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s\_mydocs\Work FDHI\IAEA_bench\nico\iaea\inputs\"/>
    </mc:Choice>
  </mc:AlternateContent>
  <xr:revisionPtr revIDLastSave="0" documentId="13_ncr:1_{C7C98ADB-91AB-4703-A6A0-F88AE114A49B}" xr6:coauthVersionLast="47" xr6:coauthVersionMax="47" xr10:uidLastSave="{00000000-0000-0000-0000-000000000000}"/>
  <bookViews>
    <workbookView xWindow="-26850" yWindow="720" windowWidth="25230" windowHeight="14970" xr2:uid="{00000000-000D-0000-FFFF-FFFF00000000}"/>
  </bookViews>
  <sheets>
    <sheet name="SRLCalcs" sheetId="5" r:id="rId1"/>
    <sheet name="FloatCalcs-0p5" sheetId="1" r:id="rId2"/>
    <sheet name="strike-slip-case2-0p5" sheetId="2" r:id="rId3"/>
    <sheet name="FloatCalcs-1p0" sheetId="3" r:id="rId4"/>
    <sheet name="strike-slip-case2-1p0" sheetId="4" r:id="rId5"/>
  </sheets>
  <definedNames>
    <definedName name="_xlnm._FilterDatabase" localSheetId="1" hidden="1">'FloatCalcs-0p5'!$E$1:$H$118</definedName>
    <definedName name="_xlnm._FilterDatabase" localSheetId="3" hidden="1">'FloatCalcs-1p0'!$E$1:$H$118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5" l="1"/>
  <c r="A5" i="5"/>
  <c r="A4" i="5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G8" i="4"/>
  <c r="I8" i="4"/>
  <c r="K8" i="4" s="1"/>
  <c r="G9" i="4"/>
  <c r="I9" i="4"/>
  <c r="K9" i="4" s="1"/>
  <c r="G10" i="4"/>
  <c r="I10" i="4"/>
  <c r="K10" i="4" s="1"/>
  <c r="G11" i="4"/>
  <c r="I11" i="4"/>
  <c r="K11" i="4" s="1"/>
  <c r="G12" i="4"/>
  <c r="I12" i="4"/>
  <c r="K12" i="4" s="1"/>
  <c r="G13" i="4"/>
  <c r="I13" i="4"/>
  <c r="K13" i="4" s="1"/>
  <c r="G14" i="4"/>
  <c r="I14" i="4"/>
  <c r="K14" i="4" s="1"/>
  <c r="G15" i="4"/>
  <c r="I15" i="4"/>
  <c r="K15" i="4" s="1"/>
  <c r="G16" i="4"/>
  <c r="I16" i="4"/>
  <c r="K16" i="4" s="1"/>
  <c r="G17" i="4"/>
  <c r="I17" i="4"/>
  <c r="K17" i="4" s="1"/>
  <c r="G18" i="4"/>
  <c r="I18" i="4"/>
  <c r="K18" i="4" s="1"/>
  <c r="G19" i="4"/>
  <c r="I19" i="4"/>
  <c r="K19" i="4" s="1"/>
  <c r="G20" i="4"/>
  <c r="I20" i="4"/>
  <c r="K20" i="4" s="1"/>
  <c r="G21" i="4"/>
  <c r="I21" i="4"/>
  <c r="K21" i="4" s="1"/>
  <c r="G22" i="4"/>
  <c r="I22" i="4"/>
  <c r="K22" i="4" s="1"/>
  <c r="G23" i="4"/>
  <c r="I23" i="4"/>
  <c r="K23" i="4" s="1"/>
  <c r="G24" i="4"/>
  <c r="I24" i="4"/>
  <c r="K24" i="4" s="1"/>
  <c r="I7" i="4"/>
  <c r="K7" i="4" s="1"/>
  <c r="G7" i="4"/>
  <c r="P6" i="4"/>
  <c r="I6" i="4"/>
  <c r="K6" i="4" s="1"/>
  <c r="G6" i="4"/>
  <c r="P5" i="4"/>
  <c r="K5" i="4"/>
  <c r="G5" i="4"/>
  <c r="P4" i="4"/>
  <c r="K4" i="4"/>
  <c r="G4" i="4"/>
  <c r="P3" i="4"/>
  <c r="K3" i="4"/>
  <c r="G3" i="4"/>
  <c r="P2" i="4"/>
  <c r="K2" i="4"/>
  <c r="G2" i="4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3" i="3"/>
  <c r="F3" i="3"/>
  <c r="F4" i="3" s="1"/>
  <c r="G4" i="3" s="1"/>
  <c r="S2" i="3"/>
  <c r="G2" i="3"/>
  <c r="H2" i="3" s="1"/>
  <c r="I2" i="3" s="1"/>
  <c r="J2" i="3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6" i="2"/>
  <c r="K6" i="2"/>
  <c r="K14" i="2"/>
  <c r="K22" i="2"/>
  <c r="K30" i="2"/>
  <c r="K38" i="2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I23" i="2"/>
  <c r="K23" i="2" s="1"/>
  <c r="I24" i="2"/>
  <c r="K24" i="2" s="1"/>
  <c r="I25" i="2"/>
  <c r="K25" i="2" s="1"/>
  <c r="I26" i="2"/>
  <c r="K26" i="2" s="1"/>
  <c r="I27" i="2"/>
  <c r="K27" i="2" s="1"/>
  <c r="I28" i="2"/>
  <c r="K28" i="2" s="1"/>
  <c r="I29" i="2"/>
  <c r="K29" i="2" s="1"/>
  <c r="I30" i="2"/>
  <c r="I31" i="2"/>
  <c r="K31" i="2" s="1"/>
  <c r="I32" i="2"/>
  <c r="K32" i="2" s="1"/>
  <c r="I33" i="2"/>
  <c r="K33" i="2" s="1"/>
  <c r="I34" i="2"/>
  <c r="K34" i="2" s="1"/>
  <c r="I35" i="2"/>
  <c r="K35" i="2" s="1"/>
  <c r="I36" i="2"/>
  <c r="K36" i="2" s="1"/>
  <c r="I37" i="2"/>
  <c r="K37" i="2" s="1"/>
  <c r="I38" i="2"/>
  <c r="I39" i="2"/>
  <c r="K39" i="2" s="1"/>
  <c r="I40" i="2"/>
  <c r="K40" i="2" s="1"/>
  <c r="I41" i="2"/>
  <c r="K41" i="2" s="1"/>
  <c r="I42" i="2"/>
  <c r="K42" i="2" s="1"/>
  <c r="I43" i="2"/>
  <c r="K43" i="2" s="1"/>
  <c r="I44" i="2"/>
  <c r="K44" i="2" s="1"/>
  <c r="I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6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30" i="1"/>
  <c r="R27" i="1"/>
  <c r="R28" i="1"/>
  <c r="R29" i="1"/>
  <c r="R31" i="1"/>
  <c r="R32" i="1"/>
  <c r="R33" i="1"/>
  <c r="R34" i="1"/>
  <c r="R35" i="1"/>
  <c r="R36" i="1"/>
  <c r="R37" i="1"/>
  <c r="R38" i="1"/>
  <c r="R39" i="1"/>
  <c r="R40" i="1"/>
  <c r="F3" i="1"/>
  <c r="G3" i="1" s="1"/>
  <c r="G2" i="1"/>
  <c r="H2" i="1" s="1"/>
  <c r="I2" i="1" s="1"/>
  <c r="J2" i="1" s="1"/>
  <c r="G5" i="2"/>
  <c r="G3" i="2"/>
  <c r="G4" i="2"/>
  <c r="P5" i="2"/>
  <c r="P4" i="2"/>
  <c r="P3" i="2"/>
  <c r="K5" i="2"/>
  <c r="K4" i="2"/>
  <c r="K3" i="2"/>
  <c r="G2" i="2"/>
  <c r="P2" i="2"/>
  <c r="K2" i="2"/>
  <c r="G3" i="3" l="1"/>
  <c r="H3" i="3" s="1"/>
  <c r="I3" i="3" s="1"/>
  <c r="J3" i="3" s="1"/>
  <c r="F5" i="3"/>
  <c r="G5" i="3" s="1"/>
  <c r="H5" i="3" s="1"/>
  <c r="I5" i="3" s="1"/>
  <c r="J5" i="3" s="1"/>
  <c r="H4" i="3"/>
  <c r="I4" i="3" s="1"/>
  <c r="J4" i="3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H3" i="1"/>
  <c r="I3" i="1" s="1"/>
  <c r="J3" i="1" s="1"/>
  <c r="F6" i="3" l="1"/>
  <c r="F7" i="3" s="1"/>
  <c r="G4" i="1"/>
  <c r="H4" i="1"/>
  <c r="I4" i="1" s="1"/>
  <c r="J4" i="1" s="1"/>
  <c r="G5" i="1"/>
  <c r="G6" i="3" l="1"/>
  <c r="H6" i="3" s="1"/>
  <c r="I6" i="3" s="1"/>
  <c r="J6" i="3" s="1"/>
  <c r="F8" i="3"/>
  <c r="G7" i="3"/>
  <c r="H7" i="3" s="1"/>
  <c r="I7" i="3" s="1"/>
  <c r="J7" i="3" s="1"/>
  <c r="G6" i="1"/>
  <c r="H6" i="1" s="1"/>
  <c r="I6" i="1" s="1"/>
  <c r="J6" i="1" s="1"/>
  <c r="H5" i="1"/>
  <c r="I5" i="1" s="1"/>
  <c r="J5" i="1" s="1"/>
  <c r="G7" i="1"/>
  <c r="F9" i="3" l="1"/>
  <c r="G8" i="3"/>
  <c r="H8" i="3" s="1"/>
  <c r="I8" i="3" s="1"/>
  <c r="J8" i="3" s="1"/>
  <c r="G8" i="1"/>
  <c r="H7" i="1"/>
  <c r="I7" i="1" s="1"/>
  <c r="J7" i="1" s="1"/>
  <c r="F10" i="3" l="1"/>
  <c r="G9" i="3"/>
  <c r="H9" i="3" s="1"/>
  <c r="I9" i="3" s="1"/>
  <c r="J9" i="3" s="1"/>
  <c r="H8" i="1"/>
  <c r="I8" i="1" s="1"/>
  <c r="J8" i="1" s="1"/>
  <c r="G9" i="1"/>
  <c r="F11" i="3" l="1"/>
  <c r="F12" i="3" s="1"/>
  <c r="G10" i="3"/>
  <c r="H10" i="3" s="1"/>
  <c r="I10" i="3" s="1"/>
  <c r="J10" i="3" s="1"/>
  <c r="H9" i="1"/>
  <c r="I9" i="1" s="1"/>
  <c r="J9" i="1" s="1"/>
  <c r="G10" i="1"/>
  <c r="G12" i="3" l="1"/>
  <c r="H12" i="3" s="1"/>
  <c r="I12" i="3" s="1"/>
  <c r="J12" i="3" s="1"/>
  <c r="F13" i="3"/>
  <c r="G11" i="3"/>
  <c r="H11" i="3" s="1"/>
  <c r="I11" i="3" s="1"/>
  <c r="J11" i="3" s="1"/>
  <c r="G11" i="1"/>
  <c r="H10" i="1"/>
  <c r="I10" i="1" s="1"/>
  <c r="J10" i="1" s="1"/>
  <c r="F14" i="3" l="1"/>
  <c r="G13" i="3"/>
  <c r="H13" i="3"/>
  <c r="I13" i="3" s="1"/>
  <c r="J13" i="3" s="1"/>
  <c r="G12" i="1"/>
  <c r="H11" i="1"/>
  <c r="I11" i="1" s="1"/>
  <c r="J11" i="1" s="1"/>
  <c r="G14" i="3" l="1"/>
  <c r="H14" i="3" s="1"/>
  <c r="I14" i="3" s="1"/>
  <c r="J14" i="3" s="1"/>
  <c r="F15" i="3"/>
  <c r="H12" i="1"/>
  <c r="I12" i="1" s="1"/>
  <c r="J12" i="1" s="1"/>
  <c r="G13" i="1"/>
  <c r="G15" i="3" l="1"/>
  <c r="H15" i="3" s="1"/>
  <c r="I15" i="3" s="1"/>
  <c r="J15" i="3" s="1"/>
  <c r="F16" i="3"/>
  <c r="H13" i="1"/>
  <c r="I13" i="1" s="1"/>
  <c r="J13" i="1" s="1"/>
  <c r="G14" i="1"/>
  <c r="F17" i="3" l="1"/>
  <c r="G16" i="3"/>
  <c r="H16" i="3" s="1"/>
  <c r="I16" i="3" s="1"/>
  <c r="J16" i="3" s="1"/>
  <c r="G15" i="1"/>
  <c r="H14" i="1"/>
  <c r="I14" i="1" s="1"/>
  <c r="J14" i="1" s="1"/>
  <c r="G17" i="3" l="1"/>
  <c r="F18" i="3"/>
  <c r="H17" i="3"/>
  <c r="I17" i="3" s="1"/>
  <c r="J17" i="3" s="1"/>
  <c r="G16" i="1"/>
  <c r="H15" i="1"/>
  <c r="I15" i="1" s="1"/>
  <c r="J15" i="1" s="1"/>
  <c r="G18" i="3" l="1"/>
  <c r="H18" i="3" s="1"/>
  <c r="I18" i="3" s="1"/>
  <c r="J18" i="3" s="1"/>
  <c r="F19" i="3"/>
  <c r="H16" i="1"/>
  <c r="I16" i="1" s="1"/>
  <c r="J16" i="1" s="1"/>
  <c r="G17" i="1"/>
  <c r="F20" i="3" l="1"/>
  <c r="G19" i="3"/>
  <c r="H19" i="3" s="1"/>
  <c r="I19" i="3" s="1"/>
  <c r="J19" i="3" s="1"/>
  <c r="H17" i="1"/>
  <c r="I17" i="1" s="1"/>
  <c r="J17" i="1" s="1"/>
  <c r="G18" i="1"/>
  <c r="F21" i="3" l="1"/>
  <c r="G20" i="3"/>
  <c r="H20" i="3" s="1"/>
  <c r="I20" i="3" s="1"/>
  <c r="J20" i="3" s="1"/>
  <c r="H18" i="1"/>
  <c r="I18" i="1" s="1"/>
  <c r="J18" i="1" s="1"/>
  <c r="G19" i="1"/>
  <c r="F22" i="3" l="1"/>
  <c r="G21" i="3"/>
  <c r="H21" i="3" s="1"/>
  <c r="I21" i="3" s="1"/>
  <c r="J21" i="3" s="1"/>
  <c r="G20" i="1"/>
  <c r="H19" i="1"/>
  <c r="I19" i="1" s="1"/>
  <c r="J19" i="1" s="1"/>
  <c r="F23" i="3" l="1"/>
  <c r="G22" i="3"/>
  <c r="H22" i="3" s="1"/>
  <c r="I22" i="3" s="1"/>
  <c r="J22" i="3" s="1"/>
  <c r="H20" i="1"/>
  <c r="I20" i="1" s="1"/>
  <c r="J20" i="1" s="1"/>
  <c r="G21" i="1"/>
  <c r="F24" i="3" l="1"/>
  <c r="G23" i="3"/>
  <c r="H23" i="3"/>
  <c r="I23" i="3" s="1"/>
  <c r="J23" i="3" s="1"/>
  <c r="H21" i="1"/>
  <c r="I21" i="1" s="1"/>
  <c r="J21" i="1" s="1"/>
  <c r="G22" i="1"/>
  <c r="G24" i="3" l="1"/>
  <c r="H24" i="3" s="1"/>
  <c r="I24" i="3" s="1"/>
  <c r="J24" i="3" s="1"/>
  <c r="F25" i="3"/>
  <c r="G23" i="1"/>
  <c r="H22" i="1"/>
  <c r="I22" i="1" s="1"/>
  <c r="J22" i="1" s="1"/>
  <c r="F26" i="3" l="1"/>
  <c r="G25" i="3"/>
  <c r="H25" i="3"/>
  <c r="I25" i="3" s="1"/>
  <c r="J25" i="3" s="1"/>
  <c r="G24" i="1"/>
  <c r="H23" i="1"/>
  <c r="I23" i="1" s="1"/>
  <c r="J23" i="1" s="1"/>
  <c r="F27" i="3" l="1"/>
  <c r="G26" i="3"/>
  <c r="H26" i="3" s="1"/>
  <c r="I26" i="3" s="1"/>
  <c r="J26" i="3" s="1"/>
  <c r="H24" i="1"/>
  <c r="I24" i="1" s="1"/>
  <c r="J24" i="1" s="1"/>
  <c r="G25" i="1"/>
  <c r="F28" i="3" l="1"/>
  <c r="G27" i="3"/>
  <c r="H27" i="3" s="1"/>
  <c r="I27" i="3" s="1"/>
  <c r="J27" i="3" s="1"/>
  <c r="H25" i="1"/>
  <c r="I25" i="1" s="1"/>
  <c r="J25" i="1" s="1"/>
  <c r="G26" i="1"/>
  <c r="F29" i="3" l="1"/>
  <c r="G28" i="3"/>
  <c r="H28" i="3" s="1"/>
  <c r="I28" i="3" s="1"/>
  <c r="J28" i="3" s="1"/>
  <c r="H26" i="1"/>
  <c r="I26" i="1" s="1"/>
  <c r="J26" i="1" s="1"/>
  <c r="G27" i="1"/>
  <c r="G29" i="3" l="1"/>
  <c r="H29" i="3" s="1"/>
  <c r="I29" i="3" s="1"/>
  <c r="J29" i="3" s="1"/>
  <c r="F30" i="3"/>
  <c r="G28" i="1"/>
  <c r="H27" i="1"/>
  <c r="I27" i="1" s="1"/>
  <c r="J27" i="1" s="1"/>
  <c r="F31" i="3" l="1"/>
  <c r="G30" i="3"/>
  <c r="H30" i="3" s="1"/>
  <c r="I30" i="3" s="1"/>
  <c r="J30" i="3" s="1"/>
  <c r="H28" i="1"/>
  <c r="I28" i="1" s="1"/>
  <c r="J28" i="1" s="1"/>
  <c r="G29" i="1"/>
  <c r="F32" i="3" l="1"/>
  <c r="G31" i="3"/>
  <c r="H31" i="3"/>
  <c r="I31" i="3" s="1"/>
  <c r="J31" i="3" s="1"/>
  <c r="H29" i="1"/>
  <c r="I29" i="1" s="1"/>
  <c r="J29" i="1" s="1"/>
  <c r="G30" i="1"/>
  <c r="G32" i="3" l="1"/>
  <c r="H32" i="3" s="1"/>
  <c r="I32" i="3" s="1"/>
  <c r="J32" i="3" s="1"/>
  <c r="F33" i="3"/>
  <c r="G31" i="1"/>
  <c r="H30" i="1"/>
  <c r="I30" i="1" s="1"/>
  <c r="J30" i="1" s="1"/>
  <c r="F34" i="3" l="1"/>
  <c r="G33" i="3"/>
  <c r="H33" i="3"/>
  <c r="I33" i="3" s="1"/>
  <c r="J33" i="3" s="1"/>
  <c r="H31" i="1"/>
  <c r="I31" i="1" s="1"/>
  <c r="J31" i="1" s="1"/>
  <c r="G32" i="1"/>
  <c r="F35" i="3" l="1"/>
  <c r="G34" i="3"/>
  <c r="H34" i="3" s="1"/>
  <c r="I34" i="3" s="1"/>
  <c r="J34" i="3" s="1"/>
  <c r="H32" i="1"/>
  <c r="I32" i="1" s="1"/>
  <c r="J32" i="1" s="1"/>
  <c r="G33" i="1"/>
  <c r="G35" i="3" l="1"/>
  <c r="H35" i="3" s="1"/>
  <c r="I35" i="3" s="1"/>
  <c r="J35" i="3" s="1"/>
  <c r="F36" i="3"/>
  <c r="H33" i="1"/>
  <c r="I33" i="1" s="1"/>
  <c r="J33" i="1" s="1"/>
  <c r="G34" i="1"/>
  <c r="F37" i="3" l="1"/>
  <c r="G36" i="3"/>
  <c r="H36" i="3"/>
  <c r="I36" i="3" s="1"/>
  <c r="J36" i="3" s="1"/>
  <c r="H34" i="1"/>
  <c r="I34" i="1" s="1"/>
  <c r="J34" i="1" s="1"/>
  <c r="G35" i="1"/>
  <c r="G37" i="3" l="1"/>
  <c r="H37" i="3" s="1"/>
  <c r="I37" i="3" s="1"/>
  <c r="J37" i="3" s="1"/>
  <c r="F38" i="3"/>
  <c r="H35" i="1"/>
  <c r="I35" i="1" s="1"/>
  <c r="J35" i="1" s="1"/>
  <c r="G36" i="1"/>
  <c r="F39" i="3" l="1"/>
  <c r="G38" i="3"/>
  <c r="H38" i="3" s="1"/>
  <c r="I38" i="3" s="1"/>
  <c r="J38" i="3" s="1"/>
  <c r="H36" i="1"/>
  <c r="I36" i="1" s="1"/>
  <c r="J36" i="1" s="1"/>
  <c r="G37" i="1"/>
  <c r="F40" i="3" l="1"/>
  <c r="G39" i="3"/>
  <c r="H39" i="3" s="1"/>
  <c r="I39" i="3" s="1"/>
  <c r="J39" i="3" s="1"/>
  <c r="H37" i="1"/>
  <c r="I37" i="1" s="1"/>
  <c r="J37" i="1" s="1"/>
  <c r="G38" i="1"/>
  <c r="G40" i="3" l="1"/>
  <c r="H40" i="3" s="1"/>
  <c r="I40" i="3" s="1"/>
  <c r="J40" i="3" s="1"/>
  <c r="F41" i="3"/>
  <c r="H38" i="1"/>
  <c r="I38" i="1" s="1"/>
  <c r="J38" i="1" s="1"/>
  <c r="G39" i="1"/>
  <c r="F42" i="3" l="1"/>
  <c r="G41" i="3"/>
  <c r="H41" i="3"/>
  <c r="I41" i="3" s="1"/>
  <c r="J41" i="3" s="1"/>
  <c r="G40" i="1"/>
  <c r="H39" i="1"/>
  <c r="I39" i="1" s="1"/>
  <c r="J39" i="1" s="1"/>
  <c r="G42" i="3" l="1"/>
  <c r="H42" i="3" s="1"/>
  <c r="I42" i="3" s="1"/>
  <c r="J42" i="3" s="1"/>
  <c r="F43" i="3"/>
  <c r="G41" i="1"/>
  <c r="H40" i="1"/>
  <c r="I40" i="1" s="1"/>
  <c r="J40" i="1" s="1"/>
  <c r="F44" i="3" l="1"/>
  <c r="G43" i="3"/>
  <c r="H43" i="3" s="1"/>
  <c r="I43" i="3" s="1"/>
  <c r="J43" i="3" s="1"/>
  <c r="G42" i="1"/>
  <c r="H41" i="1"/>
  <c r="I41" i="1" s="1"/>
  <c r="J41" i="1" s="1"/>
  <c r="F45" i="3" l="1"/>
  <c r="G44" i="3"/>
  <c r="H44" i="3" s="1"/>
  <c r="I44" i="3" s="1"/>
  <c r="J44" i="3" s="1"/>
  <c r="H42" i="1"/>
  <c r="I42" i="1" s="1"/>
  <c r="J42" i="1" s="1"/>
  <c r="G43" i="1"/>
  <c r="G45" i="3" l="1"/>
  <c r="H45" i="3" s="1"/>
  <c r="I45" i="3" s="1"/>
  <c r="J45" i="3" s="1"/>
  <c r="F46" i="3"/>
  <c r="H43" i="1"/>
  <c r="I43" i="1" s="1"/>
  <c r="J43" i="1" s="1"/>
  <c r="G44" i="1"/>
  <c r="F47" i="3" l="1"/>
  <c r="G46" i="3"/>
  <c r="H46" i="3" s="1"/>
  <c r="I46" i="3" s="1"/>
  <c r="J46" i="3" s="1"/>
  <c r="G45" i="1"/>
  <c r="H44" i="1"/>
  <c r="I44" i="1" s="1"/>
  <c r="J44" i="1" s="1"/>
  <c r="G47" i="3" l="1"/>
  <c r="H47" i="3" s="1"/>
  <c r="I47" i="3" s="1"/>
  <c r="J47" i="3" s="1"/>
  <c r="F48" i="3"/>
  <c r="G46" i="1"/>
  <c r="H45" i="1"/>
  <c r="I45" i="1" s="1"/>
  <c r="J45" i="1" s="1"/>
  <c r="G48" i="3" l="1"/>
  <c r="H48" i="3" s="1"/>
  <c r="I48" i="3" s="1"/>
  <c r="J48" i="3" s="1"/>
  <c r="F49" i="3"/>
  <c r="H46" i="1"/>
  <c r="I46" i="1" s="1"/>
  <c r="J46" i="1" s="1"/>
  <c r="G47" i="1"/>
  <c r="F50" i="3" l="1"/>
  <c r="G49" i="3"/>
  <c r="H49" i="3"/>
  <c r="I49" i="3" s="1"/>
  <c r="J49" i="3" s="1"/>
  <c r="G48" i="1"/>
  <c r="H47" i="1"/>
  <c r="I47" i="1" s="1"/>
  <c r="J47" i="1" s="1"/>
  <c r="G50" i="3" l="1"/>
  <c r="H50" i="3" s="1"/>
  <c r="I50" i="3" s="1"/>
  <c r="J50" i="3" s="1"/>
  <c r="F51" i="3"/>
  <c r="G49" i="1"/>
  <c r="H48" i="1"/>
  <c r="I48" i="1" s="1"/>
  <c r="J48" i="1" s="1"/>
  <c r="F52" i="3" l="1"/>
  <c r="G51" i="3"/>
  <c r="H51" i="3" s="1"/>
  <c r="I51" i="3" s="1"/>
  <c r="J51" i="3" s="1"/>
  <c r="G50" i="1"/>
  <c r="H49" i="1"/>
  <c r="I49" i="1" s="1"/>
  <c r="J49" i="1" s="1"/>
  <c r="G52" i="3" l="1"/>
  <c r="H52" i="3" s="1"/>
  <c r="I52" i="3" s="1"/>
  <c r="J52" i="3" s="1"/>
  <c r="F53" i="3"/>
  <c r="H50" i="1"/>
  <c r="I50" i="1" s="1"/>
  <c r="J50" i="1" s="1"/>
  <c r="G51" i="1"/>
  <c r="G53" i="3" l="1"/>
  <c r="H53" i="3" s="1"/>
  <c r="I53" i="3" s="1"/>
  <c r="J53" i="3" s="1"/>
  <c r="F54" i="3"/>
  <c r="H51" i="1"/>
  <c r="I51" i="1" s="1"/>
  <c r="J51" i="1" s="1"/>
  <c r="G52" i="1"/>
  <c r="F55" i="3" l="1"/>
  <c r="G54" i="3"/>
  <c r="H54" i="3"/>
  <c r="I54" i="3" s="1"/>
  <c r="J54" i="3" s="1"/>
  <c r="G53" i="1"/>
  <c r="H52" i="1"/>
  <c r="I52" i="1" s="1"/>
  <c r="J52" i="1" s="1"/>
  <c r="G55" i="3" l="1"/>
  <c r="H55" i="3" s="1"/>
  <c r="I55" i="3" s="1"/>
  <c r="J55" i="3" s="1"/>
  <c r="F56" i="3"/>
  <c r="G54" i="1"/>
  <c r="H53" i="1"/>
  <c r="I53" i="1" s="1"/>
  <c r="J53" i="1" s="1"/>
  <c r="G56" i="3" l="1"/>
  <c r="H56" i="3"/>
  <c r="I56" i="3" s="1"/>
  <c r="J56" i="3" s="1"/>
  <c r="F57" i="3"/>
  <c r="H54" i="1"/>
  <c r="I54" i="1" s="1"/>
  <c r="J54" i="1" s="1"/>
  <c r="G55" i="1"/>
  <c r="F58" i="3" l="1"/>
  <c r="G57" i="3"/>
  <c r="H57" i="3"/>
  <c r="I57" i="3" s="1"/>
  <c r="J57" i="3" s="1"/>
  <c r="H55" i="1"/>
  <c r="I55" i="1" s="1"/>
  <c r="J55" i="1" s="1"/>
  <c r="G56" i="1"/>
  <c r="G58" i="3" l="1"/>
  <c r="H58" i="3" s="1"/>
  <c r="I58" i="3" s="1"/>
  <c r="J58" i="3" s="1"/>
  <c r="F59" i="3"/>
  <c r="G57" i="1"/>
  <c r="H56" i="1"/>
  <c r="I56" i="1" s="1"/>
  <c r="J56" i="1" s="1"/>
  <c r="F60" i="3" l="1"/>
  <c r="G59" i="3"/>
  <c r="H59" i="3" s="1"/>
  <c r="I59" i="3" s="1"/>
  <c r="J59" i="3" s="1"/>
  <c r="G58" i="1"/>
  <c r="H57" i="1"/>
  <c r="I57" i="1" s="1"/>
  <c r="J57" i="1" s="1"/>
  <c r="G60" i="3" l="1"/>
  <c r="H60" i="3"/>
  <c r="I60" i="3" s="1"/>
  <c r="J60" i="3" s="1"/>
  <c r="H58" i="1"/>
  <c r="I58" i="1" s="1"/>
  <c r="J58" i="1" s="1"/>
  <c r="G59" i="1"/>
  <c r="H59" i="1" l="1"/>
  <c r="I59" i="1" s="1"/>
  <c r="J59" i="1" s="1"/>
  <c r="G60" i="1"/>
  <c r="H60" i="1" l="1"/>
  <c r="I60" i="1" s="1"/>
  <c r="J60" i="1" s="1"/>
  <c r="G61" i="1"/>
  <c r="H61" i="1" l="1"/>
  <c r="I61" i="1" s="1"/>
  <c r="J61" i="1" s="1"/>
  <c r="G62" i="1"/>
  <c r="H62" i="1" l="1"/>
  <c r="I62" i="1" s="1"/>
  <c r="J62" i="1" s="1"/>
  <c r="G63" i="1"/>
  <c r="H63" i="1" l="1"/>
  <c r="I63" i="1" s="1"/>
  <c r="J63" i="1" s="1"/>
  <c r="G64" i="1"/>
  <c r="G65" i="1" l="1"/>
  <c r="H64" i="1"/>
  <c r="I64" i="1" s="1"/>
  <c r="J64" i="1" s="1"/>
  <c r="G66" i="1" l="1"/>
  <c r="H65" i="1"/>
  <c r="I65" i="1" s="1"/>
  <c r="J65" i="1" s="1"/>
  <c r="G67" i="1" l="1"/>
  <c r="H66" i="1"/>
  <c r="I66" i="1" s="1"/>
  <c r="J66" i="1" s="1"/>
  <c r="H67" i="1" l="1"/>
  <c r="I67" i="1" s="1"/>
  <c r="J67" i="1" s="1"/>
  <c r="G68" i="1"/>
  <c r="H68" i="1" l="1"/>
  <c r="I68" i="1" s="1"/>
  <c r="J68" i="1" s="1"/>
  <c r="G69" i="1"/>
  <c r="G70" i="1" l="1"/>
  <c r="H69" i="1"/>
  <c r="I69" i="1" s="1"/>
  <c r="J69" i="1" s="1"/>
  <c r="H70" i="1" l="1"/>
  <c r="I70" i="1" s="1"/>
  <c r="J70" i="1" s="1"/>
  <c r="G71" i="1"/>
  <c r="H71" i="1" l="1"/>
  <c r="I71" i="1" s="1"/>
  <c r="J71" i="1" s="1"/>
  <c r="G72" i="1"/>
  <c r="G73" i="1" l="1"/>
  <c r="H72" i="1"/>
  <c r="I72" i="1" s="1"/>
  <c r="J72" i="1" s="1"/>
  <c r="G74" i="1" l="1"/>
  <c r="H73" i="1"/>
  <c r="I73" i="1" s="1"/>
  <c r="J73" i="1" s="1"/>
  <c r="H74" i="1" l="1"/>
  <c r="I74" i="1" s="1"/>
  <c r="J74" i="1" s="1"/>
  <c r="G75" i="1"/>
  <c r="H75" i="1" l="1"/>
  <c r="I75" i="1" s="1"/>
  <c r="J75" i="1" s="1"/>
  <c r="G76" i="1"/>
  <c r="H76" i="1" l="1"/>
  <c r="I76" i="1" s="1"/>
  <c r="J76" i="1" s="1"/>
  <c r="G77" i="1"/>
  <c r="G78" i="1" l="1"/>
  <c r="H77" i="1"/>
  <c r="I77" i="1" s="1"/>
  <c r="J77" i="1" s="1"/>
  <c r="H78" i="1" l="1"/>
  <c r="I78" i="1" s="1"/>
  <c r="J78" i="1" s="1"/>
  <c r="G79" i="1"/>
  <c r="H79" i="1" l="1"/>
  <c r="I79" i="1" s="1"/>
  <c r="J79" i="1" s="1"/>
  <c r="G80" i="1"/>
  <c r="G81" i="1" l="1"/>
  <c r="H80" i="1"/>
  <c r="I80" i="1" s="1"/>
  <c r="J80" i="1" s="1"/>
  <c r="G82" i="1" l="1"/>
  <c r="H81" i="1"/>
  <c r="I81" i="1" s="1"/>
  <c r="J81" i="1" s="1"/>
  <c r="H82" i="1" l="1"/>
  <c r="I82" i="1" s="1"/>
  <c r="J82" i="1" s="1"/>
  <c r="G83" i="1"/>
  <c r="H83" i="1" l="1"/>
  <c r="I83" i="1" s="1"/>
  <c r="J83" i="1" s="1"/>
  <c r="G84" i="1"/>
  <c r="G85" i="1" l="1"/>
  <c r="H84" i="1"/>
  <c r="I84" i="1" s="1"/>
  <c r="J84" i="1" s="1"/>
  <c r="G86" i="1" l="1"/>
  <c r="H85" i="1"/>
  <c r="I85" i="1" s="1"/>
  <c r="J85" i="1" s="1"/>
  <c r="G87" i="1" l="1"/>
  <c r="H86" i="1"/>
  <c r="I86" i="1" s="1"/>
  <c r="J86" i="1" s="1"/>
  <c r="H87" i="1" l="1"/>
  <c r="I87" i="1" s="1"/>
  <c r="J87" i="1" s="1"/>
  <c r="G88" i="1"/>
  <c r="G89" i="1" l="1"/>
  <c r="H88" i="1"/>
  <c r="I88" i="1" s="1"/>
  <c r="J88" i="1" s="1"/>
  <c r="G90" i="1" l="1"/>
  <c r="H89" i="1"/>
  <c r="I89" i="1" s="1"/>
  <c r="J89" i="1" s="1"/>
  <c r="H90" i="1" l="1"/>
  <c r="I90" i="1" s="1"/>
  <c r="J90" i="1" s="1"/>
  <c r="G91" i="1"/>
  <c r="H91" i="1" l="1"/>
  <c r="I91" i="1" s="1"/>
  <c r="J91" i="1" s="1"/>
  <c r="G92" i="1"/>
  <c r="G93" i="1" l="1"/>
  <c r="H92" i="1"/>
  <c r="I92" i="1" s="1"/>
  <c r="J92" i="1" s="1"/>
  <c r="H93" i="1" l="1"/>
  <c r="I93" i="1" s="1"/>
  <c r="J93" i="1" s="1"/>
  <c r="G94" i="1"/>
  <c r="H94" i="1" l="1"/>
  <c r="I94" i="1" s="1"/>
  <c r="J94" i="1" s="1"/>
  <c r="G95" i="1"/>
  <c r="H95" i="1" l="1"/>
  <c r="I95" i="1" s="1"/>
  <c r="J95" i="1" s="1"/>
  <c r="G96" i="1"/>
  <c r="G97" i="1" l="1"/>
  <c r="H96" i="1"/>
  <c r="I96" i="1" s="1"/>
  <c r="J96" i="1" s="1"/>
  <c r="G98" i="1" l="1"/>
  <c r="H97" i="1"/>
  <c r="I97" i="1" s="1"/>
  <c r="J97" i="1" s="1"/>
  <c r="H98" i="1" l="1"/>
  <c r="I98" i="1" s="1"/>
  <c r="J98" i="1" s="1"/>
  <c r="G99" i="1"/>
  <c r="G100" i="1" l="1"/>
  <c r="H99" i="1"/>
  <c r="I99" i="1" s="1"/>
  <c r="J99" i="1" s="1"/>
  <c r="H100" i="1" l="1"/>
  <c r="I100" i="1" s="1"/>
  <c r="J100" i="1" s="1"/>
  <c r="G101" i="1"/>
  <c r="G102" i="1" l="1"/>
  <c r="H101" i="1"/>
  <c r="I101" i="1" s="1"/>
  <c r="J101" i="1" s="1"/>
  <c r="G103" i="1" l="1"/>
  <c r="H102" i="1"/>
  <c r="I102" i="1" s="1"/>
  <c r="J102" i="1" s="1"/>
  <c r="G104" i="1" l="1"/>
  <c r="H103" i="1"/>
  <c r="I103" i="1" s="1"/>
  <c r="J103" i="1" s="1"/>
  <c r="H104" i="1" l="1"/>
  <c r="I104" i="1" s="1"/>
  <c r="J104" i="1" s="1"/>
  <c r="G105" i="1"/>
  <c r="G106" i="1" l="1"/>
  <c r="H105" i="1"/>
  <c r="I105" i="1" s="1"/>
  <c r="J105" i="1" s="1"/>
  <c r="H106" i="1" l="1"/>
  <c r="I106" i="1" s="1"/>
  <c r="J106" i="1" s="1"/>
  <c r="G107" i="1"/>
  <c r="H107" i="1" l="1"/>
  <c r="I107" i="1" s="1"/>
  <c r="J107" i="1" s="1"/>
  <c r="G108" i="1"/>
  <c r="G109" i="1" l="1"/>
  <c r="H108" i="1"/>
  <c r="I108" i="1" s="1"/>
  <c r="J108" i="1" s="1"/>
  <c r="H109" i="1" l="1"/>
  <c r="I109" i="1" s="1"/>
  <c r="J109" i="1" s="1"/>
  <c r="G110" i="1"/>
  <c r="H110" i="1" l="1"/>
  <c r="I110" i="1" s="1"/>
  <c r="J110" i="1" s="1"/>
  <c r="G111" i="1"/>
  <c r="H111" i="1" l="1"/>
  <c r="I111" i="1" s="1"/>
  <c r="J111" i="1" s="1"/>
  <c r="G112" i="1"/>
  <c r="H112" i="1" l="1"/>
  <c r="I112" i="1" s="1"/>
  <c r="J112" i="1" s="1"/>
  <c r="G113" i="1"/>
  <c r="H113" i="1" l="1"/>
  <c r="I113" i="1" s="1"/>
  <c r="J113" i="1" s="1"/>
  <c r="G114" i="1"/>
  <c r="H114" i="1" l="1"/>
  <c r="I114" i="1" s="1"/>
  <c r="J114" i="1" s="1"/>
  <c r="G115" i="1"/>
  <c r="H115" i="1" l="1"/>
  <c r="I115" i="1" s="1"/>
  <c r="J115" i="1" s="1"/>
  <c r="G116" i="1"/>
  <c r="H116" i="1" l="1"/>
  <c r="I116" i="1" s="1"/>
  <c r="J116" i="1" s="1"/>
  <c r="G117" i="1"/>
  <c r="G118" i="1" l="1"/>
  <c r="H117" i="1"/>
  <c r="I117" i="1" s="1"/>
  <c r="J117" i="1" s="1"/>
  <c r="H118" i="1" l="1"/>
  <c r="I118" i="1" s="1"/>
  <c r="J118" i="1" s="1"/>
</calcChain>
</file>

<file path=xl/sharedStrings.xml><?xml version="1.0" encoding="utf-8"?>
<sst xmlns="http://schemas.openxmlformats.org/spreadsheetml/2006/main" count="275" uniqueCount="85">
  <si>
    <t>Site Distance from Top</t>
  </si>
  <si>
    <t>km</t>
  </si>
  <si>
    <t>Rup #</t>
  </si>
  <si>
    <t>Start from Top (km)</t>
  </si>
  <si>
    <t>End from Top (km)</t>
  </si>
  <si>
    <t>Site Rups?</t>
  </si>
  <si>
    <t>u_star</t>
  </si>
  <si>
    <t>magnitude</t>
  </si>
  <si>
    <t>wt_thick</t>
  </si>
  <si>
    <t>wt_srl</t>
  </si>
  <si>
    <t>wt_m</t>
  </si>
  <si>
    <t>wt_sr</t>
  </si>
  <si>
    <t>Strike-Slip</t>
  </si>
  <si>
    <t>Sensitivity2</t>
  </si>
  <si>
    <t>fault</t>
  </si>
  <si>
    <t>SCENARIO_ID</t>
  </si>
  <si>
    <t>style</t>
  </si>
  <si>
    <t>case_id</t>
  </si>
  <si>
    <t>width_km</t>
  </si>
  <si>
    <t>srl_km</t>
  </si>
  <si>
    <t>mag_rate</t>
  </si>
  <si>
    <t>prob_rupture</t>
  </si>
  <si>
    <t>SCENARIO_RATE</t>
  </si>
  <si>
    <t>SCENARIO_WT</t>
  </si>
  <si>
    <t>SRL</t>
  </si>
  <si>
    <t>Param</t>
  </si>
  <si>
    <t>Val</t>
  </si>
  <si>
    <t>Units</t>
  </si>
  <si>
    <t>Step Size</t>
  </si>
  <si>
    <t>Uto (2)</t>
  </si>
  <si>
    <t>Futagawa &amp; Uto (1 &amp;2)</t>
  </si>
  <si>
    <t>Uto &amp; Uto Hanto (2 &amp; 3)</t>
  </si>
  <si>
    <t>Full</t>
  </si>
  <si>
    <t>Prob_Rup</t>
  </si>
  <si>
    <t>x_L</t>
  </si>
  <si>
    <t>Float-20</t>
  </si>
  <si>
    <t>Float-21</t>
  </si>
  <si>
    <t>Float-22</t>
  </si>
  <si>
    <t>Float-23</t>
  </si>
  <si>
    <t>Float-24</t>
  </si>
  <si>
    <t>Float-25</t>
  </si>
  <si>
    <t>Float-26</t>
  </si>
  <si>
    <t>Float-27</t>
  </si>
  <si>
    <t>Float-28</t>
  </si>
  <si>
    <t>Float-29</t>
  </si>
  <si>
    <t>Float-30</t>
  </si>
  <si>
    <t>Float-31</t>
  </si>
  <si>
    <t>Float-32</t>
  </si>
  <si>
    <t>Float-33</t>
  </si>
  <si>
    <t>Float-34</t>
  </si>
  <si>
    <t>Float-35</t>
  </si>
  <si>
    <t>Float-36</t>
  </si>
  <si>
    <t>Float-37</t>
  </si>
  <si>
    <t>Float-38</t>
  </si>
  <si>
    <t>Float-39</t>
  </si>
  <si>
    <t>Float-40</t>
  </si>
  <si>
    <t>Float-41</t>
  </si>
  <si>
    <t>Float-42</t>
  </si>
  <si>
    <t>Float-43</t>
  </si>
  <si>
    <t>Float-44</t>
  </si>
  <si>
    <t>Float-45</t>
  </si>
  <si>
    <t>Float-46</t>
  </si>
  <si>
    <t>Float-47</t>
  </si>
  <si>
    <t>Float-48</t>
  </si>
  <si>
    <t>Float-49</t>
  </si>
  <si>
    <t>Float-50</t>
  </si>
  <si>
    <t>Float-51</t>
  </si>
  <si>
    <t>Float-52</t>
  </si>
  <si>
    <t>Float-53</t>
  </si>
  <si>
    <t>Float-54</t>
  </si>
  <si>
    <t>Float-55</t>
  </si>
  <si>
    <t>Float-56</t>
  </si>
  <si>
    <t>Float-57</t>
  </si>
  <si>
    <t>Float-58</t>
  </si>
  <si>
    <t>Float-11</t>
  </si>
  <si>
    <t>Float-12</t>
  </si>
  <si>
    <t>Float-13</t>
  </si>
  <si>
    <t>Float-14</t>
  </si>
  <si>
    <t>Float-15</t>
  </si>
  <si>
    <t>Float-16</t>
  </si>
  <si>
    <t>Float-17</t>
  </si>
  <si>
    <t>Float-18</t>
  </si>
  <si>
    <t>Float-19</t>
  </si>
  <si>
    <t>Wells  Coppersmith Strike-Slip (Table 2A)</t>
  </si>
  <si>
    <t>log(SRL) = a + b*M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</si>
</sst>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DCD9-D9F1-4540-92D1-5DEB26551E6C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83</v>
      </c>
    </row>
    <row r="2" spans="1:2" x14ac:dyDescent="0.25">
      <c r="A2" t="s">
        <v>84</v>
      </c>
    </row>
    <row r="4" spans="1:2" x14ac:dyDescent="0.25">
      <c r="A4">
        <f>10^(-3.55+0.74*6.5)</f>
        <v>18.197008586099834</v>
      </c>
      <c r="B4" t="s">
        <v>1</v>
      </c>
    </row>
    <row r="5" spans="1:2" x14ac:dyDescent="0.25">
      <c r="A5">
        <f>10^(LOG10(A4)+0.5*0.23)</f>
        <v>23.713737056616559</v>
      </c>
    </row>
    <row r="6" spans="1:2" x14ac:dyDescent="0.25">
      <c r="A6">
        <f>10^(LOG10(A4)-0.5*0.23)</f>
        <v>13.963683610559379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opLeftCell="A19" zoomScale="85" zoomScaleNormal="85" workbookViewId="0">
      <selection activeCell="J21" sqref="J21:J59"/>
    </sheetView>
  </sheetViews>
  <sheetFormatPr defaultRowHeight="15" x14ac:dyDescent="0.25"/>
  <cols>
    <col min="1" max="1" width="22.28515625" bestFit="1" customWidth="1"/>
    <col min="2" max="2" width="9.140625" style="1"/>
    <col min="4" max="4" width="2.85546875" customWidth="1"/>
    <col min="5" max="5" width="9.140625" style="1"/>
    <col min="6" max="6" width="18.42578125" style="1" bestFit="1" customWidth="1"/>
    <col min="7" max="7" width="17.5703125" style="1" bestFit="1" customWidth="1"/>
    <col min="8" max="8" width="10.7109375" style="1" bestFit="1" customWidth="1"/>
    <col min="9" max="9" width="9.140625" style="1"/>
    <col min="10" max="10" width="12.28515625" bestFit="1" customWidth="1"/>
  </cols>
  <sheetData>
    <row r="1" spans="1:18" x14ac:dyDescent="0.25">
      <c r="A1" s="4" t="s">
        <v>25</v>
      </c>
      <c r="B1" s="5" t="s">
        <v>26</v>
      </c>
      <c r="C1" s="4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34</v>
      </c>
      <c r="J1" s="1" t="s">
        <v>33</v>
      </c>
      <c r="L1" t="s">
        <v>2</v>
      </c>
      <c r="M1" t="s">
        <v>3</v>
      </c>
      <c r="N1" t="s">
        <v>4</v>
      </c>
      <c r="O1" t="s">
        <v>5</v>
      </c>
      <c r="P1" t="s">
        <v>34</v>
      </c>
      <c r="Q1" t="s">
        <v>33</v>
      </c>
    </row>
    <row r="2" spans="1:18" x14ac:dyDescent="0.25">
      <c r="A2" t="s">
        <v>0</v>
      </c>
      <c r="B2" s="1">
        <v>29</v>
      </c>
      <c r="C2" t="s">
        <v>1</v>
      </c>
      <c r="E2" s="1">
        <v>1</v>
      </c>
      <c r="F2" s="1">
        <v>0</v>
      </c>
      <c r="G2" s="1">
        <f t="shared" ref="G2:G33" si="0">F2+$B$3</f>
        <v>20</v>
      </c>
      <c r="H2" s="1" t="b">
        <f t="shared" ref="H2:H33" si="1">IF(AND($B$2&gt;F2,$B$2&lt;G2),TRUE,FALSE)</f>
        <v>0</v>
      </c>
      <c r="I2" s="1">
        <f t="shared" ref="I2:I33" si="2">IF(H2=TRUE,($B$2-F2)/(G2-F2),-999)</f>
        <v>-999</v>
      </c>
      <c r="J2" s="1">
        <f>IF(I2&gt;0,1/MAX(E:E),0)</f>
        <v>0</v>
      </c>
      <c r="L2">
        <v>20</v>
      </c>
      <c r="M2">
        <v>9.5</v>
      </c>
      <c r="N2">
        <v>29.5</v>
      </c>
      <c r="O2" t="b">
        <v>1</v>
      </c>
      <c r="P2">
        <v>0.97499999999999998</v>
      </c>
      <c r="Q2">
        <v>8.5470085470085479E-3</v>
      </c>
      <c r="R2" t="str">
        <f t="shared" ref="R2:R20" si="3">"Float-"&amp;L2</f>
        <v>Float-20</v>
      </c>
    </row>
    <row r="3" spans="1:18" x14ac:dyDescent="0.25">
      <c r="A3" t="s">
        <v>24</v>
      </c>
      <c r="B3" s="1">
        <v>20</v>
      </c>
      <c r="C3" t="s">
        <v>1</v>
      </c>
      <c r="E3" s="1">
        <v>2</v>
      </c>
      <c r="F3" s="1">
        <f>F2+$B$4</f>
        <v>0.5</v>
      </c>
      <c r="G3" s="1">
        <f t="shared" si="0"/>
        <v>20.5</v>
      </c>
      <c r="H3" s="1" t="b">
        <f t="shared" si="1"/>
        <v>0</v>
      </c>
      <c r="I3" s="1">
        <f t="shared" si="2"/>
        <v>-999</v>
      </c>
      <c r="J3" s="1">
        <f t="shared" ref="J3:J66" si="4">IF(I3&gt;0,1/MAX(E:E),0)</f>
        <v>0</v>
      </c>
      <c r="L3">
        <v>21</v>
      </c>
      <c r="M3">
        <v>10</v>
      </c>
      <c r="N3">
        <v>30</v>
      </c>
      <c r="O3" t="b">
        <v>1</v>
      </c>
      <c r="P3">
        <v>0.95</v>
      </c>
      <c r="Q3">
        <v>8.5470085470085479E-3</v>
      </c>
      <c r="R3" t="str">
        <f t="shared" si="3"/>
        <v>Float-21</v>
      </c>
    </row>
    <row r="4" spans="1:18" x14ac:dyDescent="0.25">
      <c r="A4" t="s">
        <v>28</v>
      </c>
      <c r="B4" s="1">
        <v>0.5</v>
      </c>
      <c r="C4" t="s">
        <v>1</v>
      </c>
      <c r="E4" s="1">
        <v>3</v>
      </c>
      <c r="F4" s="1">
        <f t="shared" ref="F4:F67" si="5">F3+$B$4</f>
        <v>1</v>
      </c>
      <c r="G4" s="1">
        <f t="shared" si="0"/>
        <v>21</v>
      </c>
      <c r="H4" s="1" t="b">
        <f t="shared" si="1"/>
        <v>0</v>
      </c>
      <c r="I4" s="1">
        <f t="shared" si="2"/>
        <v>-999</v>
      </c>
      <c r="J4" s="1">
        <f t="shared" si="4"/>
        <v>0</v>
      </c>
      <c r="L4">
        <v>22</v>
      </c>
      <c r="M4">
        <v>10.5</v>
      </c>
      <c r="N4">
        <v>30.5</v>
      </c>
      <c r="O4" t="b">
        <v>1</v>
      </c>
      <c r="P4">
        <v>0.92500000000000004</v>
      </c>
      <c r="Q4">
        <v>8.5470085470085479E-3</v>
      </c>
      <c r="R4" t="str">
        <f t="shared" si="3"/>
        <v>Float-22</v>
      </c>
    </row>
    <row r="5" spans="1:18" x14ac:dyDescent="0.25">
      <c r="E5" s="1">
        <v>4</v>
      </c>
      <c r="F5" s="1">
        <f t="shared" si="5"/>
        <v>1.5</v>
      </c>
      <c r="G5" s="1">
        <f t="shared" si="0"/>
        <v>21.5</v>
      </c>
      <c r="H5" s="1" t="b">
        <f t="shared" si="1"/>
        <v>0</v>
      </c>
      <c r="I5" s="1">
        <f t="shared" si="2"/>
        <v>-999</v>
      </c>
      <c r="J5" s="1">
        <f t="shared" si="4"/>
        <v>0</v>
      </c>
      <c r="L5">
        <v>23</v>
      </c>
      <c r="M5">
        <v>11</v>
      </c>
      <c r="N5">
        <v>31</v>
      </c>
      <c r="O5" t="b">
        <v>1</v>
      </c>
      <c r="P5">
        <v>0.9</v>
      </c>
      <c r="Q5">
        <v>8.5470085470085479E-3</v>
      </c>
      <c r="R5" t="str">
        <f t="shared" si="3"/>
        <v>Float-23</v>
      </c>
    </row>
    <row r="6" spans="1:18" x14ac:dyDescent="0.25">
      <c r="E6" s="1">
        <v>5</v>
      </c>
      <c r="F6" s="1">
        <f t="shared" si="5"/>
        <v>2</v>
      </c>
      <c r="G6" s="1">
        <f t="shared" si="0"/>
        <v>22</v>
      </c>
      <c r="H6" s="1" t="b">
        <f t="shared" si="1"/>
        <v>0</v>
      </c>
      <c r="I6" s="1">
        <f t="shared" si="2"/>
        <v>-999</v>
      </c>
      <c r="J6" s="1">
        <f t="shared" si="4"/>
        <v>0</v>
      </c>
      <c r="L6">
        <v>24</v>
      </c>
      <c r="M6">
        <v>11.5</v>
      </c>
      <c r="N6">
        <v>31.5</v>
      </c>
      <c r="O6" t="b">
        <v>1</v>
      </c>
      <c r="P6">
        <v>0.875</v>
      </c>
      <c r="Q6">
        <v>8.5470085470085479E-3</v>
      </c>
      <c r="R6" t="str">
        <f t="shared" si="3"/>
        <v>Float-24</v>
      </c>
    </row>
    <row r="7" spans="1:18" x14ac:dyDescent="0.25">
      <c r="E7" s="1">
        <v>6</v>
      </c>
      <c r="F7" s="1">
        <f t="shared" si="5"/>
        <v>2.5</v>
      </c>
      <c r="G7" s="1">
        <f t="shared" si="0"/>
        <v>22.5</v>
      </c>
      <c r="H7" s="1" t="b">
        <f t="shared" si="1"/>
        <v>0</v>
      </c>
      <c r="I7" s="1">
        <f t="shared" si="2"/>
        <v>-999</v>
      </c>
      <c r="J7" s="1">
        <f t="shared" si="4"/>
        <v>0</v>
      </c>
      <c r="L7">
        <v>25</v>
      </c>
      <c r="M7">
        <v>12</v>
      </c>
      <c r="N7">
        <v>32</v>
      </c>
      <c r="O7" t="b">
        <v>1</v>
      </c>
      <c r="P7">
        <v>0.85</v>
      </c>
      <c r="Q7">
        <v>8.5470085470085479E-3</v>
      </c>
      <c r="R7" t="str">
        <f t="shared" si="3"/>
        <v>Float-25</v>
      </c>
    </row>
    <row r="8" spans="1:18" x14ac:dyDescent="0.25">
      <c r="E8" s="1">
        <v>7</v>
      </c>
      <c r="F8" s="1">
        <f t="shared" si="5"/>
        <v>3</v>
      </c>
      <c r="G8" s="1">
        <f t="shared" si="0"/>
        <v>23</v>
      </c>
      <c r="H8" s="1" t="b">
        <f t="shared" si="1"/>
        <v>0</v>
      </c>
      <c r="I8" s="1">
        <f t="shared" si="2"/>
        <v>-999</v>
      </c>
      <c r="J8" s="1">
        <f t="shared" si="4"/>
        <v>0</v>
      </c>
      <c r="L8">
        <v>26</v>
      </c>
      <c r="M8">
        <v>12.5</v>
      </c>
      <c r="N8">
        <v>32.5</v>
      </c>
      <c r="O8" t="b">
        <v>1</v>
      </c>
      <c r="P8">
        <v>0.82499999999999996</v>
      </c>
      <c r="Q8">
        <v>8.5470085470085479E-3</v>
      </c>
      <c r="R8" t="str">
        <f t="shared" si="3"/>
        <v>Float-26</v>
      </c>
    </row>
    <row r="9" spans="1:18" x14ac:dyDescent="0.25">
      <c r="E9" s="1">
        <v>8</v>
      </c>
      <c r="F9" s="1">
        <f t="shared" si="5"/>
        <v>3.5</v>
      </c>
      <c r="G9" s="1">
        <f t="shared" si="0"/>
        <v>23.5</v>
      </c>
      <c r="H9" s="1" t="b">
        <f t="shared" si="1"/>
        <v>0</v>
      </c>
      <c r="I9" s="1">
        <f t="shared" si="2"/>
        <v>-999</v>
      </c>
      <c r="J9" s="1">
        <f t="shared" si="4"/>
        <v>0</v>
      </c>
      <c r="L9">
        <v>27</v>
      </c>
      <c r="M9">
        <v>13</v>
      </c>
      <c r="N9">
        <v>33</v>
      </c>
      <c r="O9" t="b">
        <v>1</v>
      </c>
      <c r="P9">
        <v>0.8</v>
      </c>
      <c r="Q9">
        <v>8.5470085470085479E-3</v>
      </c>
      <c r="R9" t="str">
        <f t="shared" si="3"/>
        <v>Float-27</v>
      </c>
    </row>
    <row r="10" spans="1:18" x14ac:dyDescent="0.25">
      <c r="E10" s="1">
        <v>9</v>
      </c>
      <c r="F10" s="1">
        <f t="shared" si="5"/>
        <v>4</v>
      </c>
      <c r="G10" s="1">
        <f t="shared" si="0"/>
        <v>24</v>
      </c>
      <c r="H10" s="1" t="b">
        <f t="shared" si="1"/>
        <v>0</v>
      </c>
      <c r="I10" s="1">
        <f t="shared" si="2"/>
        <v>-999</v>
      </c>
      <c r="J10" s="1">
        <f t="shared" si="4"/>
        <v>0</v>
      </c>
      <c r="L10">
        <v>28</v>
      </c>
      <c r="M10">
        <v>13.5</v>
      </c>
      <c r="N10">
        <v>33.5</v>
      </c>
      <c r="O10" t="b">
        <v>1</v>
      </c>
      <c r="P10">
        <v>0.77500000000000002</v>
      </c>
      <c r="Q10">
        <v>8.5470085470085479E-3</v>
      </c>
      <c r="R10" t="str">
        <f t="shared" si="3"/>
        <v>Float-28</v>
      </c>
    </row>
    <row r="11" spans="1:18" x14ac:dyDescent="0.25">
      <c r="E11" s="1">
        <v>10</v>
      </c>
      <c r="F11" s="1">
        <f t="shared" si="5"/>
        <v>4.5</v>
      </c>
      <c r="G11" s="1">
        <f t="shared" si="0"/>
        <v>24.5</v>
      </c>
      <c r="H11" s="1" t="b">
        <f t="shared" si="1"/>
        <v>0</v>
      </c>
      <c r="I11" s="1">
        <f t="shared" si="2"/>
        <v>-999</v>
      </c>
      <c r="J11" s="1">
        <f t="shared" si="4"/>
        <v>0</v>
      </c>
      <c r="L11">
        <v>29</v>
      </c>
      <c r="M11">
        <v>14</v>
      </c>
      <c r="N11">
        <v>34</v>
      </c>
      <c r="O11" t="b">
        <v>1</v>
      </c>
      <c r="P11">
        <v>0.75</v>
      </c>
      <c r="Q11">
        <v>8.5470085470085479E-3</v>
      </c>
      <c r="R11" t="str">
        <f t="shared" si="3"/>
        <v>Float-29</v>
      </c>
    </row>
    <row r="12" spans="1:18" x14ac:dyDescent="0.25">
      <c r="E12" s="1">
        <v>11</v>
      </c>
      <c r="F12" s="1">
        <f t="shared" si="5"/>
        <v>5</v>
      </c>
      <c r="G12" s="1">
        <f t="shared" si="0"/>
        <v>25</v>
      </c>
      <c r="H12" s="1" t="b">
        <f t="shared" si="1"/>
        <v>0</v>
      </c>
      <c r="I12" s="1">
        <f t="shared" si="2"/>
        <v>-999</v>
      </c>
      <c r="J12" s="1">
        <f t="shared" si="4"/>
        <v>0</v>
      </c>
      <c r="L12">
        <v>30</v>
      </c>
      <c r="M12">
        <v>14.5</v>
      </c>
      <c r="N12">
        <v>34.5</v>
      </c>
      <c r="O12" t="b">
        <v>1</v>
      </c>
      <c r="P12">
        <v>0.72499999999999998</v>
      </c>
      <c r="Q12">
        <v>8.5470085470085479E-3</v>
      </c>
      <c r="R12" t="str">
        <f t="shared" si="3"/>
        <v>Float-30</v>
      </c>
    </row>
    <row r="13" spans="1:18" x14ac:dyDescent="0.25">
      <c r="E13" s="1">
        <v>12</v>
      </c>
      <c r="F13" s="1">
        <f t="shared" si="5"/>
        <v>5.5</v>
      </c>
      <c r="G13" s="1">
        <f t="shared" si="0"/>
        <v>25.5</v>
      </c>
      <c r="H13" s="1" t="b">
        <f t="shared" si="1"/>
        <v>0</v>
      </c>
      <c r="I13" s="1">
        <f t="shared" si="2"/>
        <v>-999</v>
      </c>
      <c r="J13" s="1">
        <f t="shared" si="4"/>
        <v>0</v>
      </c>
      <c r="L13">
        <v>31</v>
      </c>
      <c r="M13">
        <v>15</v>
      </c>
      <c r="N13">
        <v>35</v>
      </c>
      <c r="O13" t="b">
        <v>1</v>
      </c>
      <c r="P13">
        <v>0.7</v>
      </c>
      <c r="Q13">
        <v>8.5470085470085479E-3</v>
      </c>
      <c r="R13" t="str">
        <f t="shared" si="3"/>
        <v>Float-31</v>
      </c>
    </row>
    <row r="14" spans="1:18" x14ac:dyDescent="0.25">
      <c r="E14" s="1">
        <v>13</v>
      </c>
      <c r="F14" s="1">
        <f t="shared" si="5"/>
        <v>6</v>
      </c>
      <c r="G14" s="1">
        <f t="shared" si="0"/>
        <v>26</v>
      </c>
      <c r="H14" s="1" t="b">
        <f t="shared" si="1"/>
        <v>0</v>
      </c>
      <c r="I14" s="1">
        <f t="shared" si="2"/>
        <v>-999</v>
      </c>
      <c r="J14" s="1">
        <f t="shared" si="4"/>
        <v>0</v>
      </c>
      <c r="L14">
        <v>32</v>
      </c>
      <c r="M14">
        <v>15.5</v>
      </c>
      <c r="N14">
        <v>35.5</v>
      </c>
      <c r="O14" t="b">
        <v>1</v>
      </c>
      <c r="P14">
        <v>0.67500000000000004</v>
      </c>
      <c r="Q14">
        <v>8.5470085470085479E-3</v>
      </c>
      <c r="R14" t="str">
        <f t="shared" si="3"/>
        <v>Float-32</v>
      </c>
    </row>
    <row r="15" spans="1:18" x14ac:dyDescent="0.25">
      <c r="E15" s="1">
        <v>14</v>
      </c>
      <c r="F15" s="1">
        <f t="shared" si="5"/>
        <v>6.5</v>
      </c>
      <c r="G15" s="1">
        <f t="shared" si="0"/>
        <v>26.5</v>
      </c>
      <c r="H15" s="1" t="b">
        <f t="shared" si="1"/>
        <v>0</v>
      </c>
      <c r="I15" s="1">
        <f t="shared" si="2"/>
        <v>-999</v>
      </c>
      <c r="J15" s="1">
        <f t="shared" si="4"/>
        <v>0</v>
      </c>
      <c r="L15">
        <v>33</v>
      </c>
      <c r="M15">
        <v>16</v>
      </c>
      <c r="N15">
        <v>36</v>
      </c>
      <c r="O15" t="b">
        <v>1</v>
      </c>
      <c r="P15">
        <v>0.65</v>
      </c>
      <c r="Q15">
        <v>8.5470085470085479E-3</v>
      </c>
      <c r="R15" t="str">
        <f t="shared" si="3"/>
        <v>Float-33</v>
      </c>
    </row>
    <row r="16" spans="1:18" x14ac:dyDescent="0.25">
      <c r="E16" s="1">
        <v>15</v>
      </c>
      <c r="F16" s="1">
        <f t="shared" si="5"/>
        <v>7</v>
      </c>
      <c r="G16" s="1">
        <f t="shared" si="0"/>
        <v>27</v>
      </c>
      <c r="H16" s="1" t="b">
        <f t="shared" si="1"/>
        <v>0</v>
      </c>
      <c r="I16" s="1">
        <f t="shared" si="2"/>
        <v>-999</v>
      </c>
      <c r="J16" s="1">
        <f t="shared" si="4"/>
        <v>0</v>
      </c>
      <c r="L16">
        <v>34</v>
      </c>
      <c r="M16">
        <v>16.5</v>
      </c>
      <c r="N16">
        <v>36.5</v>
      </c>
      <c r="O16" t="b">
        <v>1</v>
      </c>
      <c r="P16">
        <v>0.625</v>
      </c>
      <c r="Q16">
        <v>8.5470085470085479E-3</v>
      </c>
      <c r="R16" t="str">
        <f t="shared" si="3"/>
        <v>Float-34</v>
      </c>
    </row>
    <row r="17" spans="5:18" x14ac:dyDescent="0.25">
      <c r="E17" s="1">
        <v>16</v>
      </c>
      <c r="F17" s="1">
        <f t="shared" si="5"/>
        <v>7.5</v>
      </c>
      <c r="G17" s="1">
        <f t="shared" si="0"/>
        <v>27.5</v>
      </c>
      <c r="H17" s="1" t="b">
        <f t="shared" si="1"/>
        <v>0</v>
      </c>
      <c r="I17" s="1">
        <f t="shared" si="2"/>
        <v>-999</v>
      </c>
      <c r="J17" s="1">
        <f t="shared" si="4"/>
        <v>0</v>
      </c>
      <c r="L17">
        <v>35</v>
      </c>
      <c r="M17">
        <v>17</v>
      </c>
      <c r="N17">
        <v>37</v>
      </c>
      <c r="O17" t="b">
        <v>1</v>
      </c>
      <c r="P17">
        <v>0.6</v>
      </c>
      <c r="Q17">
        <v>8.5470085470085479E-3</v>
      </c>
      <c r="R17" t="str">
        <f t="shared" si="3"/>
        <v>Float-35</v>
      </c>
    </row>
    <row r="18" spans="5:18" x14ac:dyDescent="0.25">
      <c r="E18" s="1">
        <v>17</v>
      </c>
      <c r="F18" s="1">
        <f t="shared" si="5"/>
        <v>8</v>
      </c>
      <c r="G18" s="1">
        <f t="shared" si="0"/>
        <v>28</v>
      </c>
      <c r="H18" s="1" t="b">
        <f t="shared" si="1"/>
        <v>0</v>
      </c>
      <c r="I18" s="1">
        <f t="shared" si="2"/>
        <v>-999</v>
      </c>
      <c r="J18" s="1">
        <f t="shared" si="4"/>
        <v>0</v>
      </c>
      <c r="L18">
        <v>36</v>
      </c>
      <c r="M18">
        <v>17.5</v>
      </c>
      <c r="N18">
        <v>37.5</v>
      </c>
      <c r="O18" t="b">
        <v>1</v>
      </c>
      <c r="P18">
        <v>0.57499999999999996</v>
      </c>
      <c r="Q18">
        <v>8.5470085470085479E-3</v>
      </c>
      <c r="R18" t="str">
        <f t="shared" si="3"/>
        <v>Float-36</v>
      </c>
    </row>
    <row r="19" spans="5:18" x14ac:dyDescent="0.25">
      <c r="E19" s="1">
        <v>18</v>
      </c>
      <c r="F19" s="1">
        <f t="shared" si="5"/>
        <v>8.5</v>
      </c>
      <c r="G19" s="1">
        <f t="shared" si="0"/>
        <v>28.5</v>
      </c>
      <c r="H19" s="1" t="b">
        <f t="shared" si="1"/>
        <v>0</v>
      </c>
      <c r="I19" s="1">
        <f t="shared" si="2"/>
        <v>-999</v>
      </c>
      <c r="J19" s="1">
        <f t="shared" si="4"/>
        <v>0</v>
      </c>
      <c r="L19">
        <v>37</v>
      </c>
      <c r="M19">
        <v>18</v>
      </c>
      <c r="N19">
        <v>38</v>
      </c>
      <c r="O19" t="b">
        <v>1</v>
      </c>
      <c r="P19">
        <v>0.55000000000000004</v>
      </c>
      <c r="Q19">
        <v>8.5470085470085479E-3</v>
      </c>
      <c r="R19" t="str">
        <f t="shared" si="3"/>
        <v>Float-37</v>
      </c>
    </row>
    <row r="20" spans="5:18" x14ac:dyDescent="0.25">
      <c r="E20" s="1">
        <v>19</v>
      </c>
      <c r="F20" s="1">
        <f t="shared" si="5"/>
        <v>9</v>
      </c>
      <c r="G20" s="1">
        <f t="shared" si="0"/>
        <v>29</v>
      </c>
      <c r="H20" s="1" t="b">
        <f t="shared" si="1"/>
        <v>0</v>
      </c>
      <c r="I20" s="1">
        <f t="shared" si="2"/>
        <v>-999</v>
      </c>
      <c r="J20" s="1">
        <f t="shared" si="4"/>
        <v>0</v>
      </c>
      <c r="L20">
        <v>38</v>
      </c>
      <c r="M20">
        <v>18.5</v>
      </c>
      <c r="N20">
        <v>38.5</v>
      </c>
      <c r="O20" t="b">
        <v>1</v>
      </c>
      <c r="P20">
        <v>0.52500000000000002</v>
      </c>
      <c r="Q20">
        <v>8.5470085470085479E-3</v>
      </c>
      <c r="R20" t="str">
        <f t="shared" si="3"/>
        <v>Float-38</v>
      </c>
    </row>
    <row r="21" spans="5:18" x14ac:dyDescent="0.25">
      <c r="E21" s="1">
        <v>20</v>
      </c>
      <c r="F21" s="1">
        <f t="shared" si="5"/>
        <v>9.5</v>
      </c>
      <c r="G21" s="1">
        <f t="shared" si="0"/>
        <v>29.5</v>
      </c>
      <c r="H21" s="1" t="b">
        <f t="shared" si="1"/>
        <v>1</v>
      </c>
      <c r="I21" s="1">
        <f t="shared" si="2"/>
        <v>0.97499999999999998</v>
      </c>
      <c r="J21" s="1">
        <f t="shared" si="4"/>
        <v>8.5470085470085479E-3</v>
      </c>
      <c r="L21">
        <v>39</v>
      </c>
      <c r="M21">
        <v>19</v>
      </c>
      <c r="N21">
        <v>39</v>
      </c>
      <c r="O21" t="b">
        <v>1</v>
      </c>
      <c r="P21">
        <v>0.5</v>
      </c>
      <c r="Q21">
        <v>8.5470085470085479E-3</v>
      </c>
      <c r="R21" t="str">
        <f t="shared" ref="R21:R40" si="6">"Float-"&amp;L21</f>
        <v>Float-39</v>
      </c>
    </row>
    <row r="22" spans="5:18" x14ac:dyDescent="0.25">
      <c r="E22" s="1">
        <v>21</v>
      </c>
      <c r="F22" s="1">
        <f t="shared" si="5"/>
        <v>10</v>
      </c>
      <c r="G22" s="1">
        <f t="shared" si="0"/>
        <v>30</v>
      </c>
      <c r="H22" s="1" t="b">
        <f t="shared" si="1"/>
        <v>1</v>
      </c>
      <c r="I22" s="1">
        <f t="shared" si="2"/>
        <v>0.95</v>
      </c>
      <c r="J22" s="1">
        <f t="shared" si="4"/>
        <v>8.5470085470085479E-3</v>
      </c>
      <c r="L22">
        <v>40</v>
      </c>
      <c r="M22">
        <v>19.5</v>
      </c>
      <c r="N22">
        <v>39.5</v>
      </c>
      <c r="O22" t="b">
        <v>1</v>
      </c>
      <c r="P22">
        <v>0.47499999999999998</v>
      </c>
      <c r="Q22">
        <v>8.5470085470085479E-3</v>
      </c>
      <c r="R22" t="str">
        <f t="shared" si="6"/>
        <v>Float-40</v>
      </c>
    </row>
    <row r="23" spans="5:18" x14ac:dyDescent="0.25">
      <c r="E23" s="1">
        <v>22</v>
      </c>
      <c r="F23" s="1">
        <f t="shared" si="5"/>
        <v>10.5</v>
      </c>
      <c r="G23" s="1">
        <f t="shared" si="0"/>
        <v>30.5</v>
      </c>
      <c r="H23" s="1" t="b">
        <f t="shared" si="1"/>
        <v>1</v>
      </c>
      <c r="I23" s="1">
        <f t="shared" si="2"/>
        <v>0.92500000000000004</v>
      </c>
      <c r="J23" s="1">
        <f t="shared" si="4"/>
        <v>8.5470085470085479E-3</v>
      </c>
      <c r="L23">
        <v>41</v>
      </c>
      <c r="M23">
        <v>20</v>
      </c>
      <c r="N23">
        <v>40</v>
      </c>
      <c r="O23" t="b">
        <v>1</v>
      </c>
      <c r="P23">
        <v>0.45</v>
      </c>
      <c r="Q23">
        <v>8.5470085470085479E-3</v>
      </c>
      <c r="R23" t="str">
        <f t="shared" si="6"/>
        <v>Float-41</v>
      </c>
    </row>
    <row r="24" spans="5:18" x14ac:dyDescent="0.25">
      <c r="E24" s="1">
        <v>23</v>
      </c>
      <c r="F24" s="1">
        <f t="shared" si="5"/>
        <v>11</v>
      </c>
      <c r="G24" s="1">
        <f t="shared" si="0"/>
        <v>31</v>
      </c>
      <c r="H24" s="1" t="b">
        <f t="shared" si="1"/>
        <v>1</v>
      </c>
      <c r="I24" s="1">
        <f t="shared" si="2"/>
        <v>0.9</v>
      </c>
      <c r="J24" s="1">
        <f t="shared" si="4"/>
        <v>8.5470085470085479E-3</v>
      </c>
      <c r="L24">
        <v>42</v>
      </c>
      <c r="M24">
        <v>20.5</v>
      </c>
      <c r="N24">
        <v>40.5</v>
      </c>
      <c r="O24" t="b">
        <v>1</v>
      </c>
      <c r="P24">
        <v>0.42499999999999999</v>
      </c>
      <c r="Q24">
        <v>8.5470085470085479E-3</v>
      </c>
      <c r="R24" t="str">
        <f t="shared" si="6"/>
        <v>Float-42</v>
      </c>
    </row>
    <row r="25" spans="5:18" x14ac:dyDescent="0.25">
      <c r="E25" s="1">
        <v>24</v>
      </c>
      <c r="F25" s="1">
        <f t="shared" si="5"/>
        <v>11.5</v>
      </c>
      <c r="G25" s="1">
        <f t="shared" si="0"/>
        <v>31.5</v>
      </c>
      <c r="H25" s="1" t="b">
        <f t="shared" si="1"/>
        <v>1</v>
      </c>
      <c r="I25" s="1">
        <f t="shared" si="2"/>
        <v>0.875</v>
      </c>
      <c r="J25" s="1">
        <f t="shared" si="4"/>
        <v>8.5470085470085479E-3</v>
      </c>
      <c r="L25">
        <v>43</v>
      </c>
      <c r="M25">
        <v>21</v>
      </c>
      <c r="N25">
        <v>41</v>
      </c>
      <c r="O25" t="b">
        <v>1</v>
      </c>
      <c r="P25">
        <v>0.4</v>
      </c>
      <c r="Q25">
        <v>8.5470085470085479E-3</v>
      </c>
      <c r="R25" t="str">
        <f t="shared" si="6"/>
        <v>Float-43</v>
      </c>
    </row>
    <row r="26" spans="5:18" x14ac:dyDescent="0.25">
      <c r="E26" s="1">
        <v>25</v>
      </c>
      <c r="F26" s="1">
        <f t="shared" si="5"/>
        <v>12</v>
      </c>
      <c r="G26" s="1">
        <f t="shared" si="0"/>
        <v>32</v>
      </c>
      <c r="H26" s="1" t="b">
        <f t="shared" si="1"/>
        <v>1</v>
      </c>
      <c r="I26" s="1">
        <f t="shared" si="2"/>
        <v>0.85</v>
      </c>
      <c r="J26" s="1">
        <f t="shared" si="4"/>
        <v>8.5470085470085479E-3</v>
      </c>
      <c r="L26">
        <v>44</v>
      </c>
      <c r="M26">
        <v>21.5</v>
      </c>
      <c r="N26">
        <v>41.5</v>
      </c>
      <c r="O26" t="b">
        <v>1</v>
      </c>
      <c r="P26">
        <v>0.375</v>
      </c>
      <c r="Q26">
        <v>8.5470085470085479E-3</v>
      </c>
      <c r="R26" t="str">
        <f t="shared" si="6"/>
        <v>Float-44</v>
      </c>
    </row>
    <row r="27" spans="5:18" x14ac:dyDescent="0.25">
      <c r="E27" s="1">
        <v>26</v>
      </c>
      <c r="F27" s="1">
        <f t="shared" si="5"/>
        <v>12.5</v>
      </c>
      <c r="G27" s="1">
        <f t="shared" si="0"/>
        <v>32.5</v>
      </c>
      <c r="H27" s="1" t="b">
        <f t="shared" si="1"/>
        <v>1</v>
      </c>
      <c r="I27" s="1">
        <f t="shared" si="2"/>
        <v>0.82499999999999996</v>
      </c>
      <c r="J27" s="1">
        <f t="shared" si="4"/>
        <v>8.5470085470085479E-3</v>
      </c>
      <c r="L27">
        <v>45</v>
      </c>
      <c r="M27">
        <v>22</v>
      </c>
      <c r="N27">
        <v>42</v>
      </c>
      <c r="O27" t="b">
        <v>1</v>
      </c>
      <c r="P27">
        <v>0.35</v>
      </c>
      <c r="Q27">
        <v>8.5470085470085479E-3</v>
      </c>
      <c r="R27" t="str">
        <f t="shared" si="6"/>
        <v>Float-45</v>
      </c>
    </row>
    <row r="28" spans="5:18" x14ac:dyDescent="0.25">
      <c r="E28" s="1">
        <v>27</v>
      </c>
      <c r="F28" s="1">
        <f t="shared" si="5"/>
        <v>13</v>
      </c>
      <c r="G28" s="1">
        <f t="shared" si="0"/>
        <v>33</v>
      </c>
      <c r="H28" s="1" t="b">
        <f t="shared" si="1"/>
        <v>1</v>
      </c>
      <c r="I28" s="1">
        <f t="shared" si="2"/>
        <v>0.8</v>
      </c>
      <c r="J28" s="1">
        <f t="shared" si="4"/>
        <v>8.5470085470085479E-3</v>
      </c>
      <c r="L28">
        <v>46</v>
      </c>
      <c r="M28">
        <v>22.5</v>
      </c>
      <c r="N28">
        <v>42.5</v>
      </c>
      <c r="O28" t="b">
        <v>1</v>
      </c>
      <c r="P28">
        <v>0.32500000000000001</v>
      </c>
      <c r="Q28">
        <v>8.5470085470085479E-3</v>
      </c>
      <c r="R28" t="str">
        <f t="shared" si="6"/>
        <v>Float-46</v>
      </c>
    </row>
    <row r="29" spans="5:18" x14ac:dyDescent="0.25">
      <c r="E29" s="1">
        <v>28</v>
      </c>
      <c r="F29" s="1">
        <f t="shared" si="5"/>
        <v>13.5</v>
      </c>
      <c r="G29" s="1">
        <f t="shared" si="0"/>
        <v>33.5</v>
      </c>
      <c r="H29" s="1" t="b">
        <f t="shared" si="1"/>
        <v>1</v>
      </c>
      <c r="I29" s="1">
        <f t="shared" si="2"/>
        <v>0.77500000000000002</v>
      </c>
      <c r="J29" s="1">
        <f t="shared" si="4"/>
        <v>8.5470085470085479E-3</v>
      </c>
      <c r="L29">
        <v>47</v>
      </c>
      <c r="M29">
        <v>23</v>
      </c>
      <c r="N29">
        <v>43</v>
      </c>
      <c r="O29" t="b">
        <v>1</v>
      </c>
      <c r="P29">
        <v>0.3</v>
      </c>
      <c r="Q29">
        <v>8.5470085470085479E-3</v>
      </c>
      <c r="R29" t="str">
        <f t="shared" si="6"/>
        <v>Float-47</v>
      </c>
    </row>
    <row r="30" spans="5:18" x14ac:dyDescent="0.25">
      <c r="E30" s="1">
        <v>29</v>
      </c>
      <c r="F30" s="1">
        <f t="shared" si="5"/>
        <v>14</v>
      </c>
      <c r="G30" s="1">
        <f t="shared" si="0"/>
        <v>34</v>
      </c>
      <c r="H30" s="1" t="b">
        <f t="shared" si="1"/>
        <v>1</v>
      </c>
      <c r="I30" s="1">
        <f t="shared" si="2"/>
        <v>0.75</v>
      </c>
      <c r="J30" s="1">
        <f t="shared" si="4"/>
        <v>8.5470085470085479E-3</v>
      </c>
      <c r="L30">
        <v>48</v>
      </c>
      <c r="M30">
        <v>23.5</v>
      </c>
      <c r="N30">
        <v>43.5</v>
      </c>
      <c r="O30" t="b">
        <v>1</v>
      </c>
      <c r="P30">
        <v>0.27500000000000002</v>
      </c>
      <c r="Q30">
        <v>8.5470085470085479E-3</v>
      </c>
      <c r="R30" t="str">
        <f t="shared" si="6"/>
        <v>Float-48</v>
      </c>
    </row>
    <row r="31" spans="5:18" x14ac:dyDescent="0.25">
      <c r="E31" s="1">
        <v>30</v>
      </c>
      <c r="F31" s="1">
        <f t="shared" si="5"/>
        <v>14.5</v>
      </c>
      <c r="G31" s="1">
        <f t="shared" si="0"/>
        <v>34.5</v>
      </c>
      <c r="H31" s="1" t="b">
        <f t="shared" si="1"/>
        <v>1</v>
      </c>
      <c r="I31" s="1">
        <f t="shared" si="2"/>
        <v>0.72499999999999998</v>
      </c>
      <c r="J31" s="1">
        <f t="shared" si="4"/>
        <v>8.5470085470085479E-3</v>
      </c>
      <c r="L31">
        <v>49</v>
      </c>
      <c r="M31">
        <v>24</v>
      </c>
      <c r="N31">
        <v>44</v>
      </c>
      <c r="O31" t="b">
        <v>1</v>
      </c>
      <c r="P31">
        <v>0.25</v>
      </c>
      <c r="Q31">
        <v>8.5470085470085479E-3</v>
      </c>
      <c r="R31" t="str">
        <f t="shared" si="6"/>
        <v>Float-49</v>
      </c>
    </row>
    <row r="32" spans="5:18" x14ac:dyDescent="0.25">
      <c r="E32" s="1">
        <v>31</v>
      </c>
      <c r="F32" s="1">
        <f t="shared" si="5"/>
        <v>15</v>
      </c>
      <c r="G32" s="1">
        <f t="shared" si="0"/>
        <v>35</v>
      </c>
      <c r="H32" s="1" t="b">
        <f t="shared" si="1"/>
        <v>1</v>
      </c>
      <c r="I32" s="1">
        <f t="shared" si="2"/>
        <v>0.7</v>
      </c>
      <c r="J32" s="1">
        <f t="shared" si="4"/>
        <v>8.5470085470085479E-3</v>
      </c>
      <c r="L32">
        <v>50</v>
      </c>
      <c r="M32">
        <v>24.5</v>
      </c>
      <c r="N32">
        <v>44.5</v>
      </c>
      <c r="O32" t="b">
        <v>1</v>
      </c>
      <c r="P32">
        <v>0.22500000000000001</v>
      </c>
      <c r="Q32">
        <v>8.5470085470085479E-3</v>
      </c>
      <c r="R32" t="str">
        <f t="shared" si="6"/>
        <v>Float-50</v>
      </c>
    </row>
    <row r="33" spans="5:18" x14ac:dyDescent="0.25">
      <c r="E33" s="1">
        <v>32</v>
      </c>
      <c r="F33" s="1">
        <f t="shared" si="5"/>
        <v>15.5</v>
      </c>
      <c r="G33" s="1">
        <f t="shared" si="0"/>
        <v>35.5</v>
      </c>
      <c r="H33" s="1" t="b">
        <f t="shared" si="1"/>
        <v>1</v>
      </c>
      <c r="I33" s="1">
        <f t="shared" si="2"/>
        <v>0.67500000000000004</v>
      </c>
      <c r="J33" s="1">
        <f t="shared" si="4"/>
        <v>8.5470085470085479E-3</v>
      </c>
      <c r="L33">
        <v>51</v>
      </c>
      <c r="M33">
        <v>25</v>
      </c>
      <c r="N33">
        <v>45</v>
      </c>
      <c r="O33" t="b">
        <v>1</v>
      </c>
      <c r="P33">
        <v>0.2</v>
      </c>
      <c r="Q33">
        <v>8.5470085470085479E-3</v>
      </c>
      <c r="R33" t="str">
        <f t="shared" si="6"/>
        <v>Float-51</v>
      </c>
    </row>
    <row r="34" spans="5:18" x14ac:dyDescent="0.25">
      <c r="E34" s="1">
        <v>33</v>
      </c>
      <c r="F34" s="1">
        <f t="shared" si="5"/>
        <v>16</v>
      </c>
      <c r="G34" s="1">
        <f t="shared" ref="G34:G65" si="7">F34+$B$3</f>
        <v>36</v>
      </c>
      <c r="H34" s="1" t="b">
        <f t="shared" ref="H34:H65" si="8">IF(AND($B$2&gt;F34,$B$2&lt;G34),TRUE,FALSE)</f>
        <v>1</v>
      </c>
      <c r="I34" s="1">
        <f t="shared" ref="I34:I65" si="9">IF(H34=TRUE,($B$2-F34)/(G34-F34),-999)</f>
        <v>0.65</v>
      </c>
      <c r="J34" s="1">
        <f t="shared" si="4"/>
        <v>8.5470085470085479E-3</v>
      </c>
      <c r="L34">
        <v>52</v>
      </c>
      <c r="M34">
        <v>25.5</v>
      </c>
      <c r="N34">
        <v>45.5</v>
      </c>
      <c r="O34" t="b">
        <v>1</v>
      </c>
      <c r="P34">
        <v>0.17499999999999999</v>
      </c>
      <c r="Q34">
        <v>8.5470085470085479E-3</v>
      </c>
      <c r="R34" t="str">
        <f t="shared" si="6"/>
        <v>Float-52</v>
      </c>
    </row>
    <row r="35" spans="5:18" x14ac:dyDescent="0.25">
      <c r="E35" s="1">
        <v>34</v>
      </c>
      <c r="F35" s="1">
        <f t="shared" si="5"/>
        <v>16.5</v>
      </c>
      <c r="G35" s="1">
        <f t="shared" si="7"/>
        <v>36.5</v>
      </c>
      <c r="H35" s="1" t="b">
        <f t="shared" si="8"/>
        <v>1</v>
      </c>
      <c r="I35" s="1">
        <f t="shared" si="9"/>
        <v>0.625</v>
      </c>
      <c r="J35" s="1">
        <f t="shared" si="4"/>
        <v>8.5470085470085479E-3</v>
      </c>
      <c r="L35">
        <v>53</v>
      </c>
      <c r="M35">
        <v>26</v>
      </c>
      <c r="N35">
        <v>46</v>
      </c>
      <c r="O35" t="b">
        <v>1</v>
      </c>
      <c r="P35">
        <v>0.15</v>
      </c>
      <c r="Q35">
        <v>8.5470085470085479E-3</v>
      </c>
      <c r="R35" t="str">
        <f t="shared" si="6"/>
        <v>Float-53</v>
      </c>
    </row>
    <row r="36" spans="5:18" x14ac:dyDescent="0.25">
      <c r="E36" s="1">
        <v>35</v>
      </c>
      <c r="F36" s="1">
        <f t="shared" si="5"/>
        <v>17</v>
      </c>
      <c r="G36" s="1">
        <f t="shared" si="7"/>
        <v>37</v>
      </c>
      <c r="H36" s="1" t="b">
        <f t="shared" si="8"/>
        <v>1</v>
      </c>
      <c r="I36" s="1">
        <f t="shared" si="9"/>
        <v>0.6</v>
      </c>
      <c r="J36" s="1">
        <f t="shared" si="4"/>
        <v>8.5470085470085479E-3</v>
      </c>
      <c r="L36">
        <v>54</v>
      </c>
      <c r="M36">
        <v>26.5</v>
      </c>
      <c r="N36">
        <v>46.5</v>
      </c>
      <c r="O36" t="b">
        <v>1</v>
      </c>
      <c r="P36">
        <v>0.125</v>
      </c>
      <c r="Q36">
        <v>8.5470085470085479E-3</v>
      </c>
      <c r="R36" t="str">
        <f t="shared" si="6"/>
        <v>Float-54</v>
      </c>
    </row>
    <row r="37" spans="5:18" x14ac:dyDescent="0.25">
      <c r="E37" s="1">
        <v>36</v>
      </c>
      <c r="F37" s="1">
        <f t="shared" si="5"/>
        <v>17.5</v>
      </c>
      <c r="G37" s="1">
        <f t="shared" si="7"/>
        <v>37.5</v>
      </c>
      <c r="H37" s="1" t="b">
        <f t="shared" si="8"/>
        <v>1</v>
      </c>
      <c r="I37" s="1">
        <f t="shared" si="9"/>
        <v>0.57499999999999996</v>
      </c>
      <c r="J37" s="1">
        <f t="shared" si="4"/>
        <v>8.5470085470085479E-3</v>
      </c>
      <c r="L37">
        <v>55</v>
      </c>
      <c r="M37">
        <v>27</v>
      </c>
      <c r="N37">
        <v>47</v>
      </c>
      <c r="O37" t="b">
        <v>1</v>
      </c>
      <c r="P37">
        <v>0.1</v>
      </c>
      <c r="Q37">
        <v>8.5470085470085479E-3</v>
      </c>
      <c r="R37" t="str">
        <f t="shared" si="6"/>
        <v>Float-55</v>
      </c>
    </row>
    <row r="38" spans="5:18" x14ac:dyDescent="0.25">
      <c r="E38" s="1">
        <v>37</v>
      </c>
      <c r="F38" s="1">
        <f t="shared" si="5"/>
        <v>18</v>
      </c>
      <c r="G38" s="1">
        <f t="shared" si="7"/>
        <v>38</v>
      </c>
      <c r="H38" s="1" t="b">
        <f t="shared" si="8"/>
        <v>1</v>
      </c>
      <c r="I38" s="1">
        <f t="shared" si="9"/>
        <v>0.55000000000000004</v>
      </c>
      <c r="J38" s="1">
        <f t="shared" si="4"/>
        <v>8.5470085470085479E-3</v>
      </c>
      <c r="L38">
        <v>56</v>
      </c>
      <c r="M38">
        <v>27.5</v>
      </c>
      <c r="N38">
        <v>47.5</v>
      </c>
      <c r="O38" t="b">
        <v>1</v>
      </c>
      <c r="P38">
        <v>7.4999999999999997E-2</v>
      </c>
      <c r="Q38">
        <v>8.5470085470085479E-3</v>
      </c>
      <c r="R38" t="str">
        <f t="shared" si="6"/>
        <v>Float-56</v>
      </c>
    </row>
    <row r="39" spans="5:18" x14ac:dyDescent="0.25">
      <c r="E39" s="1">
        <v>38</v>
      </c>
      <c r="F39" s="1">
        <f t="shared" si="5"/>
        <v>18.5</v>
      </c>
      <c r="G39" s="1">
        <f t="shared" si="7"/>
        <v>38.5</v>
      </c>
      <c r="H39" s="1" t="b">
        <f t="shared" si="8"/>
        <v>1</v>
      </c>
      <c r="I39" s="1">
        <f t="shared" si="9"/>
        <v>0.52500000000000002</v>
      </c>
      <c r="J39" s="1">
        <f t="shared" si="4"/>
        <v>8.5470085470085479E-3</v>
      </c>
      <c r="L39">
        <v>57</v>
      </c>
      <c r="M39">
        <v>28</v>
      </c>
      <c r="N39">
        <v>48</v>
      </c>
      <c r="O39" t="b">
        <v>1</v>
      </c>
      <c r="P39">
        <v>0.05</v>
      </c>
      <c r="Q39">
        <v>8.5470085470085479E-3</v>
      </c>
      <c r="R39" t="str">
        <f t="shared" si="6"/>
        <v>Float-57</v>
      </c>
    </row>
    <row r="40" spans="5:18" x14ac:dyDescent="0.25">
      <c r="E40" s="1">
        <v>39</v>
      </c>
      <c r="F40" s="1">
        <f t="shared" si="5"/>
        <v>19</v>
      </c>
      <c r="G40" s="1">
        <f t="shared" si="7"/>
        <v>39</v>
      </c>
      <c r="H40" s="1" t="b">
        <f t="shared" si="8"/>
        <v>1</v>
      </c>
      <c r="I40" s="1">
        <f t="shared" si="9"/>
        <v>0.5</v>
      </c>
      <c r="J40" s="1">
        <f t="shared" si="4"/>
        <v>8.5470085470085479E-3</v>
      </c>
      <c r="L40">
        <v>58</v>
      </c>
      <c r="M40">
        <v>28.5</v>
      </c>
      <c r="N40">
        <v>48.5</v>
      </c>
      <c r="O40" t="b">
        <v>1</v>
      </c>
      <c r="P40">
        <v>2.5000000000000001E-2</v>
      </c>
      <c r="Q40">
        <v>8.5470085470085479E-3</v>
      </c>
      <c r="R40" t="str">
        <f t="shared" si="6"/>
        <v>Float-58</v>
      </c>
    </row>
    <row r="41" spans="5:18" x14ac:dyDescent="0.25">
      <c r="E41" s="1">
        <v>40</v>
      </c>
      <c r="F41" s="1">
        <f t="shared" si="5"/>
        <v>19.5</v>
      </c>
      <c r="G41" s="1">
        <f t="shared" si="7"/>
        <v>39.5</v>
      </c>
      <c r="H41" s="1" t="b">
        <f t="shared" si="8"/>
        <v>1</v>
      </c>
      <c r="I41" s="1">
        <f t="shared" si="9"/>
        <v>0.47499999999999998</v>
      </c>
      <c r="J41" s="1">
        <f t="shared" si="4"/>
        <v>8.5470085470085479E-3</v>
      </c>
    </row>
    <row r="42" spans="5:18" x14ac:dyDescent="0.25">
      <c r="E42" s="1">
        <v>41</v>
      </c>
      <c r="F42" s="1">
        <f t="shared" si="5"/>
        <v>20</v>
      </c>
      <c r="G42" s="1">
        <f t="shared" si="7"/>
        <v>40</v>
      </c>
      <c r="H42" s="1" t="b">
        <f t="shared" si="8"/>
        <v>1</v>
      </c>
      <c r="I42" s="1">
        <f t="shared" si="9"/>
        <v>0.45</v>
      </c>
      <c r="J42" s="1">
        <f t="shared" si="4"/>
        <v>8.5470085470085479E-3</v>
      </c>
    </row>
    <row r="43" spans="5:18" x14ac:dyDescent="0.25">
      <c r="E43" s="1">
        <v>42</v>
      </c>
      <c r="F43" s="1">
        <f t="shared" si="5"/>
        <v>20.5</v>
      </c>
      <c r="G43" s="1">
        <f t="shared" si="7"/>
        <v>40.5</v>
      </c>
      <c r="H43" s="1" t="b">
        <f t="shared" si="8"/>
        <v>1</v>
      </c>
      <c r="I43" s="1">
        <f t="shared" si="9"/>
        <v>0.42499999999999999</v>
      </c>
      <c r="J43" s="1">
        <f t="shared" si="4"/>
        <v>8.5470085470085479E-3</v>
      </c>
    </row>
    <row r="44" spans="5:18" x14ac:dyDescent="0.25">
      <c r="E44" s="1">
        <v>43</v>
      </c>
      <c r="F44" s="1">
        <f t="shared" si="5"/>
        <v>21</v>
      </c>
      <c r="G44" s="1">
        <f t="shared" si="7"/>
        <v>41</v>
      </c>
      <c r="H44" s="1" t="b">
        <f t="shared" si="8"/>
        <v>1</v>
      </c>
      <c r="I44" s="1">
        <f t="shared" si="9"/>
        <v>0.4</v>
      </c>
      <c r="J44" s="1">
        <f t="shared" si="4"/>
        <v>8.5470085470085479E-3</v>
      </c>
    </row>
    <row r="45" spans="5:18" x14ac:dyDescent="0.25">
      <c r="E45" s="1">
        <v>44</v>
      </c>
      <c r="F45" s="1">
        <f t="shared" si="5"/>
        <v>21.5</v>
      </c>
      <c r="G45" s="1">
        <f t="shared" si="7"/>
        <v>41.5</v>
      </c>
      <c r="H45" s="1" t="b">
        <f t="shared" si="8"/>
        <v>1</v>
      </c>
      <c r="I45" s="1">
        <f t="shared" si="9"/>
        <v>0.375</v>
      </c>
      <c r="J45" s="1">
        <f t="shared" si="4"/>
        <v>8.5470085470085479E-3</v>
      </c>
    </row>
    <row r="46" spans="5:18" x14ac:dyDescent="0.25">
      <c r="E46" s="1">
        <v>45</v>
      </c>
      <c r="F46" s="1">
        <f t="shared" si="5"/>
        <v>22</v>
      </c>
      <c r="G46" s="1">
        <f t="shared" si="7"/>
        <v>42</v>
      </c>
      <c r="H46" s="1" t="b">
        <f t="shared" si="8"/>
        <v>1</v>
      </c>
      <c r="I46" s="1">
        <f t="shared" si="9"/>
        <v>0.35</v>
      </c>
      <c r="J46" s="1">
        <f t="shared" si="4"/>
        <v>8.5470085470085479E-3</v>
      </c>
    </row>
    <row r="47" spans="5:18" x14ac:dyDescent="0.25">
      <c r="E47" s="1">
        <v>46</v>
      </c>
      <c r="F47" s="1">
        <f t="shared" si="5"/>
        <v>22.5</v>
      </c>
      <c r="G47" s="1">
        <f t="shared" si="7"/>
        <v>42.5</v>
      </c>
      <c r="H47" s="1" t="b">
        <f t="shared" si="8"/>
        <v>1</v>
      </c>
      <c r="I47" s="1">
        <f t="shared" si="9"/>
        <v>0.32500000000000001</v>
      </c>
      <c r="J47" s="1">
        <f t="shared" si="4"/>
        <v>8.5470085470085479E-3</v>
      </c>
    </row>
    <row r="48" spans="5:18" x14ac:dyDescent="0.25">
      <c r="E48" s="1">
        <v>47</v>
      </c>
      <c r="F48" s="1">
        <f t="shared" si="5"/>
        <v>23</v>
      </c>
      <c r="G48" s="1">
        <f t="shared" si="7"/>
        <v>43</v>
      </c>
      <c r="H48" s="1" t="b">
        <f t="shared" si="8"/>
        <v>1</v>
      </c>
      <c r="I48" s="1">
        <f t="shared" si="9"/>
        <v>0.3</v>
      </c>
      <c r="J48" s="1">
        <f t="shared" si="4"/>
        <v>8.5470085470085479E-3</v>
      </c>
    </row>
    <row r="49" spans="5:10" x14ac:dyDescent="0.25">
      <c r="E49" s="1">
        <v>48</v>
      </c>
      <c r="F49" s="1">
        <f t="shared" si="5"/>
        <v>23.5</v>
      </c>
      <c r="G49" s="1">
        <f t="shared" si="7"/>
        <v>43.5</v>
      </c>
      <c r="H49" s="1" t="b">
        <f t="shared" si="8"/>
        <v>1</v>
      </c>
      <c r="I49" s="1">
        <f t="shared" si="9"/>
        <v>0.27500000000000002</v>
      </c>
      <c r="J49" s="1">
        <f t="shared" si="4"/>
        <v>8.5470085470085479E-3</v>
      </c>
    </row>
    <row r="50" spans="5:10" x14ac:dyDescent="0.25">
      <c r="E50" s="1">
        <v>49</v>
      </c>
      <c r="F50" s="1">
        <f t="shared" si="5"/>
        <v>24</v>
      </c>
      <c r="G50" s="1">
        <f t="shared" si="7"/>
        <v>44</v>
      </c>
      <c r="H50" s="1" t="b">
        <f t="shared" si="8"/>
        <v>1</v>
      </c>
      <c r="I50" s="1">
        <f t="shared" si="9"/>
        <v>0.25</v>
      </c>
      <c r="J50" s="1">
        <f t="shared" si="4"/>
        <v>8.5470085470085479E-3</v>
      </c>
    </row>
    <row r="51" spans="5:10" x14ac:dyDescent="0.25">
      <c r="E51" s="1">
        <v>50</v>
      </c>
      <c r="F51" s="1">
        <f t="shared" si="5"/>
        <v>24.5</v>
      </c>
      <c r="G51" s="1">
        <f t="shared" si="7"/>
        <v>44.5</v>
      </c>
      <c r="H51" s="1" t="b">
        <f t="shared" si="8"/>
        <v>1</v>
      </c>
      <c r="I51" s="1">
        <f t="shared" si="9"/>
        <v>0.22500000000000001</v>
      </c>
      <c r="J51" s="1">
        <f t="shared" si="4"/>
        <v>8.5470085470085479E-3</v>
      </c>
    </row>
    <row r="52" spans="5:10" x14ac:dyDescent="0.25">
      <c r="E52" s="1">
        <v>51</v>
      </c>
      <c r="F52" s="1">
        <f t="shared" si="5"/>
        <v>25</v>
      </c>
      <c r="G52" s="1">
        <f t="shared" si="7"/>
        <v>45</v>
      </c>
      <c r="H52" s="1" t="b">
        <f t="shared" si="8"/>
        <v>1</v>
      </c>
      <c r="I52" s="1">
        <f t="shared" si="9"/>
        <v>0.2</v>
      </c>
      <c r="J52" s="1">
        <f t="shared" si="4"/>
        <v>8.5470085470085479E-3</v>
      </c>
    </row>
    <row r="53" spans="5:10" x14ac:dyDescent="0.25">
      <c r="E53" s="1">
        <v>52</v>
      </c>
      <c r="F53" s="1">
        <f t="shared" si="5"/>
        <v>25.5</v>
      </c>
      <c r="G53" s="1">
        <f t="shared" si="7"/>
        <v>45.5</v>
      </c>
      <c r="H53" s="1" t="b">
        <f t="shared" si="8"/>
        <v>1</v>
      </c>
      <c r="I53" s="1">
        <f t="shared" si="9"/>
        <v>0.17499999999999999</v>
      </c>
      <c r="J53" s="1">
        <f t="shared" si="4"/>
        <v>8.5470085470085479E-3</v>
      </c>
    </row>
    <row r="54" spans="5:10" x14ac:dyDescent="0.25">
      <c r="E54" s="1">
        <v>53</v>
      </c>
      <c r="F54" s="1">
        <f t="shared" si="5"/>
        <v>26</v>
      </c>
      <c r="G54" s="1">
        <f t="shared" si="7"/>
        <v>46</v>
      </c>
      <c r="H54" s="1" t="b">
        <f t="shared" si="8"/>
        <v>1</v>
      </c>
      <c r="I54" s="1">
        <f t="shared" si="9"/>
        <v>0.15</v>
      </c>
      <c r="J54" s="1">
        <f t="shared" si="4"/>
        <v>8.5470085470085479E-3</v>
      </c>
    </row>
    <row r="55" spans="5:10" x14ac:dyDescent="0.25">
      <c r="E55" s="1">
        <v>54</v>
      </c>
      <c r="F55" s="1">
        <f t="shared" si="5"/>
        <v>26.5</v>
      </c>
      <c r="G55" s="1">
        <f t="shared" si="7"/>
        <v>46.5</v>
      </c>
      <c r="H55" s="1" t="b">
        <f t="shared" si="8"/>
        <v>1</v>
      </c>
      <c r="I55" s="1">
        <f t="shared" si="9"/>
        <v>0.125</v>
      </c>
      <c r="J55" s="1">
        <f t="shared" si="4"/>
        <v>8.5470085470085479E-3</v>
      </c>
    </row>
    <row r="56" spans="5:10" x14ac:dyDescent="0.25">
      <c r="E56" s="1">
        <v>55</v>
      </c>
      <c r="F56" s="1">
        <f t="shared" si="5"/>
        <v>27</v>
      </c>
      <c r="G56" s="1">
        <f t="shared" si="7"/>
        <v>47</v>
      </c>
      <c r="H56" s="1" t="b">
        <f t="shared" si="8"/>
        <v>1</v>
      </c>
      <c r="I56" s="1">
        <f t="shared" si="9"/>
        <v>0.1</v>
      </c>
      <c r="J56" s="1">
        <f t="shared" si="4"/>
        <v>8.5470085470085479E-3</v>
      </c>
    </row>
    <row r="57" spans="5:10" x14ac:dyDescent="0.25">
      <c r="E57" s="1">
        <v>56</v>
      </c>
      <c r="F57" s="1">
        <f t="shared" si="5"/>
        <v>27.5</v>
      </c>
      <c r="G57" s="1">
        <f t="shared" si="7"/>
        <v>47.5</v>
      </c>
      <c r="H57" s="1" t="b">
        <f t="shared" si="8"/>
        <v>1</v>
      </c>
      <c r="I57" s="1">
        <f t="shared" si="9"/>
        <v>7.4999999999999997E-2</v>
      </c>
      <c r="J57" s="1">
        <f t="shared" si="4"/>
        <v>8.5470085470085479E-3</v>
      </c>
    </row>
    <row r="58" spans="5:10" x14ac:dyDescent="0.25">
      <c r="E58" s="1">
        <v>57</v>
      </c>
      <c r="F58" s="1">
        <f t="shared" si="5"/>
        <v>28</v>
      </c>
      <c r="G58" s="1">
        <f t="shared" si="7"/>
        <v>48</v>
      </c>
      <c r="H58" s="1" t="b">
        <f t="shared" si="8"/>
        <v>1</v>
      </c>
      <c r="I58" s="1">
        <f t="shared" si="9"/>
        <v>0.05</v>
      </c>
      <c r="J58" s="1">
        <f t="shared" si="4"/>
        <v>8.5470085470085479E-3</v>
      </c>
    </row>
    <row r="59" spans="5:10" x14ac:dyDescent="0.25">
      <c r="E59" s="1">
        <v>58</v>
      </c>
      <c r="F59" s="1">
        <f t="shared" si="5"/>
        <v>28.5</v>
      </c>
      <c r="G59" s="1">
        <f t="shared" si="7"/>
        <v>48.5</v>
      </c>
      <c r="H59" s="1" t="b">
        <f t="shared" si="8"/>
        <v>1</v>
      </c>
      <c r="I59" s="1">
        <f t="shared" si="9"/>
        <v>2.5000000000000001E-2</v>
      </c>
      <c r="J59" s="1">
        <f t="shared" si="4"/>
        <v>8.5470085470085479E-3</v>
      </c>
    </row>
    <row r="60" spans="5:10" x14ac:dyDescent="0.25">
      <c r="E60" s="1">
        <v>59</v>
      </c>
      <c r="F60" s="1">
        <f t="shared" si="5"/>
        <v>29</v>
      </c>
      <c r="G60" s="1">
        <f t="shared" si="7"/>
        <v>49</v>
      </c>
      <c r="H60" s="1" t="b">
        <f t="shared" si="8"/>
        <v>0</v>
      </c>
      <c r="I60" s="1">
        <f t="shared" si="9"/>
        <v>-999</v>
      </c>
      <c r="J60" s="1">
        <f t="shared" si="4"/>
        <v>0</v>
      </c>
    </row>
    <row r="61" spans="5:10" x14ac:dyDescent="0.25">
      <c r="E61" s="1">
        <v>60</v>
      </c>
      <c r="F61" s="1">
        <f t="shared" si="5"/>
        <v>29.5</v>
      </c>
      <c r="G61" s="1">
        <f t="shared" si="7"/>
        <v>49.5</v>
      </c>
      <c r="H61" s="1" t="b">
        <f t="shared" si="8"/>
        <v>0</v>
      </c>
      <c r="I61" s="1">
        <f t="shared" si="9"/>
        <v>-999</v>
      </c>
      <c r="J61" s="1">
        <f t="shared" si="4"/>
        <v>0</v>
      </c>
    </row>
    <row r="62" spans="5:10" x14ac:dyDescent="0.25">
      <c r="E62" s="1">
        <v>61</v>
      </c>
      <c r="F62" s="1">
        <f t="shared" si="5"/>
        <v>30</v>
      </c>
      <c r="G62" s="1">
        <f t="shared" si="7"/>
        <v>50</v>
      </c>
      <c r="H62" s="1" t="b">
        <f t="shared" si="8"/>
        <v>0</v>
      </c>
      <c r="I62" s="1">
        <f t="shared" si="9"/>
        <v>-999</v>
      </c>
      <c r="J62" s="1">
        <f t="shared" si="4"/>
        <v>0</v>
      </c>
    </row>
    <row r="63" spans="5:10" x14ac:dyDescent="0.25">
      <c r="E63" s="1">
        <v>62</v>
      </c>
      <c r="F63" s="1">
        <f t="shared" si="5"/>
        <v>30.5</v>
      </c>
      <c r="G63" s="1">
        <f t="shared" si="7"/>
        <v>50.5</v>
      </c>
      <c r="H63" s="1" t="b">
        <f t="shared" si="8"/>
        <v>0</v>
      </c>
      <c r="I63" s="1">
        <f t="shared" si="9"/>
        <v>-999</v>
      </c>
      <c r="J63" s="1">
        <f t="shared" si="4"/>
        <v>0</v>
      </c>
    </row>
    <row r="64" spans="5:10" x14ac:dyDescent="0.25">
      <c r="E64" s="1">
        <v>63</v>
      </c>
      <c r="F64" s="1">
        <f t="shared" si="5"/>
        <v>31</v>
      </c>
      <c r="G64" s="1">
        <f t="shared" si="7"/>
        <v>51</v>
      </c>
      <c r="H64" s="1" t="b">
        <f t="shared" si="8"/>
        <v>0</v>
      </c>
      <c r="I64" s="1">
        <f t="shared" si="9"/>
        <v>-999</v>
      </c>
      <c r="J64" s="1">
        <f t="shared" si="4"/>
        <v>0</v>
      </c>
    </row>
    <row r="65" spans="5:10" x14ac:dyDescent="0.25">
      <c r="E65" s="1">
        <v>64</v>
      </c>
      <c r="F65" s="1">
        <f t="shared" si="5"/>
        <v>31.5</v>
      </c>
      <c r="G65" s="1">
        <f t="shared" si="7"/>
        <v>51.5</v>
      </c>
      <c r="H65" s="1" t="b">
        <f t="shared" si="8"/>
        <v>0</v>
      </c>
      <c r="I65" s="1">
        <f t="shared" si="9"/>
        <v>-999</v>
      </c>
      <c r="J65" s="1">
        <f t="shared" si="4"/>
        <v>0</v>
      </c>
    </row>
    <row r="66" spans="5:10" x14ac:dyDescent="0.25">
      <c r="E66" s="1">
        <v>65</v>
      </c>
      <c r="F66" s="1">
        <f t="shared" si="5"/>
        <v>32</v>
      </c>
      <c r="G66" s="1">
        <f t="shared" ref="G66:G97" si="10">F66+$B$3</f>
        <v>52</v>
      </c>
      <c r="H66" s="1" t="b">
        <f t="shared" ref="H66:H97" si="11">IF(AND($B$2&gt;F66,$B$2&lt;G66),TRUE,FALSE)</f>
        <v>0</v>
      </c>
      <c r="I66" s="1">
        <f t="shared" ref="I66:I97" si="12">IF(H66=TRUE,($B$2-F66)/(G66-F66),-999)</f>
        <v>-999</v>
      </c>
      <c r="J66" s="1">
        <f t="shared" si="4"/>
        <v>0</v>
      </c>
    </row>
    <row r="67" spans="5:10" x14ac:dyDescent="0.25">
      <c r="E67" s="1">
        <v>66</v>
      </c>
      <c r="F67" s="1">
        <f t="shared" si="5"/>
        <v>32.5</v>
      </c>
      <c r="G67" s="1">
        <f t="shared" si="10"/>
        <v>52.5</v>
      </c>
      <c r="H67" s="1" t="b">
        <f t="shared" si="11"/>
        <v>0</v>
      </c>
      <c r="I67" s="1">
        <f t="shared" si="12"/>
        <v>-999</v>
      </c>
      <c r="J67" s="1">
        <f t="shared" ref="J67:J118" si="13">IF(I67&gt;0,1/MAX(E:E),0)</f>
        <v>0</v>
      </c>
    </row>
    <row r="68" spans="5:10" x14ac:dyDescent="0.25">
      <c r="E68" s="1">
        <v>67</v>
      </c>
      <c r="F68" s="1">
        <f t="shared" ref="F68:F118" si="14">F67+$B$4</f>
        <v>33</v>
      </c>
      <c r="G68" s="1">
        <f t="shared" si="10"/>
        <v>53</v>
      </c>
      <c r="H68" s="1" t="b">
        <f t="shared" si="11"/>
        <v>0</v>
      </c>
      <c r="I68" s="1">
        <f t="shared" si="12"/>
        <v>-999</v>
      </c>
      <c r="J68" s="1">
        <f t="shared" si="13"/>
        <v>0</v>
      </c>
    </row>
    <row r="69" spans="5:10" x14ac:dyDescent="0.25">
      <c r="E69" s="1">
        <v>68</v>
      </c>
      <c r="F69" s="1">
        <f t="shared" si="14"/>
        <v>33.5</v>
      </c>
      <c r="G69" s="1">
        <f t="shared" si="10"/>
        <v>53.5</v>
      </c>
      <c r="H69" s="1" t="b">
        <f t="shared" si="11"/>
        <v>0</v>
      </c>
      <c r="I69" s="1">
        <f t="shared" si="12"/>
        <v>-999</v>
      </c>
      <c r="J69" s="1">
        <f t="shared" si="13"/>
        <v>0</v>
      </c>
    </row>
    <row r="70" spans="5:10" x14ac:dyDescent="0.25">
      <c r="E70" s="1">
        <v>69</v>
      </c>
      <c r="F70" s="1">
        <f t="shared" si="14"/>
        <v>34</v>
      </c>
      <c r="G70" s="1">
        <f t="shared" si="10"/>
        <v>54</v>
      </c>
      <c r="H70" s="1" t="b">
        <f t="shared" si="11"/>
        <v>0</v>
      </c>
      <c r="I70" s="1">
        <f t="shared" si="12"/>
        <v>-999</v>
      </c>
      <c r="J70" s="1">
        <f t="shared" si="13"/>
        <v>0</v>
      </c>
    </row>
    <row r="71" spans="5:10" x14ac:dyDescent="0.25">
      <c r="E71" s="1">
        <v>70</v>
      </c>
      <c r="F71" s="1">
        <f t="shared" si="14"/>
        <v>34.5</v>
      </c>
      <c r="G71" s="1">
        <f t="shared" si="10"/>
        <v>54.5</v>
      </c>
      <c r="H71" s="1" t="b">
        <f t="shared" si="11"/>
        <v>0</v>
      </c>
      <c r="I71" s="1">
        <f t="shared" si="12"/>
        <v>-999</v>
      </c>
      <c r="J71" s="1">
        <f t="shared" si="13"/>
        <v>0</v>
      </c>
    </row>
    <row r="72" spans="5:10" x14ac:dyDescent="0.25">
      <c r="E72" s="1">
        <v>71</v>
      </c>
      <c r="F72" s="1">
        <f t="shared" si="14"/>
        <v>35</v>
      </c>
      <c r="G72" s="1">
        <f t="shared" si="10"/>
        <v>55</v>
      </c>
      <c r="H72" s="1" t="b">
        <f t="shared" si="11"/>
        <v>0</v>
      </c>
      <c r="I72" s="1">
        <f t="shared" si="12"/>
        <v>-999</v>
      </c>
      <c r="J72" s="1">
        <f t="shared" si="13"/>
        <v>0</v>
      </c>
    </row>
    <row r="73" spans="5:10" x14ac:dyDescent="0.25">
      <c r="E73" s="1">
        <v>72</v>
      </c>
      <c r="F73" s="1">
        <f t="shared" si="14"/>
        <v>35.5</v>
      </c>
      <c r="G73" s="1">
        <f t="shared" si="10"/>
        <v>55.5</v>
      </c>
      <c r="H73" s="1" t="b">
        <f t="shared" si="11"/>
        <v>0</v>
      </c>
      <c r="I73" s="1">
        <f t="shared" si="12"/>
        <v>-999</v>
      </c>
      <c r="J73" s="1">
        <f t="shared" si="13"/>
        <v>0</v>
      </c>
    </row>
    <row r="74" spans="5:10" x14ac:dyDescent="0.25">
      <c r="E74" s="1">
        <v>73</v>
      </c>
      <c r="F74" s="1">
        <f t="shared" si="14"/>
        <v>36</v>
      </c>
      <c r="G74" s="1">
        <f t="shared" si="10"/>
        <v>56</v>
      </c>
      <c r="H74" s="1" t="b">
        <f t="shared" si="11"/>
        <v>0</v>
      </c>
      <c r="I74" s="1">
        <f t="shared" si="12"/>
        <v>-999</v>
      </c>
      <c r="J74" s="1">
        <f t="shared" si="13"/>
        <v>0</v>
      </c>
    </row>
    <row r="75" spans="5:10" x14ac:dyDescent="0.25">
      <c r="E75" s="1">
        <v>74</v>
      </c>
      <c r="F75" s="1">
        <f t="shared" si="14"/>
        <v>36.5</v>
      </c>
      <c r="G75" s="1">
        <f t="shared" si="10"/>
        <v>56.5</v>
      </c>
      <c r="H75" s="1" t="b">
        <f t="shared" si="11"/>
        <v>0</v>
      </c>
      <c r="I75" s="1">
        <f t="shared" si="12"/>
        <v>-999</v>
      </c>
      <c r="J75" s="1">
        <f t="shared" si="13"/>
        <v>0</v>
      </c>
    </row>
    <row r="76" spans="5:10" x14ac:dyDescent="0.25">
      <c r="E76" s="1">
        <v>75</v>
      </c>
      <c r="F76" s="1">
        <f t="shared" si="14"/>
        <v>37</v>
      </c>
      <c r="G76" s="1">
        <f t="shared" si="10"/>
        <v>57</v>
      </c>
      <c r="H76" s="1" t="b">
        <f t="shared" si="11"/>
        <v>0</v>
      </c>
      <c r="I76" s="1">
        <f t="shared" si="12"/>
        <v>-999</v>
      </c>
      <c r="J76" s="1">
        <f t="shared" si="13"/>
        <v>0</v>
      </c>
    </row>
    <row r="77" spans="5:10" x14ac:dyDescent="0.25">
      <c r="E77" s="1">
        <v>76</v>
      </c>
      <c r="F77" s="1">
        <f t="shared" si="14"/>
        <v>37.5</v>
      </c>
      <c r="G77" s="1">
        <f t="shared" si="10"/>
        <v>57.5</v>
      </c>
      <c r="H77" s="1" t="b">
        <f t="shared" si="11"/>
        <v>0</v>
      </c>
      <c r="I77" s="1">
        <f t="shared" si="12"/>
        <v>-999</v>
      </c>
      <c r="J77" s="1">
        <f t="shared" si="13"/>
        <v>0</v>
      </c>
    </row>
    <row r="78" spans="5:10" x14ac:dyDescent="0.25">
      <c r="E78" s="1">
        <v>77</v>
      </c>
      <c r="F78" s="1">
        <f t="shared" si="14"/>
        <v>38</v>
      </c>
      <c r="G78" s="1">
        <f t="shared" si="10"/>
        <v>58</v>
      </c>
      <c r="H78" s="1" t="b">
        <f t="shared" si="11"/>
        <v>0</v>
      </c>
      <c r="I78" s="1">
        <f t="shared" si="12"/>
        <v>-999</v>
      </c>
      <c r="J78" s="1">
        <f t="shared" si="13"/>
        <v>0</v>
      </c>
    </row>
    <row r="79" spans="5:10" x14ac:dyDescent="0.25">
      <c r="E79" s="1">
        <v>78</v>
      </c>
      <c r="F79" s="1">
        <f t="shared" si="14"/>
        <v>38.5</v>
      </c>
      <c r="G79" s="1">
        <f t="shared" si="10"/>
        <v>58.5</v>
      </c>
      <c r="H79" s="1" t="b">
        <f t="shared" si="11"/>
        <v>0</v>
      </c>
      <c r="I79" s="1">
        <f t="shared" si="12"/>
        <v>-999</v>
      </c>
      <c r="J79" s="1">
        <f t="shared" si="13"/>
        <v>0</v>
      </c>
    </row>
    <row r="80" spans="5:10" x14ac:dyDescent="0.25">
      <c r="E80" s="1">
        <v>79</v>
      </c>
      <c r="F80" s="1">
        <f t="shared" si="14"/>
        <v>39</v>
      </c>
      <c r="G80" s="1">
        <f t="shared" si="10"/>
        <v>59</v>
      </c>
      <c r="H80" s="1" t="b">
        <f t="shared" si="11"/>
        <v>0</v>
      </c>
      <c r="I80" s="1">
        <f t="shared" si="12"/>
        <v>-999</v>
      </c>
      <c r="J80" s="1">
        <f t="shared" si="13"/>
        <v>0</v>
      </c>
    </row>
    <row r="81" spans="5:10" x14ac:dyDescent="0.25">
      <c r="E81" s="1">
        <v>80</v>
      </c>
      <c r="F81" s="1">
        <f t="shared" si="14"/>
        <v>39.5</v>
      </c>
      <c r="G81" s="1">
        <f t="shared" si="10"/>
        <v>59.5</v>
      </c>
      <c r="H81" s="1" t="b">
        <f t="shared" si="11"/>
        <v>0</v>
      </c>
      <c r="I81" s="1">
        <f t="shared" si="12"/>
        <v>-999</v>
      </c>
      <c r="J81" s="1">
        <f t="shared" si="13"/>
        <v>0</v>
      </c>
    </row>
    <row r="82" spans="5:10" x14ac:dyDescent="0.25">
      <c r="E82" s="1">
        <v>81</v>
      </c>
      <c r="F82" s="1">
        <f t="shared" si="14"/>
        <v>40</v>
      </c>
      <c r="G82" s="1">
        <f t="shared" si="10"/>
        <v>60</v>
      </c>
      <c r="H82" s="1" t="b">
        <f t="shared" si="11"/>
        <v>0</v>
      </c>
      <c r="I82" s="1">
        <f t="shared" si="12"/>
        <v>-999</v>
      </c>
      <c r="J82" s="1">
        <f t="shared" si="13"/>
        <v>0</v>
      </c>
    </row>
    <row r="83" spans="5:10" x14ac:dyDescent="0.25">
      <c r="E83" s="1">
        <v>82</v>
      </c>
      <c r="F83" s="1">
        <f t="shared" si="14"/>
        <v>40.5</v>
      </c>
      <c r="G83" s="1">
        <f t="shared" si="10"/>
        <v>60.5</v>
      </c>
      <c r="H83" s="1" t="b">
        <f t="shared" si="11"/>
        <v>0</v>
      </c>
      <c r="I83" s="1">
        <f t="shared" si="12"/>
        <v>-999</v>
      </c>
      <c r="J83" s="1">
        <f t="shared" si="13"/>
        <v>0</v>
      </c>
    </row>
    <row r="84" spans="5:10" x14ac:dyDescent="0.25">
      <c r="E84" s="1">
        <v>83</v>
      </c>
      <c r="F84" s="1">
        <f t="shared" si="14"/>
        <v>41</v>
      </c>
      <c r="G84" s="1">
        <f t="shared" si="10"/>
        <v>61</v>
      </c>
      <c r="H84" s="1" t="b">
        <f t="shared" si="11"/>
        <v>0</v>
      </c>
      <c r="I84" s="1">
        <f t="shared" si="12"/>
        <v>-999</v>
      </c>
      <c r="J84" s="1">
        <f t="shared" si="13"/>
        <v>0</v>
      </c>
    </row>
    <row r="85" spans="5:10" x14ac:dyDescent="0.25">
      <c r="E85" s="1">
        <v>84</v>
      </c>
      <c r="F85" s="1">
        <f t="shared" si="14"/>
        <v>41.5</v>
      </c>
      <c r="G85" s="1">
        <f t="shared" si="10"/>
        <v>61.5</v>
      </c>
      <c r="H85" s="1" t="b">
        <f t="shared" si="11"/>
        <v>0</v>
      </c>
      <c r="I85" s="1">
        <f t="shared" si="12"/>
        <v>-999</v>
      </c>
      <c r="J85" s="1">
        <f t="shared" si="13"/>
        <v>0</v>
      </c>
    </row>
    <row r="86" spans="5:10" x14ac:dyDescent="0.25">
      <c r="E86" s="1">
        <v>85</v>
      </c>
      <c r="F86" s="1">
        <f t="shared" si="14"/>
        <v>42</v>
      </c>
      <c r="G86" s="1">
        <f t="shared" si="10"/>
        <v>62</v>
      </c>
      <c r="H86" s="1" t="b">
        <f t="shared" si="11"/>
        <v>0</v>
      </c>
      <c r="I86" s="1">
        <f t="shared" si="12"/>
        <v>-999</v>
      </c>
      <c r="J86" s="1">
        <f t="shared" si="13"/>
        <v>0</v>
      </c>
    </row>
    <row r="87" spans="5:10" x14ac:dyDescent="0.25">
      <c r="E87" s="1">
        <v>86</v>
      </c>
      <c r="F87" s="1">
        <f t="shared" si="14"/>
        <v>42.5</v>
      </c>
      <c r="G87" s="1">
        <f t="shared" si="10"/>
        <v>62.5</v>
      </c>
      <c r="H87" s="1" t="b">
        <f t="shared" si="11"/>
        <v>0</v>
      </c>
      <c r="I87" s="1">
        <f t="shared" si="12"/>
        <v>-999</v>
      </c>
      <c r="J87" s="1">
        <f t="shared" si="13"/>
        <v>0</v>
      </c>
    </row>
    <row r="88" spans="5:10" x14ac:dyDescent="0.25">
      <c r="E88" s="1">
        <v>87</v>
      </c>
      <c r="F88" s="1">
        <f t="shared" si="14"/>
        <v>43</v>
      </c>
      <c r="G88" s="1">
        <f t="shared" si="10"/>
        <v>63</v>
      </c>
      <c r="H88" s="1" t="b">
        <f t="shared" si="11"/>
        <v>0</v>
      </c>
      <c r="I88" s="1">
        <f t="shared" si="12"/>
        <v>-999</v>
      </c>
      <c r="J88" s="1">
        <f t="shared" si="13"/>
        <v>0</v>
      </c>
    </row>
    <row r="89" spans="5:10" x14ac:dyDescent="0.25">
      <c r="E89" s="1">
        <v>88</v>
      </c>
      <c r="F89" s="1">
        <f t="shared" si="14"/>
        <v>43.5</v>
      </c>
      <c r="G89" s="1">
        <f t="shared" si="10"/>
        <v>63.5</v>
      </c>
      <c r="H89" s="1" t="b">
        <f t="shared" si="11"/>
        <v>0</v>
      </c>
      <c r="I89" s="1">
        <f t="shared" si="12"/>
        <v>-999</v>
      </c>
      <c r="J89" s="1">
        <f t="shared" si="13"/>
        <v>0</v>
      </c>
    </row>
    <row r="90" spans="5:10" x14ac:dyDescent="0.25">
      <c r="E90" s="1">
        <v>89</v>
      </c>
      <c r="F90" s="1">
        <f t="shared" si="14"/>
        <v>44</v>
      </c>
      <c r="G90" s="1">
        <f t="shared" si="10"/>
        <v>64</v>
      </c>
      <c r="H90" s="1" t="b">
        <f t="shared" si="11"/>
        <v>0</v>
      </c>
      <c r="I90" s="1">
        <f t="shared" si="12"/>
        <v>-999</v>
      </c>
      <c r="J90" s="1">
        <f t="shared" si="13"/>
        <v>0</v>
      </c>
    </row>
    <row r="91" spans="5:10" x14ac:dyDescent="0.25">
      <c r="E91" s="1">
        <v>90</v>
      </c>
      <c r="F91" s="1">
        <f t="shared" si="14"/>
        <v>44.5</v>
      </c>
      <c r="G91" s="1">
        <f t="shared" si="10"/>
        <v>64.5</v>
      </c>
      <c r="H91" s="1" t="b">
        <f t="shared" si="11"/>
        <v>0</v>
      </c>
      <c r="I91" s="1">
        <f t="shared" si="12"/>
        <v>-999</v>
      </c>
      <c r="J91" s="1">
        <f t="shared" si="13"/>
        <v>0</v>
      </c>
    </row>
    <row r="92" spans="5:10" x14ac:dyDescent="0.25">
      <c r="E92" s="1">
        <v>91</v>
      </c>
      <c r="F92" s="1">
        <f t="shared" si="14"/>
        <v>45</v>
      </c>
      <c r="G92" s="1">
        <f t="shared" si="10"/>
        <v>65</v>
      </c>
      <c r="H92" s="1" t="b">
        <f t="shared" si="11"/>
        <v>0</v>
      </c>
      <c r="I92" s="1">
        <f t="shared" si="12"/>
        <v>-999</v>
      </c>
      <c r="J92" s="1">
        <f t="shared" si="13"/>
        <v>0</v>
      </c>
    </row>
    <row r="93" spans="5:10" x14ac:dyDescent="0.25">
      <c r="E93" s="1">
        <v>92</v>
      </c>
      <c r="F93" s="1">
        <f t="shared" si="14"/>
        <v>45.5</v>
      </c>
      <c r="G93" s="1">
        <f t="shared" si="10"/>
        <v>65.5</v>
      </c>
      <c r="H93" s="1" t="b">
        <f t="shared" si="11"/>
        <v>0</v>
      </c>
      <c r="I93" s="1">
        <f t="shared" si="12"/>
        <v>-999</v>
      </c>
      <c r="J93" s="1">
        <f t="shared" si="13"/>
        <v>0</v>
      </c>
    </row>
    <row r="94" spans="5:10" x14ac:dyDescent="0.25">
      <c r="E94" s="1">
        <v>93</v>
      </c>
      <c r="F94" s="1">
        <f t="shared" si="14"/>
        <v>46</v>
      </c>
      <c r="G94" s="1">
        <f t="shared" si="10"/>
        <v>66</v>
      </c>
      <c r="H94" s="1" t="b">
        <f t="shared" si="11"/>
        <v>0</v>
      </c>
      <c r="I94" s="1">
        <f t="shared" si="12"/>
        <v>-999</v>
      </c>
      <c r="J94" s="1">
        <f t="shared" si="13"/>
        <v>0</v>
      </c>
    </row>
    <row r="95" spans="5:10" x14ac:dyDescent="0.25">
      <c r="E95" s="1">
        <v>94</v>
      </c>
      <c r="F95" s="1">
        <f t="shared" si="14"/>
        <v>46.5</v>
      </c>
      <c r="G95" s="1">
        <f t="shared" si="10"/>
        <v>66.5</v>
      </c>
      <c r="H95" s="1" t="b">
        <f t="shared" si="11"/>
        <v>0</v>
      </c>
      <c r="I95" s="1">
        <f t="shared" si="12"/>
        <v>-999</v>
      </c>
      <c r="J95" s="1">
        <f t="shared" si="13"/>
        <v>0</v>
      </c>
    </row>
    <row r="96" spans="5:10" x14ac:dyDescent="0.25">
      <c r="E96" s="1">
        <v>95</v>
      </c>
      <c r="F96" s="1">
        <f t="shared" si="14"/>
        <v>47</v>
      </c>
      <c r="G96" s="1">
        <f t="shared" si="10"/>
        <v>67</v>
      </c>
      <c r="H96" s="1" t="b">
        <f t="shared" si="11"/>
        <v>0</v>
      </c>
      <c r="I96" s="1">
        <f t="shared" si="12"/>
        <v>-999</v>
      </c>
      <c r="J96" s="1">
        <f t="shared" si="13"/>
        <v>0</v>
      </c>
    </row>
    <row r="97" spans="5:10" x14ac:dyDescent="0.25">
      <c r="E97" s="1">
        <v>96</v>
      </c>
      <c r="F97" s="1">
        <f t="shared" si="14"/>
        <v>47.5</v>
      </c>
      <c r="G97" s="1">
        <f t="shared" si="10"/>
        <v>67.5</v>
      </c>
      <c r="H97" s="1" t="b">
        <f t="shared" si="11"/>
        <v>0</v>
      </c>
      <c r="I97" s="1">
        <f t="shared" si="12"/>
        <v>-999</v>
      </c>
      <c r="J97" s="1">
        <f t="shared" si="13"/>
        <v>0</v>
      </c>
    </row>
    <row r="98" spans="5:10" x14ac:dyDescent="0.25">
      <c r="E98" s="1">
        <v>97</v>
      </c>
      <c r="F98" s="1">
        <f t="shared" si="14"/>
        <v>48</v>
      </c>
      <c r="G98" s="1">
        <f t="shared" ref="G98:G118" si="15">F98+$B$3</f>
        <v>68</v>
      </c>
      <c r="H98" s="1" t="b">
        <f t="shared" ref="H98:H118" si="16">IF(AND($B$2&gt;F98,$B$2&lt;G98),TRUE,FALSE)</f>
        <v>0</v>
      </c>
      <c r="I98" s="1">
        <f t="shared" ref="I98:I118" si="17">IF(H98=TRUE,($B$2-F98)/(G98-F98),-999)</f>
        <v>-999</v>
      </c>
      <c r="J98" s="1">
        <f t="shared" si="13"/>
        <v>0</v>
      </c>
    </row>
    <row r="99" spans="5:10" x14ac:dyDescent="0.25">
      <c r="E99" s="1">
        <v>98</v>
      </c>
      <c r="F99" s="1">
        <f t="shared" si="14"/>
        <v>48.5</v>
      </c>
      <c r="G99" s="1">
        <f t="shared" si="15"/>
        <v>68.5</v>
      </c>
      <c r="H99" s="1" t="b">
        <f t="shared" si="16"/>
        <v>0</v>
      </c>
      <c r="I99" s="1">
        <f t="shared" si="17"/>
        <v>-999</v>
      </c>
      <c r="J99" s="1">
        <f t="shared" si="13"/>
        <v>0</v>
      </c>
    </row>
    <row r="100" spans="5:10" x14ac:dyDescent="0.25">
      <c r="E100" s="1">
        <v>99</v>
      </c>
      <c r="F100" s="1">
        <f t="shared" si="14"/>
        <v>49</v>
      </c>
      <c r="G100" s="1">
        <f t="shared" si="15"/>
        <v>69</v>
      </c>
      <c r="H100" s="1" t="b">
        <f t="shared" si="16"/>
        <v>0</v>
      </c>
      <c r="I100" s="1">
        <f t="shared" si="17"/>
        <v>-999</v>
      </c>
      <c r="J100" s="1">
        <f t="shared" si="13"/>
        <v>0</v>
      </c>
    </row>
    <row r="101" spans="5:10" x14ac:dyDescent="0.25">
      <c r="E101" s="1">
        <v>100</v>
      </c>
      <c r="F101" s="1">
        <f t="shared" si="14"/>
        <v>49.5</v>
      </c>
      <c r="G101" s="1">
        <f t="shared" si="15"/>
        <v>69.5</v>
      </c>
      <c r="H101" s="1" t="b">
        <f t="shared" si="16"/>
        <v>0</v>
      </c>
      <c r="I101" s="1">
        <f t="shared" si="17"/>
        <v>-999</v>
      </c>
      <c r="J101" s="1">
        <f t="shared" si="13"/>
        <v>0</v>
      </c>
    </row>
    <row r="102" spans="5:10" x14ac:dyDescent="0.25">
      <c r="E102" s="1">
        <v>101</v>
      </c>
      <c r="F102" s="1">
        <f t="shared" si="14"/>
        <v>50</v>
      </c>
      <c r="G102" s="1">
        <f t="shared" si="15"/>
        <v>70</v>
      </c>
      <c r="H102" s="1" t="b">
        <f t="shared" si="16"/>
        <v>0</v>
      </c>
      <c r="I102" s="1">
        <f t="shared" si="17"/>
        <v>-999</v>
      </c>
      <c r="J102" s="1">
        <f t="shared" si="13"/>
        <v>0</v>
      </c>
    </row>
    <row r="103" spans="5:10" x14ac:dyDescent="0.25">
      <c r="E103" s="1">
        <v>102</v>
      </c>
      <c r="F103" s="1">
        <f t="shared" si="14"/>
        <v>50.5</v>
      </c>
      <c r="G103" s="1">
        <f t="shared" si="15"/>
        <v>70.5</v>
      </c>
      <c r="H103" s="1" t="b">
        <f t="shared" si="16"/>
        <v>0</v>
      </c>
      <c r="I103" s="1">
        <f t="shared" si="17"/>
        <v>-999</v>
      </c>
      <c r="J103" s="1">
        <f t="shared" si="13"/>
        <v>0</v>
      </c>
    </row>
    <row r="104" spans="5:10" x14ac:dyDescent="0.25">
      <c r="E104" s="1">
        <v>103</v>
      </c>
      <c r="F104" s="1">
        <f t="shared" si="14"/>
        <v>51</v>
      </c>
      <c r="G104" s="1">
        <f t="shared" si="15"/>
        <v>71</v>
      </c>
      <c r="H104" s="1" t="b">
        <f t="shared" si="16"/>
        <v>0</v>
      </c>
      <c r="I104" s="1">
        <f t="shared" si="17"/>
        <v>-999</v>
      </c>
      <c r="J104" s="1">
        <f t="shared" si="13"/>
        <v>0</v>
      </c>
    </row>
    <row r="105" spans="5:10" x14ac:dyDescent="0.25">
      <c r="E105" s="1">
        <v>104</v>
      </c>
      <c r="F105" s="1">
        <f t="shared" si="14"/>
        <v>51.5</v>
      </c>
      <c r="G105" s="1">
        <f t="shared" si="15"/>
        <v>71.5</v>
      </c>
      <c r="H105" s="1" t="b">
        <f t="shared" si="16"/>
        <v>0</v>
      </c>
      <c r="I105" s="1">
        <f t="shared" si="17"/>
        <v>-999</v>
      </c>
      <c r="J105" s="1">
        <f t="shared" si="13"/>
        <v>0</v>
      </c>
    </row>
    <row r="106" spans="5:10" x14ac:dyDescent="0.25">
      <c r="E106" s="1">
        <v>105</v>
      </c>
      <c r="F106" s="1">
        <f t="shared" si="14"/>
        <v>52</v>
      </c>
      <c r="G106" s="1">
        <f t="shared" si="15"/>
        <v>72</v>
      </c>
      <c r="H106" s="1" t="b">
        <f t="shared" si="16"/>
        <v>0</v>
      </c>
      <c r="I106" s="1">
        <f t="shared" si="17"/>
        <v>-999</v>
      </c>
      <c r="J106" s="1">
        <f t="shared" si="13"/>
        <v>0</v>
      </c>
    </row>
    <row r="107" spans="5:10" x14ac:dyDescent="0.25">
      <c r="E107" s="1">
        <v>106</v>
      </c>
      <c r="F107" s="1">
        <f t="shared" si="14"/>
        <v>52.5</v>
      </c>
      <c r="G107" s="1">
        <f t="shared" si="15"/>
        <v>72.5</v>
      </c>
      <c r="H107" s="1" t="b">
        <f t="shared" si="16"/>
        <v>0</v>
      </c>
      <c r="I107" s="1">
        <f t="shared" si="17"/>
        <v>-999</v>
      </c>
      <c r="J107" s="1">
        <f t="shared" si="13"/>
        <v>0</v>
      </c>
    </row>
    <row r="108" spans="5:10" x14ac:dyDescent="0.25">
      <c r="E108" s="1">
        <v>107</v>
      </c>
      <c r="F108" s="1">
        <f t="shared" si="14"/>
        <v>53</v>
      </c>
      <c r="G108" s="1">
        <f t="shared" si="15"/>
        <v>73</v>
      </c>
      <c r="H108" s="1" t="b">
        <f t="shared" si="16"/>
        <v>0</v>
      </c>
      <c r="I108" s="1">
        <f t="shared" si="17"/>
        <v>-999</v>
      </c>
      <c r="J108" s="1">
        <f t="shared" si="13"/>
        <v>0</v>
      </c>
    </row>
    <row r="109" spans="5:10" x14ac:dyDescent="0.25">
      <c r="E109" s="1">
        <v>108</v>
      </c>
      <c r="F109" s="1">
        <f t="shared" si="14"/>
        <v>53.5</v>
      </c>
      <c r="G109" s="1">
        <f t="shared" si="15"/>
        <v>73.5</v>
      </c>
      <c r="H109" s="1" t="b">
        <f t="shared" si="16"/>
        <v>0</v>
      </c>
      <c r="I109" s="1">
        <f t="shared" si="17"/>
        <v>-999</v>
      </c>
      <c r="J109" s="1">
        <f t="shared" si="13"/>
        <v>0</v>
      </c>
    </row>
    <row r="110" spans="5:10" x14ac:dyDescent="0.25">
      <c r="E110" s="1">
        <v>109</v>
      </c>
      <c r="F110" s="1">
        <f t="shared" si="14"/>
        <v>54</v>
      </c>
      <c r="G110" s="1">
        <f t="shared" si="15"/>
        <v>74</v>
      </c>
      <c r="H110" s="1" t="b">
        <f t="shared" si="16"/>
        <v>0</v>
      </c>
      <c r="I110" s="1">
        <f t="shared" si="17"/>
        <v>-999</v>
      </c>
      <c r="J110" s="1">
        <f t="shared" si="13"/>
        <v>0</v>
      </c>
    </row>
    <row r="111" spans="5:10" x14ac:dyDescent="0.25">
      <c r="E111" s="1">
        <v>110</v>
      </c>
      <c r="F111" s="1">
        <f t="shared" si="14"/>
        <v>54.5</v>
      </c>
      <c r="G111" s="1">
        <f t="shared" si="15"/>
        <v>74.5</v>
      </c>
      <c r="H111" s="1" t="b">
        <f t="shared" si="16"/>
        <v>0</v>
      </c>
      <c r="I111" s="1">
        <f t="shared" si="17"/>
        <v>-999</v>
      </c>
      <c r="J111" s="1">
        <f t="shared" si="13"/>
        <v>0</v>
      </c>
    </row>
    <row r="112" spans="5:10" x14ac:dyDescent="0.25">
      <c r="E112" s="1">
        <v>111</v>
      </c>
      <c r="F112" s="1">
        <f t="shared" si="14"/>
        <v>55</v>
      </c>
      <c r="G112" s="1">
        <f t="shared" si="15"/>
        <v>75</v>
      </c>
      <c r="H112" s="1" t="b">
        <f t="shared" si="16"/>
        <v>0</v>
      </c>
      <c r="I112" s="1">
        <f t="shared" si="17"/>
        <v>-999</v>
      </c>
      <c r="J112" s="1">
        <f t="shared" si="13"/>
        <v>0</v>
      </c>
    </row>
    <row r="113" spans="5:10" x14ac:dyDescent="0.25">
      <c r="E113" s="1">
        <v>112</v>
      </c>
      <c r="F113" s="1">
        <f t="shared" si="14"/>
        <v>55.5</v>
      </c>
      <c r="G113" s="1">
        <f t="shared" si="15"/>
        <v>75.5</v>
      </c>
      <c r="H113" s="1" t="b">
        <f t="shared" si="16"/>
        <v>0</v>
      </c>
      <c r="I113" s="1">
        <f t="shared" si="17"/>
        <v>-999</v>
      </c>
      <c r="J113" s="1">
        <f t="shared" si="13"/>
        <v>0</v>
      </c>
    </row>
    <row r="114" spans="5:10" x14ac:dyDescent="0.25">
      <c r="E114" s="1">
        <v>113</v>
      </c>
      <c r="F114" s="1">
        <f t="shared" si="14"/>
        <v>56</v>
      </c>
      <c r="G114" s="1">
        <f t="shared" si="15"/>
        <v>76</v>
      </c>
      <c r="H114" s="1" t="b">
        <f t="shared" si="16"/>
        <v>0</v>
      </c>
      <c r="I114" s="1">
        <f t="shared" si="17"/>
        <v>-999</v>
      </c>
      <c r="J114" s="1">
        <f t="shared" si="13"/>
        <v>0</v>
      </c>
    </row>
    <row r="115" spans="5:10" x14ac:dyDescent="0.25">
      <c r="E115" s="1">
        <v>114</v>
      </c>
      <c r="F115" s="1">
        <f t="shared" si="14"/>
        <v>56.5</v>
      </c>
      <c r="G115" s="1">
        <f t="shared" si="15"/>
        <v>76.5</v>
      </c>
      <c r="H115" s="1" t="b">
        <f t="shared" si="16"/>
        <v>0</v>
      </c>
      <c r="I115" s="1">
        <f t="shared" si="17"/>
        <v>-999</v>
      </c>
      <c r="J115" s="1">
        <f t="shared" si="13"/>
        <v>0</v>
      </c>
    </row>
    <row r="116" spans="5:10" x14ac:dyDescent="0.25">
      <c r="E116" s="1">
        <v>115</v>
      </c>
      <c r="F116" s="1">
        <f t="shared" si="14"/>
        <v>57</v>
      </c>
      <c r="G116" s="1">
        <f t="shared" si="15"/>
        <v>77</v>
      </c>
      <c r="H116" s="1" t="b">
        <f t="shared" si="16"/>
        <v>0</v>
      </c>
      <c r="I116" s="1">
        <f t="shared" si="17"/>
        <v>-999</v>
      </c>
      <c r="J116" s="1">
        <f t="shared" si="13"/>
        <v>0</v>
      </c>
    </row>
    <row r="117" spans="5:10" x14ac:dyDescent="0.25">
      <c r="E117" s="1">
        <v>116</v>
      </c>
      <c r="F117" s="1">
        <f t="shared" si="14"/>
        <v>57.5</v>
      </c>
      <c r="G117" s="1">
        <f t="shared" si="15"/>
        <v>77.5</v>
      </c>
      <c r="H117" s="1" t="b">
        <f t="shared" si="16"/>
        <v>0</v>
      </c>
      <c r="I117" s="1">
        <f t="shared" si="17"/>
        <v>-999</v>
      </c>
      <c r="J117" s="1">
        <f t="shared" si="13"/>
        <v>0</v>
      </c>
    </row>
    <row r="118" spans="5:10" x14ac:dyDescent="0.25">
      <c r="E118" s="1">
        <v>117</v>
      </c>
      <c r="F118" s="1">
        <f t="shared" si="14"/>
        <v>58</v>
      </c>
      <c r="G118" s="1">
        <f t="shared" si="15"/>
        <v>78</v>
      </c>
      <c r="H118" s="1" t="b">
        <f t="shared" si="16"/>
        <v>0</v>
      </c>
      <c r="I118" s="1">
        <f t="shared" si="17"/>
        <v>-999</v>
      </c>
      <c r="J118" s="1">
        <f t="shared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A4CF-62E6-4725-8E7B-30E34ED74170}">
  <dimension ref="A1:P44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0.7109375" style="1" bestFit="1" customWidth="1"/>
    <col min="4" max="4" width="21.85546875" style="1" bestFit="1" customWidth="1"/>
    <col min="5" max="5" width="10.5703125" style="1" bestFit="1" customWidth="1"/>
    <col min="6" max="6" width="6.42578125" style="1" bestFit="1" customWidth="1"/>
    <col min="7" max="7" width="10.140625" style="1" bestFit="1" customWidth="1"/>
    <col min="8" max="8" width="7.7109375" style="1" bestFit="1" customWidth="1"/>
    <col min="9" max="9" width="14.5703125" style="1" bestFit="1" customWidth="1"/>
    <col min="10" max="10" width="12.28515625" style="1" bestFit="1" customWidth="1"/>
    <col min="11" max="11" width="17.5703125" style="1" bestFit="1" customWidth="1"/>
    <col min="12" max="12" width="8.5703125" style="1" bestFit="1" customWidth="1"/>
    <col min="13" max="13" width="6.42578125" style="1" bestFit="1" customWidth="1"/>
    <col min="14" max="14" width="6" style="1" bestFit="1" customWidth="1"/>
    <col min="15" max="15" width="5.85546875" style="1" bestFit="1" customWidth="1"/>
    <col min="16" max="16" width="8" style="1" bestFit="1" customWidth="1"/>
  </cols>
  <sheetData>
    <row r="1" spans="1:16" x14ac:dyDescent="0.25">
      <c r="A1" t="s">
        <v>15</v>
      </c>
      <c r="B1" t="s">
        <v>16</v>
      </c>
      <c r="C1" s="2" t="s">
        <v>14</v>
      </c>
      <c r="D1" t="s">
        <v>17</v>
      </c>
      <c r="E1" t="s">
        <v>7</v>
      </c>
      <c r="F1" t="s">
        <v>6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23</v>
      </c>
    </row>
    <row r="2" spans="1:16" x14ac:dyDescent="0.25">
      <c r="A2" s="1">
        <v>2</v>
      </c>
      <c r="B2" s="1" t="s">
        <v>12</v>
      </c>
      <c r="C2" s="1" t="s">
        <v>29</v>
      </c>
      <c r="D2" s="1" t="s">
        <v>13</v>
      </c>
      <c r="E2" s="1">
        <v>6.5</v>
      </c>
      <c r="F2" s="1">
        <v>0.23</v>
      </c>
      <c r="G2" s="3">
        <f>14/SIN(RADIANS(60))</f>
        <v>16.165807537309522</v>
      </c>
      <c r="H2" s="1">
        <v>22</v>
      </c>
      <c r="I2" s="1">
        <v>1.8900000000000001E-4</v>
      </c>
      <c r="J2" s="1">
        <v>1</v>
      </c>
      <c r="K2" s="3">
        <f t="shared" ref="K2:K44" si="0">I2*J2</f>
        <v>1.8900000000000001E-4</v>
      </c>
      <c r="L2" s="1">
        <v>1</v>
      </c>
      <c r="M2" s="1">
        <v>0.5</v>
      </c>
      <c r="N2" s="1">
        <v>1</v>
      </c>
      <c r="O2" s="1">
        <v>1</v>
      </c>
      <c r="P2" s="3">
        <f t="shared" ref="P2" si="1">PRODUCT(L2:O2)</f>
        <v>0.5</v>
      </c>
    </row>
    <row r="3" spans="1:16" x14ac:dyDescent="0.25">
      <c r="A3" s="1">
        <v>3</v>
      </c>
      <c r="B3" s="1" t="s">
        <v>12</v>
      </c>
      <c r="C3" s="1" t="s">
        <v>30</v>
      </c>
      <c r="D3" s="1" t="s">
        <v>13</v>
      </c>
      <c r="E3" s="1">
        <v>6.9</v>
      </c>
      <c r="F3" s="1">
        <v>0.37</v>
      </c>
      <c r="G3" s="3">
        <f>14/SIN(RADIANS(68.6))</f>
        <v>15.036692496282221</v>
      </c>
      <c r="H3" s="1">
        <v>46</v>
      </c>
      <c r="I3" s="1">
        <v>1.2800000000000001E-5</v>
      </c>
      <c r="J3" s="1">
        <v>1</v>
      </c>
      <c r="K3" s="3">
        <f t="shared" si="0"/>
        <v>1.2800000000000001E-5</v>
      </c>
      <c r="L3" s="1">
        <v>1</v>
      </c>
      <c r="M3" s="1">
        <v>1</v>
      </c>
      <c r="N3" s="1">
        <v>1</v>
      </c>
      <c r="O3" s="1">
        <v>1</v>
      </c>
      <c r="P3" s="3">
        <f t="shared" ref="P3" si="2">PRODUCT(L3:O3)</f>
        <v>1</v>
      </c>
    </row>
    <row r="4" spans="1:16" x14ac:dyDescent="0.25">
      <c r="A4" s="1">
        <v>4</v>
      </c>
      <c r="B4" s="1" t="s">
        <v>12</v>
      </c>
      <c r="C4" s="1" t="s">
        <v>31</v>
      </c>
      <c r="D4" s="1" t="s">
        <v>13</v>
      </c>
      <c r="E4" s="1">
        <v>7</v>
      </c>
      <c r="F4" s="1">
        <v>0.1</v>
      </c>
      <c r="G4" s="3">
        <f t="shared" ref="G4" si="3">14/SIN(RADIANS(60))</f>
        <v>16.165807537309522</v>
      </c>
      <c r="H4" s="1">
        <v>54</v>
      </c>
      <c r="I4" s="1">
        <v>3.5300000000000004E-5</v>
      </c>
      <c r="J4" s="1">
        <v>1</v>
      </c>
      <c r="K4" s="3">
        <f t="shared" si="0"/>
        <v>3.5300000000000004E-5</v>
      </c>
      <c r="L4" s="1">
        <v>1</v>
      </c>
      <c r="M4" s="1">
        <v>1</v>
      </c>
      <c r="N4" s="1">
        <v>1</v>
      </c>
      <c r="O4" s="1">
        <v>1</v>
      </c>
      <c r="P4" s="3">
        <f t="shared" ref="P4:P6" si="4">PRODUCT(L4:O4)</f>
        <v>1</v>
      </c>
    </row>
    <row r="5" spans="1:16" x14ac:dyDescent="0.25">
      <c r="A5" s="1">
        <v>5</v>
      </c>
      <c r="B5" s="1" t="s">
        <v>12</v>
      </c>
      <c r="C5" s="1" t="s">
        <v>32</v>
      </c>
      <c r="D5" s="1" t="s">
        <v>13</v>
      </c>
      <c r="E5" s="1">
        <v>7.2</v>
      </c>
      <c r="F5" s="1">
        <v>0.37</v>
      </c>
      <c r="G5" s="3">
        <f>14/SIN(RADIANS(64.6))</f>
        <v>15.498121362693821</v>
      </c>
      <c r="H5" s="1">
        <v>78</v>
      </c>
      <c r="I5" s="1">
        <v>1.2800000000000001E-5</v>
      </c>
      <c r="J5" s="1">
        <v>1</v>
      </c>
      <c r="K5" s="3">
        <f t="shared" si="0"/>
        <v>1.2800000000000001E-5</v>
      </c>
      <c r="L5" s="1">
        <v>1</v>
      </c>
      <c r="M5" s="1">
        <v>1</v>
      </c>
      <c r="N5" s="1">
        <v>1</v>
      </c>
      <c r="O5" s="1">
        <v>1</v>
      </c>
      <c r="P5" s="3">
        <f t="shared" si="4"/>
        <v>1</v>
      </c>
    </row>
    <row r="6" spans="1:16" x14ac:dyDescent="0.25">
      <c r="A6" s="1">
        <v>1</v>
      </c>
      <c r="B6" s="1" t="s">
        <v>12</v>
      </c>
      <c r="C6" t="s">
        <v>35</v>
      </c>
      <c r="D6" s="1" t="s">
        <v>13</v>
      </c>
      <c r="E6" s="1">
        <v>6.5</v>
      </c>
      <c r="F6">
        <v>0.97499999999999998</v>
      </c>
      <c r="G6" s="3">
        <f>14/SIN(RADIANS(64.6))</f>
        <v>15.498121362693821</v>
      </c>
      <c r="H6" s="1">
        <v>20</v>
      </c>
      <c r="I6" s="1">
        <f>64.2*10^-5</f>
        <v>6.420000000000001E-4</v>
      </c>
      <c r="J6">
        <v>8.5470085470085479E-3</v>
      </c>
      <c r="K6" s="3">
        <f t="shared" si="0"/>
        <v>5.4871794871794884E-6</v>
      </c>
      <c r="L6" s="1">
        <v>1</v>
      </c>
      <c r="M6" s="1">
        <v>0.5</v>
      </c>
      <c r="N6" s="1">
        <v>1</v>
      </c>
      <c r="O6" s="1">
        <v>1</v>
      </c>
      <c r="P6" s="3">
        <f t="shared" si="4"/>
        <v>0.5</v>
      </c>
    </row>
    <row r="7" spans="1:16" x14ac:dyDescent="0.25">
      <c r="A7" s="1">
        <v>1</v>
      </c>
      <c r="B7" s="1" t="s">
        <v>12</v>
      </c>
      <c r="C7" t="s">
        <v>36</v>
      </c>
      <c r="D7" s="1" t="s">
        <v>13</v>
      </c>
      <c r="E7" s="1">
        <v>6.5</v>
      </c>
      <c r="F7">
        <v>0.95</v>
      </c>
      <c r="G7" s="3">
        <f t="shared" ref="G7:G44" si="5">14/SIN(RADIANS(64.6))</f>
        <v>15.498121362693821</v>
      </c>
      <c r="H7" s="1">
        <v>20</v>
      </c>
      <c r="I7" s="1">
        <f t="shared" ref="I7:I44" si="6">64.2*10^-5</f>
        <v>6.420000000000001E-4</v>
      </c>
      <c r="J7">
        <v>8.5470085470085479E-3</v>
      </c>
      <c r="K7" s="3">
        <f t="shared" si="0"/>
        <v>5.4871794871794884E-6</v>
      </c>
      <c r="L7" s="1">
        <v>1</v>
      </c>
      <c r="M7" s="1">
        <v>0.5</v>
      </c>
      <c r="N7" s="1">
        <v>1</v>
      </c>
      <c r="O7" s="1">
        <v>1</v>
      </c>
      <c r="P7" s="3">
        <f t="shared" ref="P7:P44" si="7">PRODUCT(L7:O7)</f>
        <v>0.5</v>
      </c>
    </row>
    <row r="8" spans="1:16" x14ac:dyDescent="0.25">
      <c r="A8" s="1">
        <v>1</v>
      </c>
      <c r="B8" s="1" t="s">
        <v>12</v>
      </c>
      <c r="C8" t="s">
        <v>37</v>
      </c>
      <c r="D8" s="1" t="s">
        <v>13</v>
      </c>
      <c r="E8" s="1">
        <v>6.5</v>
      </c>
      <c r="F8">
        <v>0.92500000000000004</v>
      </c>
      <c r="G8" s="3">
        <f t="shared" si="5"/>
        <v>15.498121362693821</v>
      </c>
      <c r="H8" s="1">
        <v>20</v>
      </c>
      <c r="I8" s="1">
        <f t="shared" si="6"/>
        <v>6.420000000000001E-4</v>
      </c>
      <c r="J8">
        <v>8.5470085470085479E-3</v>
      </c>
      <c r="K8" s="3">
        <f t="shared" si="0"/>
        <v>5.4871794871794884E-6</v>
      </c>
      <c r="L8" s="1">
        <v>1</v>
      </c>
      <c r="M8" s="1">
        <v>0.5</v>
      </c>
      <c r="N8" s="1">
        <v>1</v>
      </c>
      <c r="O8" s="1">
        <v>1</v>
      </c>
      <c r="P8" s="3">
        <f t="shared" si="7"/>
        <v>0.5</v>
      </c>
    </row>
    <row r="9" spans="1:16" x14ac:dyDescent="0.25">
      <c r="A9" s="1">
        <v>1</v>
      </c>
      <c r="B9" s="1" t="s">
        <v>12</v>
      </c>
      <c r="C9" t="s">
        <v>38</v>
      </c>
      <c r="D9" s="1" t="s">
        <v>13</v>
      </c>
      <c r="E9" s="1">
        <v>6.5</v>
      </c>
      <c r="F9">
        <v>0.9</v>
      </c>
      <c r="G9" s="3">
        <f t="shared" si="5"/>
        <v>15.498121362693821</v>
      </c>
      <c r="H9" s="1">
        <v>20</v>
      </c>
      <c r="I9" s="1">
        <f t="shared" si="6"/>
        <v>6.420000000000001E-4</v>
      </c>
      <c r="J9">
        <v>8.5470085470085479E-3</v>
      </c>
      <c r="K9" s="3">
        <f t="shared" si="0"/>
        <v>5.4871794871794884E-6</v>
      </c>
      <c r="L9" s="1">
        <v>1</v>
      </c>
      <c r="M9" s="1">
        <v>0.5</v>
      </c>
      <c r="N9" s="1">
        <v>1</v>
      </c>
      <c r="O9" s="1">
        <v>1</v>
      </c>
      <c r="P9" s="3">
        <f t="shared" si="7"/>
        <v>0.5</v>
      </c>
    </row>
    <row r="10" spans="1:16" x14ac:dyDescent="0.25">
      <c r="A10" s="1">
        <v>1</v>
      </c>
      <c r="B10" s="1" t="s">
        <v>12</v>
      </c>
      <c r="C10" t="s">
        <v>39</v>
      </c>
      <c r="D10" s="1" t="s">
        <v>13</v>
      </c>
      <c r="E10" s="1">
        <v>6.5</v>
      </c>
      <c r="F10">
        <v>0.875</v>
      </c>
      <c r="G10" s="3">
        <f t="shared" si="5"/>
        <v>15.498121362693821</v>
      </c>
      <c r="H10" s="1">
        <v>20</v>
      </c>
      <c r="I10" s="1">
        <f t="shared" si="6"/>
        <v>6.420000000000001E-4</v>
      </c>
      <c r="J10">
        <v>8.5470085470085479E-3</v>
      </c>
      <c r="K10" s="3">
        <f t="shared" si="0"/>
        <v>5.4871794871794884E-6</v>
      </c>
      <c r="L10" s="1">
        <v>1</v>
      </c>
      <c r="M10" s="1">
        <v>0.5</v>
      </c>
      <c r="N10" s="1">
        <v>1</v>
      </c>
      <c r="O10" s="1">
        <v>1</v>
      </c>
      <c r="P10" s="3">
        <f t="shared" si="7"/>
        <v>0.5</v>
      </c>
    </row>
    <row r="11" spans="1:16" x14ac:dyDescent="0.25">
      <c r="A11" s="1">
        <v>1</v>
      </c>
      <c r="B11" s="1" t="s">
        <v>12</v>
      </c>
      <c r="C11" t="s">
        <v>40</v>
      </c>
      <c r="D11" s="1" t="s">
        <v>13</v>
      </c>
      <c r="E11" s="1">
        <v>6.5</v>
      </c>
      <c r="F11">
        <v>0.85</v>
      </c>
      <c r="G11" s="3">
        <f t="shared" si="5"/>
        <v>15.498121362693821</v>
      </c>
      <c r="H11" s="1">
        <v>20</v>
      </c>
      <c r="I11" s="1">
        <f t="shared" si="6"/>
        <v>6.420000000000001E-4</v>
      </c>
      <c r="J11">
        <v>8.5470085470085479E-3</v>
      </c>
      <c r="K11" s="3">
        <f t="shared" si="0"/>
        <v>5.4871794871794884E-6</v>
      </c>
      <c r="L11" s="1">
        <v>1</v>
      </c>
      <c r="M11" s="1">
        <v>0.5</v>
      </c>
      <c r="N11" s="1">
        <v>1</v>
      </c>
      <c r="O11" s="1">
        <v>1</v>
      </c>
      <c r="P11" s="3">
        <f t="shared" si="7"/>
        <v>0.5</v>
      </c>
    </row>
    <row r="12" spans="1:16" x14ac:dyDescent="0.25">
      <c r="A12" s="1">
        <v>1</v>
      </c>
      <c r="B12" s="1" t="s">
        <v>12</v>
      </c>
      <c r="C12" t="s">
        <v>41</v>
      </c>
      <c r="D12" s="1" t="s">
        <v>13</v>
      </c>
      <c r="E12" s="1">
        <v>6.5</v>
      </c>
      <c r="F12">
        <v>0.82499999999999996</v>
      </c>
      <c r="G12" s="3">
        <f t="shared" si="5"/>
        <v>15.498121362693821</v>
      </c>
      <c r="H12" s="1">
        <v>20</v>
      </c>
      <c r="I12" s="1">
        <f t="shared" si="6"/>
        <v>6.420000000000001E-4</v>
      </c>
      <c r="J12">
        <v>8.5470085470085479E-3</v>
      </c>
      <c r="K12" s="3">
        <f t="shared" si="0"/>
        <v>5.4871794871794884E-6</v>
      </c>
      <c r="L12" s="1">
        <v>1</v>
      </c>
      <c r="M12" s="1">
        <v>0.5</v>
      </c>
      <c r="N12" s="1">
        <v>1</v>
      </c>
      <c r="O12" s="1">
        <v>1</v>
      </c>
      <c r="P12" s="3">
        <f t="shared" si="7"/>
        <v>0.5</v>
      </c>
    </row>
    <row r="13" spans="1:16" x14ac:dyDescent="0.25">
      <c r="A13" s="1">
        <v>1</v>
      </c>
      <c r="B13" s="1" t="s">
        <v>12</v>
      </c>
      <c r="C13" t="s">
        <v>42</v>
      </c>
      <c r="D13" s="1" t="s">
        <v>13</v>
      </c>
      <c r="E13" s="1">
        <v>6.5</v>
      </c>
      <c r="F13">
        <v>0.8</v>
      </c>
      <c r="G13" s="3">
        <f t="shared" si="5"/>
        <v>15.498121362693821</v>
      </c>
      <c r="H13" s="1">
        <v>20</v>
      </c>
      <c r="I13" s="1">
        <f t="shared" si="6"/>
        <v>6.420000000000001E-4</v>
      </c>
      <c r="J13">
        <v>8.5470085470085479E-3</v>
      </c>
      <c r="K13" s="3">
        <f t="shared" si="0"/>
        <v>5.4871794871794884E-6</v>
      </c>
      <c r="L13" s="1">
        <v>1</v>
      </c>
      <c r="M13" s="1">
        <v>0.5</v>
      </c>
      <c r="N13" s="1">
        <v>1</v>
      </c>
      <c r="O13" s="1">
        <v>1</v>
      </c>
      <c r="P13" s="3">
        <f t="shared" si="7"/>
        <v>0.5</v>
      </c>
    </row>
    <row r="14" spans="1:16" x14ac:dyDescent="0.25">
      <c r="A14" s="1">
        <v>1</v>
      </c>
      <c r="B14" s="1" t="s">
        <v>12</v>
      </c>
      <c r="C14" t="s">
        <v>43</v>
      </c>
      <c r="D14" s="1" t="s">
        <v>13</v>
      </c>
      <c r="E14" s="1">
        <v>6.5</v>
      </c>
      <c r="F14">
        <v>0.77500000000000002</v>
      </c>
      <c r="G14" s="3">
        <f t="shared" si="5"/>
        <v>15.498121362693821</v>
      </c>
      <c r="H14" s="1">
        <v>20</v>
      </c>
      <c r="I14" s="1">
        <f t="shared" si="6"/>
        <v>6.420000000000001E-4</v>
      </c>
      <c r="J14">
        <v>8.5470085470085479E-3</v>
      </c>
      <c r="K14" s="3">
        <f t="shared" si="0"/>
        <v>5.4871794871794884E-6</v>
      </c>
      <c r="L14" s="1">
        <v>1</v>
      </c>
      <c r="M14" s="1">
        <v>0.5</v>
      </c>
      <c r="N14" s="1">
        <v>1</v>
      </c>
      <c r="O14" s="1">
        <v>1</v>
      </c>
      <c r="P14" s="3">
        <f t="shared" si="7"/>
        <v>0.5</v>
      </c>
    </row>
    <row r="15" spans="1:16" x14ac:dyDescent="0.25">
      <c r="A15" s="1">
        <v>1</v>
      </c>
      <c r="B15" s="1" t="s">
        <v>12</v>
      </c>
      <c r="C15" t="s">
        <v>44</v>
      </c>
      <c r="D15" s="1" t="s">
        <v>13</v>
      </c>
      <c r="E15" s="1">
        <v>6.5</v>
      </c>
      <c r="F15">
        <v>0.75</v>
      </c>
      <c r="G15" s="3">
        <f t="shared" si="5"/>
        <v>15.498121362693821</v>
      </c>
      <c r="H15" s="1">
        <v>20</v>
      </c>
      <c r="I15" s="1">
        <f t="shared" si="6"/>
        <v>6.420000000000001E-4</v>
      </c>
      <c r="J15">
        <v>8.5470085470085479E-3</v>
      </c>
      <c r="K15" s="3">
        <f t="shared" si="0"/>
        <v>5.4871794871794884E-6</v>
      </c>
      <c r="L15" s="1">
        <v>1</v>
      </c>
      <c r="M15" s="1">
        <v>0.5</v>
      </c>
      <c r="N15" s="1">
        <v>1</v>
      </c>
      <c r="O15" s="1">
        <v>1</v>
      </c>
      <c r="P15" s="3">
        <f t="shared" si="7"/>
        <v>0.5</v>
      </c>
    </row>
    <row r="16" spans="1:16" x14ac:dyDescent="0.25">
      <c r="A16" s="1">
        <v>1</v>
      </c>
      <c r="B16" s="1" t="s">
        <v>12</v>
      </c>
      <c r="C16" t="s">
        <v>45</v>
      </c>
      <c r="D16" s="1" t="s">
        <v>13</v>
      </c>
      <c r="E16" s="1">
        <v>6.5</v>
      </c>
      <c r="F16">
        <v>0.72499999999999998</v>
      </c>
      <c r="G16" s="3">
        <f t="shared" si="5"/>
        <v>15.498121362693821</v>
      </c>
      <c r="H16" s="1">
        <v>20</v>
      </c>
      <c r="I16" s="1">
        <f t="shared" si="6"/>
        <v>6.420000000000001E-4</v>
      </c>
      <c r="J16">
        <v>8.5470085470085479E-3</v>
      </c>
      <c r="K16" s="3">
        <f t="shared" si="0"/>
        <v>5.4871794871794884E-6</v>
      </c>
      <c r="L16" s="1">
        <v>1</v>
      </c>
      <c r="M16" s="1">
        <v>0.5</v>
      </c>
      <c r="N16" s="1">
        <v>1</v>
      </c>
      <c r="O16" s="1">
        <v>1</v>
      </c>
      <c r="P16" s="3">
        <f t="shared" si="7"/>
        <v>0.5</v>
      </c>
    </row>
    <row r="17" spans="1:16" x14ac:dyDescent="0.25">
      <c r="A17" s="1">
        <v>1</v>
      </c>
      <c r="B17" s="1" t="s">
        <v>12</v>
      </c>
      <c r="C17" t="s">
        <v>46</v>
      </c>
      <c r="D17" s="1" t="s">
        <v>13</v>
      </c>
      <c r="E17" s="1">
        <v>6.5</v>
      </c>
      <c r="F17">
        <v>0.7</v>
      </c>
      <c r="G17" s="3">
        <f t="shared" si="5"/>
        <v>15.498121362693821</v>
      </c>
      <c r="H17" s="1">
        <v>20</v>
      </c>
      <c r="I17" s="1">
        <f t="shared" si="6"/>
        <v>6.420000000000001E-4</v>
      </c>
      <c r="J17">
        <v>8.5470085470085479E-3</v>
      </c>
      <c r="K17" s="3">
        <f t="shared" si="0"/>
        <v>5.4871794871794884E-6</v>
      </c>
      <c r="L17" s="1">
        <v>1</v>
      </c>
      <c r="M17" s="1">
        <v>0.5</v>
      </c>
      <c r="N17" s="1">
        <v>1</v>
      </c>
      <c r="O17" s="1">
        <v>1</v>
      </c>
      <c r="P17" s="3">
        <f t="shared" si="7"/>
        <v>0.5</v>
      </c>
    </row>
    <row r="18" spans="1:16" x14ac:dyDescent="0.25">
      <c r="A18" s="1">
        <v>1</v>
      </c>
      <c r="B18" s="1" t="s">
        <v>12</v>
      </c>
      <c r="C18" t="s">
        <v>47</v>
      </c>
      <c r="D18" s="1" t="s">
        <v>13</v>
      </c>
      <c r="E18" s="1">
        <v>6.5</v>
      </c>
      <c r="F18">
        <v>0.67500000000000004</v>
      </c>
      <c r="G18" s="3">
        <f t="shared" si="5"/>
        <v>15.498121362693821</v>
      </c>
      <c r="H18" s="1">
        <v>20</v>
      </c>
      <c r="I18" s="1">
        <f t="shared" si="6"/>
        <v>6.420000000000001E-4</v>
      </c>
      <c r="J18">
        <v>8.5470085470085479E-3</v>
      </c>
      <c r="K18" s="3">
        <f t="shared" si="0"/>
        <v>5.4871794871794884E-6</v>
      </c>
      <c r="L18" s="1">
        <v>1</v>
      </c>
      <c r="M18" s="1">
        <v>0.5</v>
      </c>
      <c r="N18" s="1">
        <v>1</v>
      </c>
      <c r="O18" s="1">
        <v>1</v>
      </c>
      <c r="P18" s="3">
        <f t="shared" si="7"/>
        <v>0.5</v>
      </c>
    </row>
    <row r="19" spans="1:16" x14ac:dyDescent="0.25">
      <c r="A19" s="1">
        <v>1</v>
      </c>
      <c r="B19" s="1" t="s">
        <v>12</v>
      </c>
      <c r="C19" t="s">
        <v>48</v>
      </c>
      <c r="D19" s="1" t="s">
        <v>13</v>
      </c>
      <c r="E19" s="1">
        <v>6.5</v>
      </c>
      <c r="F19">
        <v>0.65</v>
      </c>
      <c r="G19" s="3">
        <f t="shared" si="5"/>
        <v>15.498121362693821</v>
      </c>
      <c r="H19" s="1">
        <v>20</v>
      </c>
      <c r="I19" s="1">
        <f t="shared" si="6"/>
        <v>6.420000000000001E-4</v>
      </c>
      <c r="J19">
        <v>8.5470085470085479E-3</v>
      </c>
      <c r="K19" s="3">
        <f t="shared" si="0"/>
        <v>5.4871794871794884E-6</v>
      </c>
      <c r="L19" s="1">
        <v>1</v>
      </c>
      <c r="M19" s="1">
        <v>0.5</v>
      </c>
      <c r="N19" s="1">
        <v>1</v>
      </c>
      <c r="O19" s="1">
        <v>1</v>
      </c>
      <c r="P19" s="3">
        <f t="shared" si="7"/>
        <v>0.5</v>
      </c>
    </row>
    <row r="20" spans="1:16" x14ac:dyDescent="0.25">
      <c r="A20" s="1">
        <v>1</v>
      </c>
      <c r="B20" s="1" t="s">
        <v>12</v>
      </c>
      <c r="C20" t="s">
        <v>49</v>
      </c>
      <c r="D20" s="1" t="s">
        <v>13</v>
      </c>
      <c r="E20" s="1">
        <v>6.5</v>
      </c>
      <c r="F20">
        <v>0.625</v>
      </c>
      <c r="G20" s="3">
        <f t="shared" si="5"/>
        <v>15.498121362693821</v>
      </c>
      <c r="H20" s="1">
        <v>20</v>
      </c>
      <c r="I20" s="1">
        <f t="shared" si="6"/>
        <v>6.420000000000001E-4</v>
      </c>
      <c r="J20">
        <v>8.5470085470085479E-3</v>
      </c>
      <c r="K20" s="3">
        <f t="shared" si="0"/>
        <v>5.4871794871794884E-6</v>
      </c>
      <c r="L20" s="1">
        <v>1</v>
      </c>
      <c r="M20" s="1">
        <v>0.5</v>
      </c>
      <c r="N20" s="1">
        <v>1</v>
      </c>
      <c r="O20" s="1">
        <v>1</v>
      </c>
      <c r="P20" s="3">
        <f t="shared" si="7"/>
        <v>0.5</v>
      </c>
    </row>
    <row r="21" spans="1:16" x14ac:dyDescent="0.25">
      <c r="A21" s="1">
        <v>1</v>
      </c>
      <c r="B21" s="1" t="s">
        <v>12</v>
      </c>
      <c r="C21" t="s">
        <v>50</v>
      </c>
      <c r="D21" s="1" t="s">
        <v>13</v>
      </c>
      <c r="E21" s="1">
        <v>6.5</v>
      </c>
      <c r="F21">
        <v>0.6</v>
      </c>
      <c r="G21" s="3">
        <f t="shared" si="5"/>
        <v>15.498121362693821</v>
      </c>
      <c r="H21" s="1">
        <v>20</v>
      </c>
      <c r="I21" s="1">
        <f t="shared" si="6"/>
        <v>6.420000000000001E-4</v>
      </c>
      <c r="J21">
        <v>8.5470085470085479E-3</v>
      </c>
      <c r="K21" s="3">
        <f t="shared" si="0"/>
        <v>5.4871794871794884E-6</v>
      </c>
      <c r="L21" s="1">
        <v>1</v>
      </c>
      <c r="M21" s="1">
        <v>0.5</v>
      </c>
      <c r="N21" s="1">
        <v>1</v>
      </c>
      <c r="O21" s="1">
        <v>1</v>
      </c>
      <c r="P21" s="3">
        <f t="shared" si="7"/>
        <v>0.5</v>
      </c>
    </row>
    <row r="22" spans="1:16" x14ac:dyDescent="0.25">
      <c r="A22" s="1">
        <v>1</v>
      </c>
      <c r="B22" s="1" t="s">
        <v>12</v>
      </c>
      <c r="C22" t="s">
        <v>51</v>
      </c>
      <c r="D22" s="1" t="s">
        <v>13</v>
      </c>
      <c r="E22" s="1">
        <v>6.5</v>
      </c>
      <c r="F22">
        <v>0.57499999999999996</v>
      </c>
      <c r="G22" s="3">
        <f t="shared" si="5"/>
        <v>15.498121362693821</v>
      </c>
      <c r="H22" s="1">
        <v>20</v>
      </c>
      <c r="I22" s="1">
        <f t="shared" si="6"/>
        <v>6.420000000000001E-4</v>
      </c>
      <c r="J22">
        <v>8.5470085470085479E-3</v>
      </c>
      <c r="K22" s="3">
        <f t="shared" si="0"/>
        <v>5.4871794871794884E-6</v>
      </c>
      <c r="L22" s="1">
        <v>1</v>
      </c>
      <c r="M22" s="1">
        <v>0.5</v>
      </c>
      <c r="N22" s="1">
        <v>1</v>
      </c>
      <c r="O22" s="1">
        <v>1</v>
      </c>
      <c r="P22" s="3">
        <f t="shared" si="7"/>
        <v>0.5</v>
      </c>
    </row>
    <row r="23" spans="1:16" x14ac:dyDescent="0.25">
      <c r="A23" s="1">
        <v>1</v>
      </c>
      <c r="B23" s="1" t="s">
        <v>12</v>
      </c>
      <c r="C23" t="s">
        <v>52</v>
      </c>
      <c r="D23" s="1" t="s">
        <v>13</v>
      </c>
      <c r="E23" s="1">
        <v>6.5</v>
      </c>
      <c r="F23">
        <v>0.55000000000000004</v>
      </c>
      <c r="G23" s="3">
        <f t="shared" si="5"/>
        <v>15.498121362693821</v>
      </c>
      <c r="H23" s="1">
        <v>20</v>
      </c>
      <c r="I23" s="1">
        <f t="shared" si="6"/>
        <v>6.420000000000001E-4</v>
      </c>
      <c r="J23">
        <v>8.5470085470085479E-3</v>
      </c>
      <c r="K23" s="3">
        <f t="shared" si="0"/>
        <v>5.4871794871794884E-6</v>
      </c>
      <c r="L23" s="1">
        <v>1</v>
      </c>
      <c r="M23" s="1">
        <v>0.5</v>
      </c>
      <c r="N23" s="1">
        <v>1</v>
      </c>
      <c r="O23" s="1">
        <v>1</v>
      </c>
      <c r="P23" s="3">
        <f t="shared" si="7"/>
        <v>0.5</v>
      </c>
    </row>
    <row r="24" spans="1:16" x14ac:dyDescent="0.25">
      <c r="A24" s="1">
        <v>1</v>
      </c>
      <c r="B24" s="1" t="s">
        <v>12</v>
      </c>
      <c r="C24" t="s">
        <v>53</v>
      </c>
      <c r="D24" s="1" t="s">
        <v>13</v>
      </c>
      <c r="E24" s="1">
        <v>6.5</v>
      </c>
      <c r="F24">
        <v>0.52500000000000002</v>
      </c>
      <c r="G24" s="3">
        <f t="shared" si="5"/>
        <v>15.498121362693821</v>
      </c>
      <c r="H24" s="1">
        <v>20</v>
      </c>
      <c r="I24" s="1">
        <f t="shared" si="6"/>
        <v>6.420000000000001E-4</v>
      </c>
      <c r="J24">
        <v>8.5470085470085479E-3</v>
      </c>
      <c r="K24" s="3">
        <f t="shared" si="0"/>
        <v>5.4871794871794884E-6</v>
      </c>
      <c r="L24" s="1">
        <v>1</v>
      </c>
      <c r="M24" s="1">
        <v>0.5</v>
      </c>
      <c r="N24" s="1">
        <v>1</v>
      </c>
      <c r="O24" s="1">
        <v>1</v>
      </c>
      <c r="P24" s="3">
        <f t="shared" si="7"/>
        <v>0.5</v>
      </c>
    </row>
    <row r="25" spans="1:16" x14ac:dyDescent="0.25">
      <c r="A25" s="1">
        <v>1</v>
      </c>
      <c r="B25" s="1" t="s">
        <v>12</v>
      </c>
      <c r="C25" t="s">
        <v>54</v>
      </c>
      <c r="D25" s="1" t="s">
        <v>13</v>
      </c>
      <c r="E25" s="1">
        <v>6.5</v>
      </c>
      <c r="F25">
        <v>0.5</v>
      </c>
      <c r="G25" s="3">
        <f t="shared" si="5"/>
        <v>15.498121362693821</v>
      </c>
      <c r="H25" s="1">
        <v>20</v>
      </c>
      <c r="I25" s="1">
        <f t="shared" si="6"/>
        <v>6.420000000000001E-4</v>
      </c>
      <c r="J25">
        <v>8.5470085470085479E-3</v>
      </c>
      <c r="K25" s="3">
        <f t="shared" si="0"/>
        <v>5.4871794871794884E-6</v>
      </c>
      <c r="L25" s="1">
        <v>1</v>
      </c>
      <c r="M25" s="1">
        <v>0.5</v>
      </c>
      <c r="N25" s="1">
        <v>1</v>
      </c>
      <c r="O25" s="1">
        <v>1</v>
      </c>
      <c r="P25" s="3">
        <f t="shared" si="7"/>
        <v>0.5</v>
      </c>
    </row>
    <row r="26" spans="1:16" x14ac:dyDescent="0.25">
      <c r="A26" s="1">
        <v>1</v>
      </c>
      <c r="B26" s="1" t="s">
        <v>12</v>
      </c>
      <c r="C26" t="s">
        <v>55</v>
      </c>
      <c r="D26" s="1" t="s">
        <v>13</v>
      </c>
      <c r="E26" s="1">
        <v>6.5</v>
      </c>
      <c r="F26">
        <v>0.47499999999999998</v>
      </c>
      <c r="G26" s="3">
        <f t="shared" si="5"/>
        <v>15.498121362693821</v>
      </c>
      <c r="H26" s="1">
        <v>20</v>
      </c>
      <c r="I26" s="1">
        <f t="shared" si="6"/>
        <v>6.420000000000001E-4</v>
      </c>
      <c r="J26">
        <v>8.5470085470085479E-3</v>
      </c>
      <c r="K26" s="3">
        <f t="shared" si="0"/>
        <v>5.4871794871794884E-6</v>
      </c>
      <c r="L26" s="1">
        <v>1</v>
      </c>
      <c r="M26" s="1">
        <v>0.5</v>
      </c>
      <c r="N26" s="1">
        <v>1</v>
      </c>
      <c r="O26" s="1">
        <v>1</v>
      </c>
      <c r="P26" s="3">
        <f t="shared" si="7"/>
        <v>0.5</v>
      </c>
    </row>
    <row r="27" spans="1:16" x14ac:dyDescent="0.25">
      <c r="A27" s="1">
        <v>1</v>
      </c>
      <c r="B27" s="1" t="s">
        <v>12</v>
      </c>
      <c r="C27" t="s">
        <v>56</v>
      </c>
      <c r="D27" s="1" t="s">
        <v>13</v>
      </c>
      <c r="E27" s="1">
        <v>6.5</v>
      </c>
      <c r="F27">
        <v>0.45</v>
      </c>
      <c r="G27" s="3">
        <f t="shared" si="5"/>
        <v>15.498121362693821</v>
      </c>
      <c r="H27" s="1">
        <v>20</v>
      </c>
      <c r="I27" s="1">
        <f t="shared" si="6"/>
        <v>6.420000000000001E-4</v>
      </c>
      <c r="J27">
        <v>8.5470085470085479E-3</v>
      </c>
      <c r="K27" s="3">
        <f t="shared" si="0"/>
        <v>5.4871794871794884E-6</v>
      </c>
      <c r="L27" s="1">
        <v>1</v>
      </c>
      <c r="M27" s="1">
        <v>0.5</v>
      </c>
      <c r="N27" s="1">
        <v>1</v>
      </c>
      <c r="O27" s="1">
        <v>1</v>
      </c>
      <c r="P27" s="3">
        <f t="shared" si="7"/>
        <v>0.5</v>
      </c>
    </row>
    <row r="28" spans="1:16" x14ac:dyDescent="0.25">
      <c r="A28" s="1">
        <v>1</v>
      </c>
      <c r="B28" s="1" t="s">
        <v>12</v>
      </c>
      <c r="C28" t="s">
        <v>57</v>
      </c>
      <c r="D28" s="1" t="s">
        <v>13</v>
      </c>
      <c r="E28" s="1">
        <v>6.5</v>
      </c>
      <c r="F28">
        <v>0.42499999999999999</v>
      </c>
      <c r="G28" s="3">
        <f t="shared" si="5"/>
        <v>15.498121362693821</v>
      </c>
      <c r="H28" s="1">
        <v>20</v>
      </c>
      <c r="I28" s="1">
        <f t="shared" si="6"/>
        <v>6.420000000000001E-4</v>
      </c>
      <c r="J28">
        <v>8.5470085470085479E-3</v>
      </c>
      <c r="K28" s="3">
        <f t="shared" si="0"/>
        <v>5.4871794871794884E-6</v>
      </c>
      <c r="L28" s="1">
        <v>1</v>
      </c>
      <c r="M28" s="1">
        <v>0.5</v>
      </c>
      <c r="N28" s="1">
        <v>1</v>
      </c>
      <c r="O28" s="1">
        <v>1</v>
      </c>
      <c r="P28" s="3">
        <f t="shared" si="7"/>
        <v>0.5</v>
      </c>
    </row>
    <row r="29" spans="1:16" x14ac:dyDescent="0.25">
      <c r="A29" s="1">
        <v>1</v>
      </c>
      <c r="B29" s="1" t="s">
        <v>12</v>
      </c>
      <c r="C29" t="s">
        <v>58</v>
      </c>
      <c r="D29" s="1" t="s">
        <v>13</v>
      </c>
      <c r="E29" s="1">
        <v>6.5</v>
      </c>
      <c r="F29">
        <v>0.4</v>
      </c>
      <c r="G29" s="3">
        <f t="shared" si="5"/>
        <v>15.498121362693821</v>
      </c>
      <c r="H29" s="1">
        <v>20</v>
      </c>
      <c r="I29" s="1">
        <f t="shared" si="6"/>
        <v>6.420000000000001E-4</v>
      </c>
      <c r="J29">
        <v>8.5470085470085479E-3</v>
      </c>
      <c r="K29" s="3">
        <f t="shared" si="0"/>
        <v>5.4871794871794884E-6</v>
      </c>
      <c r="L29" s="1">
        <v>1</v>
      </c>
      <c r="M29" s="1">
        <v>0.5</v>
      </c>
      <c r="N29" s="1">
        <v>1</v>
      </c>
      <c r="O29" s="1">
        <v>1</v>
      </c>
      <c r="P29" s="3">
        <f t="shared" si="7"/>
        <v>0.5</v>
      </c>
    </row>
    <row r="30" spans="1:16" x14ac:dyDescent="0.25">
      <c r="A30" s="1">
        <v>1</v>
      </c>
      <c r="B30" s="1" t="s">
        <v>12</v>
      </c>
      <c r="C30" t="s">
        <v>59</v>
      </c>
      <c r="D30" s="1" t="s">
        <v>13</v>
      </c>
      <c r="E30" s="1">
        <v>6.5</v>
      </c>
      <c r="F30">
        <v>0.375</v>
      </c>
      <c r="G30" s="3">
        <f t="shared" si="5"/>
        <v>15.498121362693821</v>
      </c>
      <c r="H30" s="1">
        <v>20</v>
      </c>
      <c r="I30" s="1">
        <f t="shared" si="6"/>
        <v>6.420000000000001E-4</v>
      </c>
      <c r="J30">
        <v>8.5470085470085479E-3</v>
      </c>
      <c r="K30" s="3">
        <f t="shared" si="0"/>
        <v>5.4871794871794884E-6</v>
      </c>
      <c r="L30" s="1">
        <v>1</v>
      </c>
      <c r="M30" s="1">
        <v>0.5</v>
      </c>
      <c r="N30" s="1">
        <v>1</v>
      </c>
      <c r="O30" s="1">
        <v>1</v>
      </c>
      <c r="P30" s="3">
        <f t="shared" si="7"/>
        <v>0.5</v>
      </c>
    </row>
    <row r="31" spans="1:16" x14ac:dyDescent="0.25">
      <c r="A31" s="1">
        <v>1</v>
      </c>
      <c r="B31" s="1" t="s">
        <v>12</v>
      </c>
      <c r="C31" t="s">
        <v>60</v>
      </c>
      <c r="D31" s="1" t="s">
        <v>13</v>
      </c>
      <c r="E31" s="1">
        <v>6.5</v>
      </c>
      <c r="F31">
        <v>0.35</v>
      </c>
      <c r="G31" s="3">
        <f t="shared" si="5"/>
        <v>15.498121362693821</v>
      </c>
      <c r="H31" s="1">
        <v>20</v>
      </c>
      <c r="I31" s="1">
        <f t="shared" si="6"/>
        <v>6.420000000000001E-4</v>
      </c>
      <c r="J31">
        <v>8.5470085470085479E-3</v>
      </c>
      <c r="K31" s="3">
        <f t="shared" si="0"/>
        <v>5.4871794871794884E-6</v>
      </c>
      <c r="L31" s="1">
        <v>1</v>
      </c>
      <c r="M31" s="1">
        <v>0.5</v>
      </c>
      <c r="N31" s="1">
        <v>1</v>
      </c>
      <c r="O31" s="1">
        <v>1</v>
      </c>
      <c r="P31" s="3">
        <f t="shared" si="7"/>
        <v>0.5</v>
      </c>
    </row>
    <row r="32" spans="1:16" x14ac:dyDescent="0.25">
      <c r="A32" s="1">
        <v>1</v>
      </c>
      <c r="B32" s="1" t="s">
        <v>12</v>
      </c>
      <c r="C32" t="s">
        <v>61</v>
      </c>
      <c r="D32" s="1" t="s">
        <v>13</v>
      </c>
      <c r="E32" s="1">
        <v>6.5</v>
      </c>
      <c r="F32">
        <v>0.32500000000000001</v>
      </c>
      <c r="G32" s="3">
        <f t="shared" si="5"/>
        <v>15.498121362693821</v>
      </c>
      <c r="H32" s="1">
        <v>20</v>
      </c>
      <c r="I32" s="1">
        <f t="shared" si="6"/>
        <v>6.420000000000001E-4</v>
      </c>
      <c r="J32">
        <v>8.5470085470085479E-3</v>
      </c>
      <c r="K32" s="3">
        <f t="shared" si="0"/>
        <v>5.4871794871794884E-6</v>
      </c>
      <c r="L32" s="1">
        <v>1</v>
      </c>
      <c r="M32" s="1">
        <v>0.5</v>
      </c>
      <c r="N32" s="1">
        <v>1</v>
      </c>
      <c r="O32" s="1">
        <v>1</v>
      </c>
      <c r="P32" s="3">
        <f t="shared" si="7"/>
        <v>0.5</v>
      </c>
    </row>
    <row r="33" spans="1:16" x14ac:dyDescent="0.25">
      <c r="A33" s="1">
        <v>1</v>
      </c>
      <c r="B33" s="1" t="s">
        <v>12</v>
      </c>
      <c r="C33" t="s">
        <v>62</v>
      </c>
      <c r="D33" s="1" t="s">
        <v>13</v>
      </c>
      <c r="E33" s="1">
        <v>6.5</v>
      </c>
      <c r="F33">
        <v>0.3</v>
      </c>
      <c r="G33" s="3">
        <f t="shared" si="5"/>
        <v>15.498121362693821</v>
      </c>
      <c r="H33" s="1">
        <v>20</v>
      </c>
      <c r="I33" s="1">
        <f t="shared" si="6"/>
        <v>6.420000000000001E-4</v>
      </c>
      <c r="J33">
        <v>8.5470085470085479E-3</v>
      </c>
      <c r="K33" s="3">
        <f t="shared" si="0"/>
        <v>5.4871794871794884E-6</v>
      </c>
      <c r="L33" s="1">
        <v>1</v>
      </c>
      <c r="M33" s="1">
        <v>0.5</v>
      </c>
      <c r="N33" s="1">
        <v>1</v>
      </c>
      <c r="O33" s="1">
        <v>1</v>
      </c>
      <c r="P33" s="3">
        <f t="shared" si="7"/>
        <v>0.5</v>
      </c>
    </row>
    <row r="34" spans="1:16" x14ac:dyDescent="0.25">
      <c r="A34" s="1">
        <v>1</v>
      </c>
      <c r="B34" s="1" t="s">
        <v>12</v>
      </c>
      <c r="C34" t="s">
        <v>63</v>
      </c>
      <c r="D34" s="1" t="s">
        <v>13</v>
      </c>
      <c r="E34" s="1">
        <v>6.5</v>
      </c>
      <c r="F34">
        <v>0.27500000000000002</v>
      </c>
      <c r="G34" s="3">
        <f t="shared" si="5"/>
        <v>15.498121362693821</v>
      </c>
      <c r="H34" s="1">
        <v>20</v>
      </c>
      <c r="I34" s="1">
        <f t="shared" si="6"/>
        <v>6.420000000000001E-4</v>
      </c>
      <c r="J34">
        <v>8.5470085470085479E-3</v>
      </c>
      <c r="K34" s="3">
        <f t="shared" si="0"/>
        <v>5.4871794871794884E-6</v>
      </c>
      <c r="L34" s="1">
        <v>1</v>
      </c>
      <c r="M34" s="1">
        <v>0.5</v>
      </c>
      <c r="N34" s="1">
        <v>1</v>
      </c>
      <c r="O34" s="1">
        <v>1</v>
      </c>
      <c r="P34" s="3">
        <f t="shared" si="7"/>
        <v>0.5</v>
      </c>
    </row>
    <row r="35" spans="1:16" x14ac:dyDescent="0.25">
      <c r="A35" s="1">
        <v>1</v>
      </c>
      <c r="B35" s="1" t="s">
        <v>12</v>
      </c>
      <c r="C35" t="s">
        <v>64</v>
      </c>
      <c r="D35" s="1" t="s">
        <v>13</v>
      </c>
      <c r="E35" s="1">
        <v>6.5</v>
      </c>
      <c r="F35">
        <v>0.25</v>
      </c>
      <c r="G35" s="3">
        <f t="shared" si="5"/>
        <v>15.498121362693821</v>
      </c>
      <c r="H35" s="1">
        <v>20</v>
      </c>
      <c r="I35" s="1">
        <f t="shared" si="6"/>
        <v>6.420000000000001E-4</v>
      </c>
      <c r="J35">
        <v>8.5470085470085479E-3</v>
      </c>
      <c r="K35" s="3">
        <f t="shared" si="0"/>
        <v>5.4871794871794884E-6</v>
      </c>
      <c r="L35" s="1">
        <v>1</v>
      </c>
      <c r="M35" s="1">
        <v>0.5</v>
      </c>
      <c r="N35" s="1">
        <v>1</v>
      </c>
      <c r="O35" s="1">
        <v>1</v>
      </c>
      <c r="P35" s="3">
        <f t="shared" si="7"/>
        <v>0.5</v>
      </c>
    </row>
    <row r="36" spans="1:16" x14ac:dyDescent="0.25">
      <c r="A36" s="1">
        <v>1</v>
      </c>
      <c r="B36" s="1" t="s">
        <v>12</v>
      </c>
      <c r="C36" t="s">
        <v>65</v>
      </c>
      <c r="D36" s="1" t="s">
        <v>13</v>
      </c>
      <c r="E36" s="1">
        <v>6.5</v>
      </c>
      <c r="F36">
        <v>0.22500000000000001</v>
      </c>
      <c r="G36" s="3">
        <f t="shared" si="5"/>
        <v>15.498121362693821</v>
      </c>
      <c r="H36" s="1">
        <v>20</v>
      </c>
      <c r="I36" s="1">
        <f t="shared" si="6"/>
        <v>6.420000000000001E-4</v>
      </c>
      <c r="J36">
        <v>8.5470085470085479E-3</v>
      </c>
      <c r="K36" s="3">
        <f t="shared" si="0"/>
        <v>5.4871794871794884E-6</v>
      </c>
      <c r="L36" s="1">
        <v>1</v>
      </c>
      <c r="M36" s="1">
        <v>0.5</v>
      </c>
      <c r="N36" s="1">
        <v>1</v>
      </c>
      <c r="O36" s="1">
        <v>1</v>
      </c>
      <c r="P36" s="3">
        <f t="shared" si="7"/>
        <v>0.5</v>
      </c>
    </row>
    <row r="37" spans="1:16" x14ac:dyDescent="0.25">
      <c r="A37" s="1">
        <v>1</v>
      </c>
      <c r="B37" s="1" t="s">
        <v>12</v>
      </c>
      <c r="C37" t="s">
        <v>66</v>
      </c>
      <c r="D37" s="1" t="s">
        <v>13</v>
      </c>
      <c r="E37" s="1">
        <v>6.5</v>
      </c>
      <c r="F37">
        <v>0.2</v>
      </c>
      <c r="G37" s="3">
        <f t="shared" si="5"/>
        <v>15.498121362693821</v>
      </c>
      <c r="H37" s="1">
        <v>20</v>
      </c>
      <c r="I37" s="1">
        <f t="shared" si="6"/>
        <v>6.420000000000001E-4</v>
      </c>
      <c r="J37">
        <v>8.5470085470085479E-3</v>
      </c>
      <c r="K37" s="3">
        <f t="shared" si="0"/>
        <v>5.4871794871794884E-6</v>
      </c>
      <c r="L37" s="1">
        <v>1</v>
      </c>
      <c r="M37" s="1">
        <v>0.5</v>
      </c>
      <c r="N37" s="1">
        <v>1</v>
      </c>
      <c r="O37" s="1">
        <v>1</v>
      </c>
      <c r="P37" s="3">
        <f t="shared" si="7"/>
        <v>0.5</v>
      </c>
    </row>
    <row r="38" spans="1:16" x14ac:dyDescent="0.25">
      <c r="A38" s="1">
        <v>1</v>
      </c>
      <c r="B38" s="1" t="s">
        <v>12</v>
      </c>
      <c r="C38" t="s">
        <v>67</v>
      </c>
      <c r="D38" s="1" t="s">
        <v>13</v>
      </c>
      <c r="E38" s="1">
        <v>6.5</v>
      </c>
      <c r="F38">
        <v>0.17499999999999999</v>
      </c>
      <c r="G38" s="3">
        <f t="shared" si="5"/>
        <v>15.498121362693821</v>
      </c>
      <c r="H38" s="1">
        <v>20</v>
      </c>
      <c r="I38" s="1">
        <f t="shared" si="6"/>
        <v>6.420000000000001E-4</v>
      </c>
      <c r="J38">
        <v>8.5470085470085479E-3</v>
      </c>
      <c r="K38" s="3">
        <f t="shared" si="0"/>
        <v>5.4871794871794884E-6</v>
      </c>
      <c r="L38" s="1">
        <v>1</v>
      </c>
      <c r="M38" s="1">
        <v>0.5</v>
      </c>
      <c r="N38" s="1">
        <v>1</v>
      </c>
      <c r="O38" s="1">
        <v>1</v>
      </c>
      <c r="P38" s="3">
        <f t="shared" si="7"/>
        <v>0.5</v>
      </c>
    </row>
    <row r="39" spans="1:16" x14ac:dyDescent="0.25">
      <c r="A39" s="1">
        <v>1</v>
      </c>
      <c r="B39" s="1" t="s">
        <v>12</v>
      </c>
      <c r="C39" t="s">
        <v>68</v>
      </c>
      <c r="D39" s="1" t="s">
        <v>13</v>
      </c>
      <c r="E39" s="1">
        <v>6.5</v>
      </c>
      <c r="F39">
        <v>0.15</v>
      </c>
      <c r="G39" s="3">
        <f t="shared" si="5"/>
        <v>15.498121362693821</v>
      </c>
      <c r="H39" s="1">
        <v>20</v>
      </c>
      <c r="I39" s="1">
        <f t="shared" si="6"/>
        <v>6.420000000000001E-4</v>
      </c>
      <c r="J39">
        <v>8.5470085470085479E-3</v>
      </c>
      <c r="K39" s="3">
        <f t="shared" si="0"/>
        <v>5.4871794871794884E-6</v>
      </c>
      <c r="L39" s="1">
        <v>1</v>
      </c>
      <c r="M39" s="1">
        <v>0.5</v>
      </c>
      <c r="N39" s="1">
        <v>1</v>
      </c>
      <c r="O39" s="1">
        <v>1</v>
      </c>
      <c r="P39" s="3">
        <f t="shared" si="7"/>
        <v>0.5</v>
      </c>
    </row>
    <row r="40" spans="1:16" x14ac:dyDescent="0.25">
      <c r="A40" s="1">
        <v>1</v>
      </c>
      <c r="B40" s="1" t="s">
        <v>12</v>
      </c>
      <c r="C40" t="s">
        <v>69</v>
      </c>
      <c r="D40" s="1" t="s">
        <v>13</v>
      </c>
      <c r="E40" s="1">
        <v>6.5</v>
      </c>
      <c r="F40">
        <v>0.125</v>
      </c>
      <c r="G40" s="3">
        <f t="shared" si="5"/>
        <v>15.498121362693821</v>
      </c>
      <c r="H40" s="1">
        <v>20</v>
      </c>
      <c r="I40" s="1">
        <f t="shared" si="6"/>
        <v>6.420000000000001E-4</v>
      </c>
      <c r="J40">
        <v>8.5470085470085479E-3</v>
      </c>
      <c r="K40" s="3">
        <f t="shared" si="0"/>
        <v>5.4871794871794884E-6</v>
      </c>
      <c r="L40" s="1">
        <v>1</v>
      </c>
      <c r="M40" s="1">
        <v>0.5</v>
      </c>
      <c r="N40" s="1">
        <v>1</v>
      </c>
      <c r="O40" s="1">
        <v>1</v>
      </c>
      <c r="P40" s="3">
        <f t="shared" si="7"/>
        <v>0.5</v>
      </c>
    </row>
    <row r="41" spans="1:16" x14ac:dyDescent="0.25">
      <c r="A41" s="1">
        <v>1</v>
      </c>
      <c r="B41" s="1" t="s">
        <v>12</v>
      </c>
      <c r="C41" t="s">
        <v>70</v>
      </c>
      <c r="D41" s="1" t="s">
        <v>13</v>
      </c>
      <c r="E41" s="1">
        <v>6.5</v>
      </c>
      <c r="F41">
        <v>0.1</v>
      </c>
      <c r="G41" s="3">
        <f t="shared" si="5"/>
        <v>15.498121362693821</v>
      </c>
      <c r="H41" s="1">
        <v>20</v>
      </c>
      <c r="I41" s="1">
        <f t="shared" si="6"/>
        <v>6.420000000000001E-4</v>
      </c>
      <c r="J41">
        <v>8.5470085470085479E-3</v>
      </c>
      <c r="K41" s="3">
        <f t="shared" si="0"/>
        <v>5.4871794871794884E-6</v>
      </c>
      <c r="L41" s="1">
        <v>1</v>
      </c>
      <c r="M41" s="1">
        <v>0.5</v>
      </c>
      <c r="N41" s="1">
        <v>1</v>
      </c>
      <c r="O41" s="1">
        <v>1</v>
      </c>
      <c r="P41" s="3">
        <f t="shared" si="7"/>
        <v>0.5</v>
      </c>
    </row>
    <row r="42" spans="1:16" x14ac:dyDescent="0.25">
      <c r="A42" s="1">
        <v>1</v>
      </c>
      <c r="B42" s="1" t="s">
        <v>12</v>
      </c>
      <c r="C42" t="s">
        <v>71</v>
      </c>
      <c r="D42" s="1" t="s">
        <v>13</v>
      </c>
      <c r="E42" s="1">
        <v>6.5</v>
      </c>
      <c r="F42">
        <v>7.4999999999999997E-2</v>
      </c>
      <c r="G42" s="3">
        <f t="shared" si="5"/>
        <v>15.498121362693821</v>
      </c>
      <c r="H42" s="1">
        <v>20</v>
      </c>
      <c r="I42" s="1">
        <f t="shared" si="6"/>
        <v>6.420000000000001E-4</v>
      </c>
      <c r="J42">
        <v>8.5470085470085479E-3</v>
      </c>
      <c r="K42" s="3">
        <f t="shared" si="0"/>
        <v>5.4871794871794884E-6</v>
      </c>
      <c r="L42" s="1">
        <v>1</v>
      </c>
      <c r="M42" s="1">
        <v>0.5</v>
      </c>
      <c r="N42" s="1">
        <v>1</v>
      </c>
      <c r="O42" s="1">
        <v>1</v>
      </c>
      <c r="P42" s="3">
        <f t="shared" si="7"/>
        <v>0.5</v>
      </c>
    </row>
    <row r="43" spans="1:16" x14ac:dyDescent="0.25">
      <c r="A43" s="1">
        <v>1</v>
      </c>
      <c r="B43" s="1" t="s">
        <v>12</v>
      </c>
      <c r="C43" t="s">
        <v>72</v>
      </c>
      <c r="D43" s="1" t="s">
        <v>13</v>
      </c>
      <c r="E43" s="1">
        <v>6.5</v>
      </c>
      <c r="F43">
        <v>0.05</v>
      </c>
      <c r="G43" s="3">
        <f t="shared" si="5"/>
        <v>15.498121362693821</v>
      </c>
      <c r="H43" s="1">
        <v>20</v>
      </c>
      <c r="I43" s="1">
        <f t="shared" si="6"/>
        <v>6.420000000000001E-4</v>
      </c>
      <c r="J43">
        <v>8.5470085470085479E-3</v>
      </c>
      <c r="K43" s="3">
        <f t="shared" si="0"/>
        <v>5.4871794871794884E-6</v>
      </c>
      <c r="L43" s="1">
        <v>1</v>
      </c>
      <c r="M43" s="1">
        <v>0.5</v>
      </c>
      <c r="N43" s="1">
        <v>1</v>
      </c>
      <c r="O43" s="1">
        <v>1</v>
      </c>
      <c r="P43" s="3">
        <f t="shared" si="7"/>
        <v>0.5</v>
      </c>
    </row>
    <row r="44" spans="1:16" x14ac:dyDescent="0.25">
      <c r="A44" s="1">
        <v>1</v>
      </c>
      <c r="B44" s="1" t="s">
        <v>12</v>
      </c>
      <c r="C44" t="s">
        <v>73</v>
      </c>
      <c r="D44" s="1" t="s">
        <v>13</v>
      </c>
      <c r="E44" s="1">
        <v>6.5</v>
      </c>
      <c r="F44">
        <v>2.5000000000000001E-2</v>
      </c>
      <c r="G44" s="3">
        <f t="shared" si="5"/>
        <v>15.498121362693821</v>
      </c>
      <c r="H44" s="1">
        <v>20</v>
      </c>
      <c r="I44" s="1">
        <f t="shared" si="6"/>
        <v>6.420000000000001E-4</v>
      </c>
      <c r="J44">
        <v>8.5470085470085479E-3</v>
      </c>
      <c r="K44" s="3">
        <f t="shared" si="0"/>
        <v>5.4871794871794884E-6</v>
      </c>
      <c r="L44" s="1">
        <v>1</v>
      </c>
      <c r="M44" s="1">
        <v>0.5</v>
      </c>
      <c r="N44" s="1">
        <v>1</v>
      </c>
      <c r="O44" s="1">
        <v>1</v>
      </c>
      <c r="P44" s="3">
        <f t="shared" si="7"/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326F-6402-4524-B5DA-5543919DA6A7}">
  <dimension ref="A1:S118"/>
  <sheetViews>
    <sheetView topLeftCell="A19" zoomScale="85" zoomScaleNormal="85" workbookViewId="0">
      <selection activeCell="E60" sqref="E60"/>
    </sheetView>
  </sheetViews>
  <sheetFormatPr defaultRowHeight="15" x14ac:dyDescent="0.25"/>
  <cols>
    <col min="1" max="1" width="22.28515625" bestFit="1" customWidth="1"/>
    <col min="2" max="2" width="9.140625" style="1"/>
    <col min="4" max="4" width="2.85546875" customWidth="1"/>
    <col min="5" max="5" width="9.140625" style="1"/>
    <col min="6" max="6" width="18.42578125" style="1" bestFit="1" customWidth="1"/>
    <col min="7" max="7" width="17.5703125" style="1" bestFit="1" customWidth="1"/>
    <col min="8" max="8" width="10.7109375" style="1" bestFit="1" customWidth="1"/>
    <col min="9" max="9" width="9.140625" style="1"/>
    <col min="10" max="10" width="12.28515625" bestFit="1" customWidth="1"/>
  </cols>
  <sheetData>
    <row r="1" spans="1:19" x14ac:dyDescent="0.25">
      <c r="A1" s="4" t="s">
        <v>25</v>
      </c>
      <c r="B1" s="5" t="s">
        <v>26</v>
      </c>
      <c r="C1" s="4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34</v>
      </c>
      <c r="J1" s="1" t="s">
        <v>33</v>
      </c>
      <c r="M1" t="s">
        <v>2</v>
      </c>
      <c r="N1" t="s">
        <v>3</v>
      </c>
      <c r="O1" t="s">
        <v>4</v>
      </c>
      <c r="P1" t="s">
        <v>5</v>
      </c>
      <c r="Q1" t="s">
        <v>34</v>
      </c>
      <c r="R1" t="s">
        <v>33</v>
      </c>
    </row>
    <row r="2" spans="1:19" x14ac:dyDescent="0.25">
      <c r="A2" t="s">
        <v>0</v>
      </c>
      <c r="B2" s="1">
        <v>29</v>
      </c>
      <c r="C2" t="s">
        <v>1</v>
      </c>
      <c r="E2" s="1">
        <v>1</v>
      </c>
      <c r="F2" s="1">
        <v>0</v>
      </c>
      <c r="G2" s="1">
        <f t="shared" ref="G2:G60" si="0">F2+$B$3</f>
        <v>20</v>
      </c>
      <c r="H2" s="1" t="b">
        <f t="shared" ref="H2:H60" si="1">IF(AND($B$2&gt;F2,$B$2&lt;G2),TRUE,FALSE)</f>
        <v>0</v>
      </c>
      <c r="I2" s="1">
        <f t="shared" ref="I2:I60" si="2">IF(H2=TRUE,($B$2-F2)/(G2-F2),-999)</f>
        <v>-999</v>
      </c>
      <c r="J2" s="1">
        <f>IF(I2&gt;0,1/MAX(E:E),0)</f>
        <v>0</v>
      </c>
      <c r="M2">
        <v>11</v>
      </c>
      <c r="N2">
        <v>10</v>
      </c>
      <c r="O2">
        <v>30</v>
      </c>
      <c r="P2" t="b">
        <v>1</v>
      </c>
      <c r="Q2">
        <v>0.95</v>
      </c>
      <c r="R2">
        <v>1.6949152542372881E-2</v>
      </c>
      <c r="S2" t="str">
        <f t="shared" ref="S2:S20" si="3">"Float-"&amp;M2</f>
        <v>Float-11</v>
      </c>
    </row>
    <row r="3" spans="1:19" x14ac:dyDescent="0.25">
      <c r="A3" t="s">
        <v>24</v>
      </c>
      <c r="B3" s="1">
        <v>20</v>
      </c>
      <c r="C3" t="s">
        <v>1</v>
      </c>
      <c r="E3" s="1">
        <v>2</v>
      </c>
      <c r="F3" s="1">
        <f>F2+$B$4</f>
        <v>1</v>
      </c>
      <c r="G3" s="1">
        <f t="shared" si="0"/>
        <v>21</v>
      </c>
      <c r="H3" s="1" t="b">
        <f t="shared" si="1"/>
        <v>0</v>
      </c>
      <c r="I3" s="1">
        <f t="shared" si="2"/>
        <v>-999</v>
      </c>
      <c r="J3" s="1">
        <f t="shared" ref="J3:J60" si="4">IF(I3&gt;0,1/MAX(E:E),0)</f>
        <v>0</v>
      </c>
      <c r="M3">
        <v>12</v>
      </c>
      <c r="N3">
        <v>11</v>
      </c>
      <c r="O3">
        <v>31</v>
      </c>
      <c r="P3" t="b">
        <v>1</v>
      </c>
      <c r="Q3">
        <v>0.9</v>
      </c>
      <c r="R3">
        <v>1.6949152542372881E-2</v>
      </c>
      <c r="S3" t="str">
        <f t="shared" si="3"/>
        <v>Float-12</v>
      </c>
    </row>
    <row r="4" spans="1:19" x14ac:dyDescent="0.25">
      <c r="A4" t="s">
        <v>28</v>
      </c>
      <c r="B4" s="1">
        <v>1</v>
      </c>
      <c r="C4" t="s">
        <v>1</v>
      </c>
      <c r="E4" s="1">
        <v>3</v>
      </c>
      <c r="F4" s="1">
        <f t="shared" ref="F4:F60" si="5">F3+$B$4</f>
        <v>2</v>
      </c>
      <c r="G4" s="1">
        <f t="shared" si="0"/>
        <v>22</v>
      </c>
      <c r="H4" s="1" t="b">
        <f t="shared" si="1"/>
        <v>0</v>
      </c>
      <c r="I4" s="1">
        <f t="shared" si="2"/>
        <v>-999</v>
      </c>
      <c r="J4" s="1">
        <f t="shared" si="4"/>
        <v>0</v>
      </c>
      <c r="M4">
        <v>13</v>
      </c>
      <c r="N4">
        <v>12</v>
      </c>
      <c r="O4">
        <v>32</v>
      </c>
      <c r="P4" t="b">
        <v>1</v>
      </c>
      <c r="Q4">
        <v>0.85</v>
      </c>
      <c r="R4">
        <v>1.6949152542372881E-2</v>
      </c>
      <c r="S4" t="str">
        <f t="shared" si="3"/>
        <v>Float-13</v>
      </c>
    </row>
    <row r="5" spans="1:19" x14ac:dyDescent="0.25">
      <c r="E5" s="1">
        <v>4</v>
      </c>
      <c r="F5" s="1">
        <f t="shared" si="5"/>
        <v>3</v>
      </c>
      <c r="G5" s="1">
        <f t="shared" si="0"/>
        <v>23</v>
      </c>
      <c r="H5" s="1" t="b">
        <f t="shared" si="1"/>
        <v>0</v>
      </c>
      <c r="I5" s="1">
        <f t="shared" si="2"/>
        <v>-999</v>
      </c>
      <c r="J5" s="1">
        <f t="shared" si="4"/>
        <v>0</v>
      </c>
      <c r="M5">
        <v>14</v>
      </c>
      <c r="N5">
        <v>13</v>
      </c>
      <c r="O5">
        <v>33</v>
      </c>
      <c r="P5" t="b">
        <v>1</v>
      </c>
      <c r="Q5">
        <v>0.8</v>
      </c>
      <c r="R5">
        <v>1.6949152542372881E-2</v>
      </c>
      <c r="S5" t="str">
        <f t="shared" si="3"/>
        <v>Float-14</v>
      </c>
    </row>
    <row r="6" spans="1:19" x14ac:dyDescent="0.25">
      <c r="E6" s="1">
        <v>5</v>
      </c>
      <c r="F6" s="1">
        <f t="shared" si="5"/>
        <v>4</v>
      </c>
      <c r="G6" s="1">
        <f t="shared" si="0"/>
        <v>24</v>
      </c>
      <c r="H6" s="1" t="b">
        <f t="shared" si="1"/>
        <v>0</v>
      </c>
      <c r="I6" s="1">
        <f t="shared" si="2"/>
        <v>-999</v>
      </c>
      <c r="J6" s="1">
        <f t="shared" si="4"/>
        <v>0</v>
      </c>
      <c r="M6">
        <v>15</v>
      </c>
      <c r="N6">
        <v>14</v>
      </c>
      <c r="O6">
        <v>34</v>
      </c>
      <c r="P6" t="b">
        <v>1</v>
      </c>
      <c r="Q6">
        <v>0.75</v>
      </c>
      <c r="R6">
        <v>1.6949152542372881E-2</v>
      </c>
      <c r="S6" t="str">
        <f t="shared" si="3"/>
        <v>Float-15</v>
      </c>
    </row>
    <row r="7" spans="1:19" x14ac:dyDescent="0.25">
      <c r="E7" s="1">
        <v>6</v>
      </c>
      <c r="F7" s="1">
        <f t="shared" si="5"/>
        <v>5</v>
      </c>
      <c r="G7" s="1">
        <f t="shared" si="0"/>
        <v>25</v>
      </c>
      <c r="H7" s="1" t="b">
        <f t="shared" si="1"/>
        <v>0</v>
      </c>
      <c r="I7" s="1">
        <f t="shared" si="2"/>
        <v>-999</v>
      </c>
      <c r="J7" s="1">
        <f t="shared" si="4"/>
        <v>0</v>
      </c>
      <c r="M7">
        <v>16</v>
      </c>
      <c r="N7">
        <v>15</v>
      </c>
      <c r="O7">
        <v>35</v>
      </c>
      <c r="P7" t="b">
        <v>1</v>
      </c>
      <c r="Q7">
        <v>0.7</v>
      </c>
      <c r="R7">
        <v>1.6949152542372881E-2</v>
      </c>
      <c r="S7" t="str">
        <f t="shared" si="3"/>
        <v>Float-16</v>
      </c>
    </row>
    <row r="8" spans="1:19" x14ac:dyDescent="0.25">
      <c r="E8" s="1">
        <v>7</v>
      </c>
      <c r="F8" s="1">
        <f t="shared" si="5"/>
        <v>6</v>
      </c>
      <c r="G8" s="1">
        <f t="shared" si="0"/>
        <v>26</v>
      </c>
      <c r="H8" s="1" t="b">
        <f t="shared" si="1"/>
        <v>0</v>
      </c>
      <c r="I8" s="1">
        <f t="shared" si="2"/>
        <v>-999</v>
      </c>
      <c r="J8" s="1">
        <f t="shared" si="4"/>
        <v>0</v>
      </c>
      <c r="M8">
        <v>17</v>
      </c>
      <c r="N8">
        <v>16</v>
      </c>
      <c r="O8">
        <v>36</v>
      </c>
      <c r="P8" t="b">
        <v>1</v>
      </c>
      <c r="Q8">
        <v>0.65</v>
      </c>
      <c r="R8">
        <v>1.6949152542372881E-2</v>
      </c>
      <c r="S8" t="str">
        <f t="shared" si="3"/>
        <v>Float-17</v>
      </c>
    </row>
    <row r="9" spans="1:19" x14ac:dyDescent="0.25">
      <c r="E9" s="1">
        <v>8</v>
      </c>
      <c r="F9" s="1">
        <f t="shared" si="5"/>
        <v>7</v>
      </c>
      <c r="G9" s="1">
        <f t="shared" si="0"/>
        <v>27</v>
      </c>
      <c r="H9" s="1" t="b">
        <f t="shared" si="1"/>
        <v>0</v>
      </c>
      <c r="I9" s="1">
        <f t="shared" si="2"/>
        <v>-999</v>
      </c>
      <c r="J9" s="1">
        <f t="shared" si="4"/>
        <v>0</v>
      </c>
      <c r="M9">
        <v>18</v>
      </c>
      <c r="N9">
        <v>17</v>
      </c>
      <c r="O9">
        <v>37</v>
      </c>
      <c r="P9" t="b">
        <v>1</v>
      </c>
      <c r="Q9">
        <v>0.6</v>
      </c>
      <c r="R9">
        <v>1.6949152542372881E-2</v>
      </c>
      <c r="S9" t="str">
        <f t="shared" si="3"/>
        <v>Float-18</v>
      </c>
    </row>
    <row r="10" spans="1:19" x14ac:dyDescent="0.25">
      <c r="E10" s="1">
        <v>9</v>
      </c>
      <c r="F10" s="1">
        <f t="shared" si="5"/>
        <v>8</v>
      </c>
      <c r="G10" s="1">
        <f t="shared" si="0"/>
        <v>28</v>
      </c>
      <c r="H10" s="1" t="b">
        <f t="shared" si="1"/>
        <v>0</v>
      </c>
      <c r="I10" s="1">
        <f t="shared" si="2"/>
        <v>-999</v>
      </c>
      <c r="J10" s="1">
        <f t="shared" si="4"/>
        <v>0</v>
      </c>
      <c r="M10">
        <v>19</v>
      </c>
      <c r="N10">
        <v>18</v>
      </c>
      <c r="O10">
        <v>38</v>
      </c>
      <c r="P10" t="b">
        <v>1</v>
      </c>
      <c r="Q10">
        <v>0.55000000000000004</v>
      </c>
      <c r="R10">
        <v>1.6949152542372881E-2</v>
      </c>
      <c r="S10" t="str">
        <f t="shared" si="3"/>
        <v>Float-19</v>
      </c>
    </row>
    <row r="11" spans="1:19" x14ac:dyDescent="0.25">
      <c r="E11" s="1">
        <v>10</v>
      </c>
      <c r="F11" s="1">
        <f t="shared" si="5"/>
        <v>9</v>
      </c>
      <c r="G11" s="1">
        <f t="shared" si="0"/>
        <v>29</v>
      </c>
      <c r="H11" s="1" t="b">
        <f t="shared" si="1"/>
        <v>0</v>
      </c>
      <c r="I11" s="1">
        <f t="shared" si="2"/>
        <v>-999</v>
      </c>
      <c r="J11" s="1">
        <f t="shared" si="4"/>
        <v>0</v>
      </c>
      <c r="M11">
        <v>20</v>
      </c>
      <c r="N11">
        <v>19</v>
      </c>
      <c r="O11">
        <v>39</v>
      </c>
      <c r="P11" t="b">
        <v>1</v>
      </c>
      <c r="Q11">
        <v>0.5</v>
      </c>
      <c r="R11">
        <v>1.6949152542372881E-2</v>
      </c>
      <c r="S11" t="str">
        <f t="shared" si="3"/>
        <v>Float-20</v>
      </c>
    </row>
    <row r="12" spans="1:19" x14ac:dyDescent="0.25">
      <c r="E12" s="1">
        <v>11</v>
      </c>
      <c r="F12" s="1">
        <f t="shared" si="5"/>
        <v>10</v>
      </c>
      <c r="G12" s="1">
        <f t="shared" si="0"/>
        <v>30</v>
      </c>
      <c r="H12" s="1" t="b">
        <f t="shared" si="1"/>
        <v>1</v>
      </c>
      <c r="I12" s="1">
        <f t="shared" si="2"/>
        <v>0.95</v>
      </c>
      <c r="J12" s="1">
        <f t="shared" si="4"/>
        <v>1.6949152542372881E-2</v>
      </c>
      <c r="M12">
        <v>21</v>
      </c>
      <c r="N12">
        <v>20</v>
      </c>
      <c r="O12">
        <v>40</v>
      </c>
      <c r="P12" t="b">
        <v>1</v>
      </c>
      <c r="Q12">
        <v>0.45</v>
      </c>
      <c r="R12">
        <v>1.6949152542372881E-2</v>
      </c>
      <c r="S12" t="str">
        <f t="shared" si="3"/>
        <v>Float-21</v>
      </c>
    </row>
    <row r="13" spans="1:19" x14ac:dyDescent="0.25">
      <c r="E13" s="1">
        <v>12</v>
      </c>
      <c r="F13" s="1">
        <f t="shared" si="5"/>
        <v>11</v>
      </c>
      <c r="G13" s="1">
        <f t="shared" si="0"/>
        <v>31</v>
      </c>
      <c r="H13" s="1" t="b">
        <f t="shared" si="1"/>
        <v>1</v>
      </c>
      <c r="I13" s="1">
        <f t="shared" si="2"/>
        <v>0.9</v>
      </c>
      <c r="J13" s="1">
        <f t="shared" si="4"/>
        <v>1.6949152542372881E-2</v>
      </c>
      <c r="M13">
        <v>22</v>
      </c>
      <c r="N13">
        <v>21</v>
      </c>
      <c r="O13">
        <v>41</v>
      </c>
      <c r="P13" t="b">
        <v>1</v>
      </c>
      <c r="Q13">
        <v>0.4</v>
      </c>
      <c r="R13">
        <v>1.6949152542372881E-2</v>
      </c>
      <c r="S13" t="str">
        <f t="shared" si="3"/>
        <v>Float-22</v>
      </c>
    </row>
    <row r="14" spans="1:19" x14ac:dyDescent="0.25">
      <c r="E14" s="1">
        <v>13</v>
      </c>
      <c r="F14" s="1">
        <f t="shared" si="5"/>
        <v>12</v>
      </c>
      <c r="G14" s="1">
        <f t="shared" si="0"/>
        <v>32</v>
      </c>
      <c r="H14" s="1" t="b">
        <f t="shared" si="1"/>
        <v>1</v>
      </c>
      <c r="I14" s="1">
        <f t="shared" si="2"/>
        <v>0.85</v>
      </c>
      <c r="J14" s="1">
        <f t="shared" si="4"/>
        <v>1.6949152542372881E-2</v>
      </c>
      <c r="M14">
        <v>23</v>
      </c>
      <c r="N14">
        <v>22</v>
      </c>
      <c r="O14">
        <v>42</v>
      </c>
      <c r="P14" t="b">
        <v>1</v>
      </c>
      <c r="Q14">
        <v>0.35</v>
      </c>
      <c r="R14">
        <v>1.6949152542372881E-2</v>
      </c>
      <c r="S14" t="str">
        <f t="shared" si="3"/>
        <v>Float-23</v>
      </c>
    </row>
    <row r="15" spans="1:19" x14ac:dyDescent="0.25">
      <c r="E15" s="1">
        <v>14</v>
      </c>
      <c r="F15" s="1">
        <f t="shared" si="5"/>
        <v>13</v>
      </c>
      <c r="G15" s="1">
        <f t="shared" si="0"/>
        <v>33</v>
      </c>
      <c r="H15" s="1" t="b">
        <f t="shared" si="1"/>
        <v>1</v>
      </c>
      <c r="I15" s="1">
        <f t="shared" si="2"/>
        <v>0.8</v>
      </c>
      <c r="J15" s="1">
        <f t="shared" si="4"/>
        <v>1.6949152542372881E-2</v>
      </c>
      <c r="M15">
        <v>24</v>
      </c>
      <c r="N15">
        <v>23</v>
      </c>
      <c r="O15">
        <v>43</v>
      </c>
      <c r="P15" t="b">
        <v>1</v>
      </c>
      <c r="Q15">
        <v>0.3</v>
      </c>
      <c r="R15">
        <v>1.6949152542372881E-2</v>
      </c>
      <c r="S15" t="str">
        <f t="shared" si="3"/>
        <v>Float-24</v>
      </c>
    </row>
    <row r="16" spans="1:19" x14ac:dyDescent="0.25">
      <c r="E16" s="1">
        <v>15</v>
      </c>
      <c r="F16" s="1">
        <f t="shared" si="5"/>
        <v>14</v>
      </c>
      <c r="G16" s="1">
        <f t="shared" si="0"/>
        <v>34</v>
      </c>
      <c r="H16" s="1" t="b">
        <f t="shared" si="1"/>
        <v>1</v>
      </c>
      <c r="I16" s="1">
        <f t="shared" si="2"/>
        <v>0.75</v>
      </c>
      <c r="J16" s="1">
        <f t="shared" si="4"/>
        <v>1.6949152542372881E-2</v>
      </c>
      <c r="M16">
        <v>25</v>
      </c>
      <c r="N16">
        <v>24</v>
      </c>
      <c r="O16">
        <v>44</v>
      </c>
      <c r="P16" t="b">
        <v>1</v>
      </c>
      <c r="Q16">
        <v>0.25</v>
      </c>
      <c r="R16">
        <v>1.6949152542372881E-2</v>
      </c>
      <c r="S16" t="str">
        <f t="shared" si="3"/>
        <v>Float-25</v>
      </c>
    </row>
    <row r="17" spans="5:19" x14ac:dyDescent="0.25">
      <c r="E17" s="1">
        <v>16</v>
      </c>
      <c r="F17" s="1">
        <f t="shared" si="5"/>
        <v>15</v>
      </c>
      <c r="G17" s="1">
        <f t="shared" si="0"/>
        <v>35</v>
      </c>
      <c r="H17" s="1" t="b">
        <f t="shared" si="1"/>
        <v>1</v>
      </c>
      <c r="I17" s="1">
        <f t="shared" si="2"/>
        <v>0.7</v>
      </c>
      <c r="J17" s="1">
        <f t="shared" si="4"/>
        <v>1.6949152542372881E-2</v>
      </c>
      <c r="M17">
        <v>26</v>
      </c>
      <c r="N17">
        <v>25</v>
      </c>
      <c r="O17">
        <v>45</v>
      </c>
      <c r="P17" t="b">
        <v>1</v>
      </c>
      <c r="Q17">
        <v>0.2</v>
      </c>
      <c r="R17">
        <v>1.6949152542372881E-2</v>
      </c>
      <c r="S17" t="str">
        <f t="shared" si="3"/>
        <v>Float-26</v>
      </c>
    </row>
    <row r="18" spans="5:19" x14ac:dyDescent="0.25">
      <c r="E18" s="1">
        <v>17</v>
      </c>
      <c r="F18" s="1">
        <f t="shared" si="5"/>
        <v>16</v>
      </c>
      <c r="G18" s="1">
        <f t="shared" si="0"/>
        <v>36</v>
      </c>
      <c r="H18" s="1" t="b">
        <f t="shared" si="1"/>
        <v>1</v>
      </c>
      <c r="I18" s="1">
        <f t="shared" si="2"/>
        <v>0.65</v>
      </c>
      <c r="J18" s="1">
        <f t="shared" si="4"/>
        <v>1.6949152542372881E-2</v>
      </c>
      <c r="M18">
        <v>27</v>
      </c>
      <c r="N18">
        <v>26</v>
      </c>
      <c r="O18">
        <v>46</v>
      </c>
      <c r="P18" t="b">
        <v>1</v>
      </c>
      <c r="Q18">
        <v>0.15</v>
      </c>
      <c r="R18">
        <v>1.6949152542372881E-2</v>
      </c>
      <c r="S18" t="str">
        <f t="shared" si="3"/>
        <v>Float-27</v>
      </c>
    </row>
    <row r="19" spans="5:19" x14ac:dyDescent="0.25">
      <c r="E19" s="1">
        <v>18</v>
      </c>
      <c r="F19" s="1">
        <f t="shared" si="5"/>
        <v>17</v>
      </c>
      <c r="G19" s="1">
        <f t="shared" si="0"/>
        <v>37</v>
      </c>
      <c r="H19" s="1" t="b">
        <f t="shared" si="1"/>
        <v>1</v>
      </c>
      <c r="I19" s="1">
        <f t="shared" si="2"/>
        <v>0.6</v>
      </c>
      <c r="J19" s="1">
        <f t="shared" si="4"/>
        <v>1.6949152542372881E-2</v>
      </c>
      <c r="M19">
        <v>28</v>
      </c>
      <c r="N19">
        <v>27</v>
      </c>
      <c r="O19">
        <v>47</v>
      </c>
      <c r="P19" t="b">
        <v>1</v>
      </c>
      <c r="Q19">
        <v>0.1</v>
      </c>
      <c r="R19">
        <v>1.6949152542372881E-2</v>
      </c>
      <c r="S19" t="str">
        <f t="shared" si="3"/>
        <v>Float-28</v>
      </c>
    </row>
    <row r="20" spans="5:19" x14ac:dyDescent="0.25">
      <c r="E20" s="1">
        <v>19</v>
      </c>
      <c r="F20" s="1">
        <f t="shared" si="5"/>
        <v>18</v>
      </c>
      <c r="G20" s="1">
        <f t="shared" si="0"/>
        <v>38</v>
      </c>
      <c r="H20" s="1" t="b">
        <f t="shared" si="1"/>
        <v>1</v>
      </c>
      <c r="I20" s="1">
        <f t="shared" si="2"/>
        <v>0.55000000000000004</v>
      </c>
      <c r="J20" s="1">
        <f t="shared" si="4"/>
        <v>1.6949152542372881E-2</v>
      </c>
      <c r="M20">
        <v>29</v>
      </c>
      <c r="N20">
        <v>28</v>
      </c>
      <c r="O20">
        <v>48</v>
      </c>
      <c r="P20" t="b">
        <v>1</v>
      </c>
      <c r="Q20">
        <v>0.05</v>
      </c>
      <c r="R20">
        <v>1.6949152542372881E-2</v>
      </c>
      <c r="S20" t="str">
        <f t="shared" si="3"/>
        <v>Float-29</v>
      </c>
    </row>
    <row r="21" spans="5:19" x14ac:dyDescent="0.25">
      <c r="E21" s="1">
        <v>20</v>
      </c>
      <c r="F21" s="1">
        <f t="shared" si="5"/>
        <v>19</v>
      </c>
      <c r="G21" s="1">
        <f t="shared" si="0"/>
        <v>39</v>
      </c>
      <c r="H21" s="1" t="b">
        <f t="shared" si="1"/>
        <v>1</v>
      </c>
      <c r="I21" s="1">
        <f t="shared" si="2"/>
        <v>0.5</v>
      </c>
      <c r="J21" s="1">
        <f t="shared" si="4"/>
        <v>1.6949152542372881E-2</v>
      </c>
    </row>
    <row r="22" spans="5:19" x14ac:dyDescent="0.25">
      <c r="E22" s="1">
        <v>21</v>
      </c>
      <c r="F22" s="1">
        <f t="shared" si="5"/>
        <v>20</v>
      </c>
      <c r="G22" s="1">
        <f t="shared" si="0"/>
        <v>40</v>
      </c>
      <c r="H22" s="1" t="b">
        <f t="shared" si="1"/>
        <v>1</v>
      </c>
      <c r="I22" s="1">
        <f t="shared" si="2"/>
        <v>0.45</v>
      </c>
      <c r="J22" s="1">
        <f t="shared" si="4"/>
        <v>1.6949152542372881E-2</v>
      </c>
    </row>
    <row r="23" spans="5:19" x14ac:dyDescent="0.25">
      <c r="E23" s="1">
        <v>22</v>
      </c>
      <c r="F23" s="1">
        <f t="shared" si="5"/>
        <v>21</v>
      </c>
      <c r="G23" s="1">
        <f t="shared" si="0"/>
        <v>41</v>
      </c>
      <c r="H23" s="1" t="b">
        <f t="shared" si="1"/>
        <v>1</v>
      </c>
      <c r="I23" s="1">
        <f t="shared" si="2"/>
        <v>0.4</v>
      </c>
      <c r="J23" s="1">
        <f t="shared" si="4"/>
        <v>1.6949152542372881E-2</v>
      </c>
    </row>
    <row r="24" spans="5:19" x14ac:dyDescent="0.25">
      <c r="E24" s="1">
        <v>23</v>
      </c>
      <c r="F24" s="1">
        <f t="shared" si="5"/>
        <v>22</v>
      </c>
      <c r="G24" s="1">
        <f t="shared" si="0"/>
        <v>42</v>
      </c>
      <c r="H24" s="1" t="b">
        <f t="shared" si="1"/>
        <v>1</v>
      </c>
      <c r="I24" s="1">
        <f t="shared" si="2"/>
        <v>0.35</v>
      </c>
      <c r="J24" s="1">
        <f t="shared" si="4"/>
        <v>1.6949152542372881E-2</v>
      </c>
    </row>
    <row r="25" spans="5:19" x14ac:dyDescent="0.25">
      <c r="E25" s="1">
        <v>24</v>
      </c>
      <c r="F25" s="1">
        <f t="shared" si="5"/>
        <v>23</v>
      </c>
      <c r="G25" s="1">
        <f t="shared" si="0"/>
        <v>43</v>
      </c>
      <c r="H25" s="1" t="b">
        <f t="shared" si="1"/>
        <v>1</v>
      </c>
      <c r="I25" s="1">
        <f t="shared" si="2"/>
        <v>0.3</v>
      </c>
      <c r="J25" s="1">
        <f t="shared" si="4"/>
        <v>1.6949152542372881E-2</v>
      </c>
    </row>
    <row r="26" spans="5:19" x14ac:dyDescent="0.25">
      <c r="E26" s="1">
        <v>25</v>
      </c>
      <c r="F26" s="1">
        <f t="shared" si="5"/>
        <v>24</v>
      </c>
      <c r="G26" s="1">
        <f t="shared" si="0"/>
        <v>44</v>
      </c>
      <c r="H26" s="1" t="b">
        <f t="shared" si="1"/>
        <v>1</v>
      </c>
      <c r="I26" s="1">
        <f t="shared" si="2"/>
        <v>0.25</v>
      </c>
      <c r="J26" s="1">
        <f t="shared" si="4"/>
        <v>1.6949152542372881E-2</v>
      </c>
    </row>
    <row r="27" spans="5:19" x14ac:dyDescent="0.25">
      <c r="E27" s="1">
        <v>26</v>
      </c>
      <c r="F27" s="1">
        <f t="shared" si="5"/>
        <v>25</v>
      </c>
      <c r="G27" s="1">
        <f t="shared" si="0"/>
        <v>45</v>
      </c>
      <c r="H27" s="1" t="b">
        <f t="shared" si="1"/>
        <v>1</v>
      </c>
      <c r="I27" s="1">
        <f t="shared" si="2"/>
        <v>0.2</v>
      </c>
      <c r="J27" s="1">
        <f t="shared" si="4"/>
        <v>1.6949152542372881E-2</v>
      </c>
    </row>
    <row r="28" spans="5:19" x14ac:dyDescent="0.25">
      <c r="E28" s="1">
        <v>27</v>
      </c>
      <c r="F28" s="1">
        <f t="shared" si="5"/>
        <v>26</v>
      </c>
      <c r="G28" s="1">
        <f t="shared" si="0"/>
        <v>46</v>
      </c>
      <c r="H28" s="1" t="b">
        <f t="shared" si="1"/>
        <v>1</v>
      </c>
      <c r="I28" s="1">
        <f t="shared" si="2"/>
        <v>0.15</v>
      </c>
      <c r="J28" s="1">
        <f t="shared" si="4"/>
        <v>1.6949152542372881E-2</v>
      </c>
    </row>
    <row r="29" spans="5:19" x14ac:dyDescent="0.25">
      <c r="E29" s="1">
        <v>28</v>
      </c>
      <c r="F29" s="1">
        <f t="shared" si="5"/>
        <v>27</v>
      </c>
      <c r="G29" s="1">
        <f t="shared" si="0"/>
        <v>47</v>
      </c>
      <c r="H29" s="1" t="b">
        <f t="shared" si="1"/>
        <v>1</v>
      </c>
      <c r="I29" s="1">
        <f t="shared" si="2"/>
        <v>0.1</v>
      </c>
      <c r="J29" s="1">
        <f t="shared" si="4"/>
        <v>1.6949152542372881E-2</v>
      </c>
    </row>
    <row r="30" spans="5:19" x14ac:dyDescent="0.25">
      <c r="E30" s="1">
        <v>29</v>
      </c>
      <c r="F30" s="1">
        <f t="shared" si="5"/>
        <v>28</v>
      </c>
      <c r="G30" s="1">
        <f t="shared" si="0"/>
        <v>48</v>
      </c>
      <c r="H30" s="1" t="b">
        <f t="shared" si="1"/>
        <v>1</v>
      </c>
      <c r="I30" s="1">
        <f t="shared" si="2"/>
        <v>0.05</v>
      </c>
      <c r="J30" s="1">
        <f t="shared" si="4"/>
        <v>1.6949152542372881E-2</v>
      </c>
    </row>
    <row r="31" spans="5:19" x14ac:dyDescent="0.25">
      <c r="E31" s="1">
        <v>30</v>
      </c>
      <c r="F31" s="1">
        <f t="shared" si="5"/>
        <v>29</v>
      </c>
      <c r="G31" s="1">
        <f t="shared" si="0"/>
        <v>49</v>
      </c>
      <c r="H31" s="1" t="b">
        <f t="shared" si="1"/>
        <v>0</v>
      </c>
      <c r="I31" s="1">
        <f t="shared" si="2"/>
        <v>-999</v>
      </c>
      <c r="J31" s="1">
        <f t="shared" si="4"/>
        <v>0</v>
      </c>
    </row>
    <row r="32" spans="5:19" x14ac:dyDescent="0.25">
      <c r="E32" s="1">
        <v>31</v>
      </c>
      <c r="F32" s="1">
        <f t="shared" si="5"/>
        <v>30</v>
      </c>
      <c r="G32" s="1">
        <f t="shared" si="0"/>
        <v>50</v>
      </c>
      <c r="H32" s="1" t="b">
        <f t="shared" si="1"/>
        <v>0</v>
      </c>
      <c r="I32" s="1">
        <f t="shared" si="2"/>
        <v>-999</v>
      </c>
      <c r="J32" s="1">
        <f t="shared" si="4"/>
        <v>0</v>
      </c>
    </row>
    <row r="33" spans="5:10" x14ac:dyDescent="0.25">
      <c r="E33" s="1">
        <v>32</v>
      </c>
      <c r="F33" s="1">
        <f t="shared" si="5"/>
        <v>31</v>
      </c>
      <c r="G33" s="1">
        <f t="shared" si="0"/>
        <v>51</v>
      </c>
      <c r="H33" s="1" t="b">
        <f t="shared" si="1"/>
        <v>0</v>
      </c>
      <c r="I33" s="1">
        <f t="shared" si="2"/>
        <v>-999</v>
      </c>
      <c r="J33" s="1">
        <f t="shared" si="4"/>
        <v>0</v>
      </c>
    </row>
    <row r="34" spans="5:10" x14ac:dyDescent="0.25">
      <c r="E34" s="1">
        <v>33</v>
      </c>
      <c r="F34" s="1">
        <f t="shared" si="5"/>
        <v>32</v>
      </c>
      <c r="G34" s="1">
        <f t="shared" si="0"/>
        <v>52</v>
      </c>
      <c r="H34" s="1" t="b">
        <f t="shared" si="1"/>
        <v>0</v>
      </c>
      <c r="I34" s="1">
        <f t="shared" si="2"/>
        <v>-999</v>
      </c>
      <c r="J34" s="1">
        <f t="shared" si="4"/>
        <v>0</v>
      </c>
    </row>
    <row r="35" spans="5:10" x14ac:dyDescent="0.25">
      <c r="E35" s="1">
        <v>34</v>
      </c>
      <c r="F35" s="1">
        <f t="shared" si="5"/>
        <v>33</v>
      </c>
      <c r="G35" s="1">
        <f t="shared" si="0"/>
        <v>53</v>
      </c>
      <c r="H35" s="1" t="b">
        <f t="shared" si="1"/>
        <v>0</v>
      </c>
      <c r="I35" s="1">
        <f t="shared" si="2"/>
        <v>-999</v>
      </c>
      <c r="J35" s="1">
        <f t="shared" si="4"/>
        <v>0</v>
      </c>
    </row>
    <row r="36" spans="5:10" x14ac:dyDescent="0.25">
      <c r="E36" s="1">
        <v>35</v>
      </c>
      <c r="F36" s="1">
        <f t="shared" si="5"/>
        <v>34</v>
      </c>
      <c r="G36" s="1">
        <f t="shared" si="0"/>
        <v>54</v>
      </c>
      <c r="H36" s="1" t="b">
        <f t="shared" si="1"/>
        <v>0</v>
      </c>
      <c r="I36" s="1">
        <f t="shared" si="2"/>
        <v>-999</v>
      </c>
      <c r="J36" s="1">
        <f t="shared" si="4"/>
        <v>0</v>
      </c>
    </row>
    <row r="37" spans="5:10" x14ac:dyDescent="0.25">
      <c r="E37" s="1">
        <v>36</v>
      </c>
      <c r="F37" s="1">
        <f t="shared" si="5"/>
        <v>35</v>
      </c>
      <c r="G37" s="1">
        <f t="shared" si="0"/>
        <v>55</v>
      </c>
      <c r="H37" s="1" t="b">
        <f t="shared" si="1"/>
        <v>0</v>
      </c>
      <c r="I37" s="1">
        <f t="shared" si="2"/>
        <v>-999</v>
      </c>
      <c r="J37" s="1">
        <f t="shared" si="4"/>
        <v>0</v>
      </c>
    </row>
    <row r="38" spans="5:10" x14ac:dyDescent="0.25">
      <c r="E38" s="1">
        <v>37</v>
      </c>
      <c r="F38" s="1">
        <f t="shared" si="5"/>
        <v>36</v>
      </c>
      <c r="G38" s="1">
        <f t="shared" si="0"/>
        <v>56</v>
      </c>
      <c r="H38" s="1" t="b">
        <f t="shared" si="1"/>
        <v>0</v>
      </c>
      <c r="I38" s="1">
        <f t="shared" si="2"/>
        <v>-999</v>
      </c>
      <c r="J38" s="1">
        <f t="shared" si="4"/>
        <v>0</v>
      </c>
    </row>
    <row r="39" spans="5:10" x14ac:dyDescent="0.25">
      <c r="E39" s="1">
        <v>38</v>
      </c>
      <c r="F39" s="1">
        <f t="shared" si="5"/>
        <v>37</v>
      </c>
      <c r="G39" s="1">
        <f t="shared" si="0"/>
        <v>57</v>
      </c>
      <c r="H39" s="1" t="b">
        <f t="shared" si="1"/>
        <v>0</v>
      </c>
      <c r="I39" s="1">
        <f t="shared" si="2"/>
        <v>-999</v>
      </c>
      <c r="J39" s="1">
        <f t="shared" si="4"/>
        <v>0</v>
      </c>
    </row>
    <row r="40" spans="5:10" x14ac:dyDescent="0.25">
      <c r="E40" s="1">
        <v>39</v>
      </c>
      <c r="F40" s="1">
        <f t="shared" si="5"/>
        <v>38</v>
      </c>
      <c r="G40" s="1">
        <f t="shared" si="0"/>
        <v>58</v>
      </c>
      <c r="H40" s="1" t="b">
        <f t="shared" si="1"/>
        <v>0</v>
      </c>
      <c r="I40" s="1">
        <f t="shared" si="2"/>
        <v>-999</v>
      </c>
      <c r="J40" s="1">
        <f t="shared" si="4"/>
        <v>0</v>
      </c>
    </row>
    <row r="41" spans="5:10" x14ac:dyDescent="0.25">
      <c r="E41" s="1">
        <v>40</v>
      </c>
      <c r="F41" s="1">
        <f t="shared" si="5"/>
        <v>39</v>
      </c>
      <c r="G41" s="1">
        <f t="shared" si="0"/>
        <v>59</v>
      </c>
      <c r="H41" s="1" t="b">
        <f t="shared" si="1"/>
        <v>0</v>
      </c>
      <c r="I41" s="1">
        <f t="shared" si="2"/>
        <v>-999</v>
      </c>
      <c r="J41" s="1">
        <f t="shared" si="4"/>
        <v>0</v>
      </c>
    </row>
    <row r="42" spans="5:10" x14ac:dyDescent="0.25">
      <c r="E42" s="1">
        <v>41</v>
      </c>
      <c r="F42" s="1">
        <f t="shared" si="5"/>
        <v>40</v>
      </c>
      <c r="G42" s="1">
        <f t="shared" si="0"/>
        <v>60</v>
      </c>
      <c r="H42" s="1" t="b">
        <f t="shared" si="1"/>
        <v>0</v>
      </c>
      <c r="I42" s="1">
        <f t="shared" si="2"/>
        <v>-999</v>
      </c>
      <c r="J42" s="1">
        <f t="shared" si="4"/>
        <v>0</v>
      </c>
    </row>
    <row r="43" spans="5:10" x14ac:dyDescent="0.25">
      <c r="E43" s="1">
        <v>42</v>
      </c>
      <c r="F43" s="1">
        <f t="shared" si="5"/>
        <v>41</v>
      </c>
      <c r="G43" s="1">
        <f t="shared" si="0"/>
        <v>61</v>
      </c>
      <c r="H43" s="1" t="b">
        <f t="shared" si="1"/>
        <v>0</v>
      </c>
      <c r="I43" s="1">
        <f t="shared" si="2"/>
        <v>-999</v>
      </c>
      <c r="J43" s="1">
        <f t="shared" si="4"/>
        <v>0</v>
      </c>
    </row>
    <row r="44" spans="5:10" x14ac:dyDescent="0.25">
      <c r="E44" s="1">
        <v>43</v>
      </c>
      <c r="F44" s="1">
        <f t="shared" si="5"/>
        <v>42</v>
      </c>
      <c r="G44" s="1">
        <f t="shared" si="0"/>
        <v>62</v>
      </c>
      <c r="H44" s="1" t="b">
        <f t="shared" si="1"/>
        <v>0</v>
      </c>
      <c r="I44" s="1">
        <f t="shared" si="2"/>
        <v>-999</v>
      </c>
      <c r="J44" s="1">
        <f t="shared" si="4"/>
        <v>0</v>
      </c>
    </row>
    <row r="45" spans="5:10" x14ac:dyDescent="0.25">
      <c r="E45" s="1">
        <v>44</v>
      </c>
      <c r="F45" s="1">
        <f t="shared" si="5"/>
        <v>43</v>
      </c>
      <c r="G45" s="1">
        <f t="shared" si="0"/>
        <v>63</v>
      </c>
      <c r="H45" s="1" t="b">
        <f t="shared" si="1"/>
        <v>0</v>
      </c>
      <c r="I45" s="1">
        <f t="shared" si="2"/>
        <v>-999</v>
      </c>
      <c r="J45" s="1">
        <f t="shared" si="4"/>
        <v>0</v>
      </c>
    </row>
    <row r="46" spans="5:10" x14ac:dyDescent="0.25">
      <c r="E46" s="1">
        <v>45</v>
      </c>
      <c r="F46" s="1">
        <f t="shared" si="5"/>
        <v>44</v>
      </c>
      <c r="G46" s="1">
        <f t="shared" si="0"/>
        <v>64</v>
      </c>
      <c r="H46" s="1" t="b">
        <f t="shared" si="1"/>
        <v>0</v>
      </c>
      <c r="I46" s="1">
        <f t="shared" si="2"/>
        <v>-999</v>
      </c>
      <c r="J46" s="1">
        <f t="shared" si="4"/>
        <v>0</v>
      </c>
    </row>
    <row r="47" spans="5:10" x14ac:dyDescent="0.25">
      <c r="E47" s="1">
        <v>46</v>
      </c>
      <c r="F47" s="1">
        <f t="shared" si="5"/>
        <v>45</v>
      </c>
      <c r="G47" s="1">
        <f t="shared" si="0"/>
        <v>65</v>
      </c>
      <c r="H47" s="1" t="b">
        <f t="shared" si="1"/>
        <v>0</v>
      </c>
      <c r="I47" s="1">
        <f t="shared" si="2"/>
        <v>-999</v>
      </c>
      <c r="J47" s="1">
        <f t="shared" si="4"/>
        <v>0</v>
      </c>
    </row>
    <row r="48" spans="5:10" x14ac:dyDescent="0.25">
      <c r="E48" s="1">
        <v>47</v>
      </c>
      <c r="F48" s="1">
        <f t="shared" si="5"/>
        <v>46</v>
      </c>
      <c r="G48" s="1">
        <f t="shared" si="0"/>
        <v>66</v>
      </c>
      <c r="H48" s="1" t="b">
        <f t="shared" si="1"/>
        <v>0</v>
      </c>
      <c r="I48" s="1">
        <f t="shared" si="2"/>
        <v>-999</v>
      </c>
      <c r="J48" s="1">
        <f t="shared" si="4"/>
        <v>0</v>
      </c>
    </row>
    <row r="49" spans="5:10" x14ac:dyDescent="0.25">
      <c r="E49" s="1">
        <v>48</v>
      </c>
      <c r="F49" s="1">
        <f t="shared" si="5"/>
        <v>47</v>
      </c>
      <c r="G49" s="1">
        <f t="shared" si="0"/>
        <v>67</v>
      </c>
      <c r="H49" s="1" t="b">
        <f t="shared" si="1"/>
        <v>0</v>
      </c>
      <c r="I49" s="1">
        <f t="shared" si="2"/>
        <v>-999</v>
      </c>
      <c r="J49" s="1">
        <f t="shared" si="4"/>
        <v>0</v>
      </c>
    </row>
    <row r="50" spans="5:10" x14ac:dyDescent="0.25">
      <c r="E50" s="1">
        <v>49</v>
      </c>
      <c r="F50" s="1">
        <f t="shared" si="5"/>
        <v>48</v>
      </c>
      <c r="G50" s="1">
        <f t="shared" si="0"/>
        <v>68</v>
      </c>
      <c r="H50" s="1" t="b">
        <f t="shared" si="1"/>
        <v>0</v>
      </c>
      <c r="I50" s="1">
        <f t="shared" si="2"/>
        <v>-999</v>
      </c>
      <c r="J50" s="1">
        <f t="shared" si="4"/>
        <v>0</v>
      </c>
    </row>
    <row r="51" spans="5:10" x14ac:dyDescent="0.25">
      <c r="E51" s="1">
        <v>50</v>
      </c>
      <c r="F51" s="1">
        <f t="shared" si="5"/>
        <v>49</v>
      </c>
      <c r="G51" s="1">
        <f t="shared" si="0"/>
        <v>69</v>
      </c>
      <c r="H51" s="1" t="b">
        <f t="shared" si="1"/>
        <v>0</v>
      </c>
      <c r="I51" s="1">
        <f t="shared" si="2"/>
        <v>-999</v>
      </c>
      <c r="J51" s="1">
        <f t="shared" si="4"/>
        <v>0</v>
      </c>
    </row>
    <row r="52" spans="5:10" x14ac:dyDescent="0.25">
      <c r="E52" s="1">
        <v>51</v>
      </c>
      <c r="F52" s="1">
        <f t="shared" si="5"/>
        <v>50</v>
      </c>
      <c r="G52" s="1">
        <f t="shared" si="0"/>
        <v>70</v>
      </c>
      <c r="H52" s="1" t="b">
        <f t="shared" si="1"/>
        <v>0</v>
      </c>
      <c r="I52" s="1">
        <f t="shared" si="2"/>
        <v>-999</v>
      </c>
      <c r="J52" s="1">
        <f t="shared" si="4"/>
        <v>0</v>
      </c>
    </row>
    <row r="53" spans="5:10" x14ac:dyDescent="0.25">
      <c r="E53" s="1">
        <v>52</v>
      </c>
      <c r="F53" s="1">
        <f t="shared" si="5"/>
        <v>51</v>
      </c>
      <c r="G53" s="1">
        <f t="shared" si="0"/>
        <v>71</v>
      </c>
      <c r="H53" s="1" t="b">
        <f t="shared" si="1"/>
        <v>0</v>
      </c>
      <c r="I53" s="1">
        <f t="shared" si="2"/>
        <v>-999</v>
      </c>
      <c r="J53" s="1">
        <f t="shared" si="4"/>
        <v>0</v>
      </c>
    </row>
    <row r="54" spans="5:10" x14ac:dyDescent="0.25">
      <c r="E54" s="1">
        <v>53</v>
      </c>
      <c r="F54" s="1">
        <f t="shared" si="5"/>
        <v>52</v>
      </c>
      <c r="G54" s="1">
        <f t="shared" si="0"/>
        <v>72</v>
      </c>
      <c r="H54" s="1" t="b">
        <f t="shared" si="1"/>
        <v>0</v>
      </c>
      <c r="I54" s="1">
        <f t="shared" si="2"/>
        <v>-999</v>
      </c>
      <c r="J54" s="1">
        <f t="shared" si="4"/>
        <v>0</v>
      </c>
    </row>
    <row r="55" spans="5:10" x14ac:dyDescent="0.25">
      <c r="E55" s="1">
        <v>54</v>
      </c>
      <c r="F55" s="1">
        <f t="shared" si="5"/>
        <v>53</v>
      </c>
      <c r="G55" s="1">
        <f t="shared" si="0"/>
        <v>73</v>
      </c>
      <c r="H55" s="1" t="b">
        <f t="shared" si="1"/>
        <v>0</v>
      </c>
      <c r="I55" s="1">
        <f t="shared" si="2"/>
        <v>-999</v>
      </c>
      <c r="J55" s="1">
        <f t="shared" si="4"/>
        <v>0</v>
      </c>
    </row>
    <row r="56" spans="5:10" x14ac:dyDescent="0.25">
      <c r="E56" s="1">
        <v>55</v>
      </c>
      <c r="F56" s="1">
        <f t="shared" si="5"/>
        <v>54</v>
      </c>
      <c r="G56" s="1">
        <f t="shared" si="0"/>
        <v>74</v>
      </c>
      <c r="H56" s="1" t="b">
        <f t="shared" si="1"/>
        <v>0</v>
      </c>
      <c r="I56" s="1">
        <f t="shared" si="2"/>
        <v>-999</v>
      </c>
      <c r="J56" s="1">
        <f t="shared" si="4"/>
        <v>0</v>
      </c>
    </row>
    <row r="57" spans="5:10" x14ac:dyDescent="0.25">
      <c r="E57" s="1">
        <v>56</v>
      </c>
      <c r="F57" s="1">
        <f t="shared" si="5"/>
        <v>55</v>
      </c>
      <c r="G57" s="1">
        <f t="shared" si="0"/>
        <v>75</v>
      </c>
      <c r="H57" s="1" t="b">
        <f t="shared" si="1"/>
        <v>0</v>
      </c>
      <c r="I57" s="1">
        <f t="shared" si="2"/>
        <v>-999</v>
      </c>
      <c r="J57" s="1">
        <f t="shared" si="4"/>
        <v>0</v>
      </c>
    </row>
    <row r="58" spans="5:10" x14ac:dyDescent="0.25">
      <c r="E58" s="1">
        <v>57</v>
      </c>
      <c r="F58" s="1">
        <f t="shared" si="5"/>
        <v>56</v>
      </c>
      <c r="G58" s="1">
        <f t="shared" si="0"/>
        <v>76</v>
      </c>
      <c r="H58" s="1" t="b">
        <f t="shared" si="1"/>
        <v>0</v>
      </c>
      <c r="I58" s="1">
        <f t="shared" si="2"/>
        <v>-999</v>
      </c>
      <c r="J58" s="1">
        <f t="shared" si="4"/>
        <v>0</v>
      </c>
    </row>
    <row r="59" spans="5:10" x14ac:dyDescent="0.25">
      <c r="E59" s="1">
        <v>58</v>
      </c>
      <c r="F59" s="1">
        <f t="shared" si="5"/>
        <v>57</v>
      </c>
      <c r="G59" s="1">
        <f t="shared" si="0"/>
        <v>77</v>
      </c>
      <c r="H59" s="1" t="b">
        <f t="shared" si="1"/>
        <v>0</v>
      </c>
      <c r="I59" s="1">
        <f t="shared" si="2"/>
        <v>-999</v>
      </c>
      <c r="J59" s="1">
        <f t="shared" si="4"/>
        <v>0</v>
      </c>
    </row>
    <row r="60" spans="5:10" x14ac:dyDescent="0.25">
      <c r="E60" s="1">
        <v>59</v>
      </c>
      <c r="F60" s="1">
        <f t="shared" si="5"/>
        <v>58</v>
      </c>
      <c r="G60" s="1">
        <f t="shared" si="0"/>
        <v>78</v>
      </c>
      <c r="H60" s="1" t="b">
        <f t="shared" si="1"/>
        <v>0</v>
      </c>
      <c r="I60" s="1">
        <f t="shared" si="2"/>
        <v>-999</v>
      </c>
      <c r="J60" s="1">
        <f t="shared" si="4"/>
        <v>0</v>
      </c>
    </row>
    <row r="61" spans="5:10" x14ac:dyDescent="0.25">
      <c r="J61" s="1"/>
    </row>
    <row r="62" spans="5:10" x14ac:dyDescent="0.25">
      <c r="J62" s="1"/>
    </row>
    <row r="63" spans="5:10" x14ac:dyDescent="0.25">
      <c r="J63" s="1"/>
    </row>
    <row r="64" spans="5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D30A-6FD1-4B80-9CB2-19845FC53820}">
  <dimension ref="A1:P24"/>
  <sheetViews>
    <sheetView zoomScale="85" zoomScaleNormal="85" workbookViewId="0">
      <pane ySplit="1" topLeftCell="A2" activePane="bottomLeft" state="frozen"/>
      <selection pane="bottomLeft" activeCell="T10" sqref="T10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0.7109375" style="1" bestFit="1" customWidth="1"/>
    <col min="4" max="4" width="21.85546875" style="1" bestFit="1" customWidth="1"/>
    <col min="5" max="5" width="10.5703125" style="1" bestFit="1" customWidth="1"/>
    <col min="6" max="6" width="6.42578125" style="1" bestFit="1" customWidth="1"/>
    <col min="7" max="7" width="10.140625" style="1" bestFit="1" customWidth="1"/>
    <col min="8" max="8" width="7.7109375" style="1" bestFit="1" customWidth="1"/>
    <col min="9" max="9" width="14.5703125" style="1" bestFit="1" customWidth="1"/>
    <col min="10" max="10" width="12.28515625" style="1" bestFit="1" customWidth="1"/>
    <col min="11" max="11" width="17.5703125" style="1" bestFit="1" customWidth="1"/>
    <col min="12" max="12" width="8.5703125" style="1" bestFit="1" customWidth="1"/>
    <col min="13" max="13" width="6.42578125" style="1" bestFit="1" customWidth="1"/>
    <col min="14" max="14" width="6" style="1" bestFit="1" customWidth="1"/>
    <col min="15" max="15" width="5.85546875" style="1" bestFit="1" customWidth="1"/>
    <col min="16" max="16" width="8" style="1" bestFit="1" customWidth="1"/>
  </cols>
  <sheetData>
    <row r="1" spans="1:16" x14ac:dyDescent="0.25">
      <c r="A1" t="s">
        <v>15</v>
      </c>
      <c r="B1" t="s">
        <v>16</v>
      </c>
      <c r="C1" s="2" t="s">
        <v>14</v>
      </c>
      <c r="D1" t="s">
        <v>17</v>
      </c>
      <c r="E1" t="s">
        <v>7</v>
      </c>
      <c r="F1" s="1" t="s">
        <v>6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s="2" t="s">
        <v>8</v>
      </c>
      <c r="M1" s="2" t="s">
        <v>9</v>
      </c>
      <c r="N1" s="2" t="s">
        <v>10</v>
      </c>
      <c r="O1" s="2" t="s">
        <v>11</v>
      </c>
      <c r="P1" t="s">
        <v>23</v>
      </c>
    </row>
    <row r="2" spans="1:16" x14ac:dyDescent="0.25">
      <c r="A2" s="1">
        <v>2</v>
      </c>
      <c r="B2" s="1" t="s">
        <v>12</v>
      </c>
      <c r="C2" s="1" t="s">
        <v>29</v>
      </c>
      <c r="D2" s="1" t="s">
        <v>13</v>
      </c>
      <c r="E2" s="1">
        <v>6.5</v>
      </c>
      <c r="F2" s="1">
        <v>0.23</v>
      </c>
      <c r="G2" s="3">
        <f>14/SIN(RADIANS(60))</f>
        <v>16.165807537309522</v>
      </c>
      <c r="H2" s="1">
        <v>22</v>
      </c>
      <c r="I2" s="1">
        <v>1.8900000000000001E-4</v>
      </c>
      <c r="J2" s="1">
        <v>1</v>
      </c>
      <c r="K2" s="3">
        <f t="shared" ref="K2:K5" si="0">I2*J2</f>
        <v>1.8900000000000001E-4</v>
      </c>
      <c r="L2" s="1">
        <v>1</v>
      </c>
      <c r="M2" s="1">
        <v>0.5</v>
      </c>
      <c r="N2" s="1">
        <v>1</v>
      </c>
      <c r="O2" s="1">
        <v>1</v>
      </c>
      <c r="P2" s="3">
        <f t="shared" ref="P2:P5" si="1">PRODUCT(L2:O2)</f>
        <v>0.5</v>
      </c>
    </row>
    <row r="3" spans="1:16" x14ac:dyDescent="0.25">
      <c r="A3" s="1">
        <v>3</v>
      </c>
      <c r="B3" s="1" t="s">
        <v>12</v>
      </c>
      <c r="C3" s="1" t="s">
        <v>30</v>
      </c>
      <c r="D3" s="1" t="s">
        <v>13</v>
      </c>
      <c r="E3" s="1">
        <v>6.9</v>
      </c>
      <c r="F3" s="1">
        <v>0.37</v>
      </c>
      <c r="G3" s="3">
        <f>14/SIN(RADIANS(68.6))</f>
        <v>15.036692496282221</v>
      </c>
      <c r="H3" s="1">
        <v>46</v>
      </c>
      <c r="I3" s="1">
        <v>1.2800000000000001E-5</v>
      </c>
      <c r="J3" s="1">
        <v>1</v>
      </c>
      <c r="K3" s="3">
        <f t="shared" si="0"/>
        <v>1.2800000000000001E-5</v>
      </c>
      <c r="L3" s="1">
        <v>1</v>
      </c>
      <c r="M3" s="1">
        <v>1</v>
      </c>
      <c r="N3" s="1">
        <v>1</v>
      </c>
      <c r="O3" s="1">
        <v>1</v>
      </c>
      <c r="P3" s="3">
        <f t="shared" si="1"/>
        <v>1</v>
      </c>
    </row>
    <row r="4" spans="1:16" x14ac:dyDescent="0.25">
      <c r="A4" s="1">
        <v>4</v>
      </c>
      <c r="B4" s="1" t="s">
        <v>12</v>
      </c>
      <c r="C4" s="1" t="s">
        <v>31</v>
      </c>
      <c r="D4" s="1" t="s">
        <v>13</v>
      </c>
      <c r="E4" s="1">
        <v>7</v>
      </c>
      <c r="F4" s="1">
        <v>0.1</v>
      </c>
      <c r="G4" s="3">
        <f t="shared" ref="G4" si="2">14/SIN(RADIANS(60))</f>
        <v>16.165807537309522</v>
      </c>
      <c r="H4" s="1">
        <v>54</v>
      </c>
      <c r="I4" s="1">
        <v>3.5300000000000004E-5</v>
      </c>
      <c r="J4" s="1">
        <v>1</v>
      </c>
      <c r="K4" s="3">
        <f t="shared" si="0"/>
        <v>3.5300000000000004E-5</v>
      </c>
      <c r="L4" s="1">
        <v>1</v>
      </c>
      <c r="M4" s="1">
        <v>1</v>
      </c>
      <c r="N4" s="1">
        <v>1</v>
      </c>
      <c r="O4" s="1">
        <v>1</v>
      </c>
      <c r="P4" s="3">
        <f t="shared" si="1"/>
        <v>1</v>
      </c>
    </row>
    <row r="5" spans="1:16" x14ac:dyDescent="0.25">
      <c r="A5" s="1">
        <v>5</v>
      </c>
      <c r="B5" s="1" t="s">
        <v>12</v>
      </c>
      <c r="C5" s="1" t="s">
        <v>32</v>
      </c>
      <c r="D5" s="1" t="s">
        <v>13</v>
      </c>
      <c r="E5" s="1">
        <v>7.2</v>
      </c>
      <c r="F5" s="1">
        <v>0.37</v>
      </c>
      <c r="G5" s="3">
        <f>14/SIN(RADIANS(64.6))</f>
        <v>15.498121362693821</v>
      </c>
      <c r="H5" s="1">
        <v>78</v>
      </c>
      <c r="I5" s="1">
        <v>1.2800000000000001E-5</v>
      </c>
      <c r="J5" s="1">
        <v>1</v>
      </c>
      <c r="K5" s="3">
        <f t="shared" si="0"/>
        <v>1.2800000000000001E-5</v>
      </c>
      <c r="L5" s="1">
        <v>1</v>
      </c>
      <c r="M5" s="1">
        <v>1</v>
      </c>
      <c r="N5" s="1">
        <v>1</v>
      </c>
      <c r="O5" s="1">
        <v>1</v>
      </c>
      <c r="P5" s="3">
        <f t="shared" si="1"/>
        <v>1</v>
      </c>
    </row>
    <row r="6" spans="1:16" x14ac:dyDescent="0.25">
      <c r="A6" s="1">
        <v>1</v>
      </c>
      <c r="B6" s="1" t="s">
        <v>12</v>
      </c>
      <c r="C6" s="1" t="s">
        <v>74</v>
      </c>
      <c r="D6" s="1" t="s">
        <v>13</v>
      </c>
      <c r="E6" s="1">
        <v>6.5</v>
      </c>
      <c r="F6" s="1">
        <v>0.95</v>
      </c>
      <c r="G6" s="3">
        <f>14/SIN(RADIANS(64.6))</f>
        <v>15.498121362693821</v>
      </c>
      <c r="H6" s="1">
        <v>20</v>
      </c>
      <c r="I6" s="1">
        <f>64.2*10^-5</f>
        <v>6.420000000000001E-4</v>
      </c>
      <c r="J6" s="1">
        <v>1.6949152542372881E-2</v>
      </c>
      <c r="K6" s="3">
        <f t="shared" ref="K6" si="3">I6*J6</f>
        <v>1.0881355932203392E-5</v>
      </c>
      <c r="L6" s="1">
        <v>1</v>
      </c>
      <c r="M6" s="1">
        <v>0.5</v>
      </c>
      <c r="N6" s="1">
        <v>1</v>
      </c>
      <c r="O6" s="1">
        <v>1</v>
      </c>
      <c r="P6" s="3">
        <f t="shared" ref="P6" si="4">PRODUCT(L6:O6)</f>
        <v>0.5</v>
      </c>
    </row>
    <row r="7" spans="1:16" x14ac:dyDescent="0.25">
      <c r="A7" s="1">
        <v>1</v>
      </c>
      <c r="B7" s="1" t="s">
        <v>12</v>
      </c>
      <c r="C7" s="1" t="s">
        <v>75</v>
      </c>
      <c r="D7" s="1" t="s">
        <v>13</v>
      </c>
      <c r="E7" s="1">
        <v>6.5</v>
      </c>
      <c r="F7" s="1">
        <v>0.9</v>
      </c>
      <c r="G7" s="3">
        <f>14/SIN(RADIANS(64.6))</f>
        <v>15.498121362693821</v>
      </c>
      <c r="H7" s="1">
        <v>20</v>
      </c>
      <c r="I7" s="1">
        <f>64.2*10^-5</f>
        <v>6.420000000000001E-4</v>
      </c>
      <c r="J7">
        <v>1.6949152542372881E-2</v>
      </c>
      <c r="K7" s="3">
        <f t="shared" ref="K7:K24" si="5">I7*J7</f>
        <v>1.0881355932203392E-5</v>
      </c>
      <c r="L7" s="1">
        <v>1</v>
      </c>
      <c r="M7" s="1">
        <v>0.5</v>
      </c>
      <c r="N7" s="1">
        <v>1</v>
      </c>
      <c r="O7" s="1">
        <v>1</v>
      </c>
      <c r="P7" s="3">
        <f t="shared" ref="P7:P24" si="6">PRODUCT(L7:O7)</f>
        <v>0.5</v>
      </c>
    </row>
    <row r="8" spans="1:16" x14ac:dyDescent="0.25">
      <c r="A8" s="1">
        <v>1</v>
      </c>
      <c r="B8" s="1" t="s">
        <v>12</v>
      </c>
      <c r="C8" s="1" t="s">
        <v>76</v>
      </c>
      <c r="D8" s="1" t="s">
        <v>13</v>
      </c>
      <c r="E8" s="1">
        <v>6.5</v>
      </c>
      <c r="F8" s="1">
        <v>0.85</v>
      </c>
      <c r="G8" s="3">
        <f t="shared" ref="G8:G24" si="7">14/SIN(RADIANS(64.6))</f>
        <v>15.498121362693821</v>
      </c>
      <c r="H8" s="1">
        <v>20</v>
      </c>
      <c r="I8" s="1">
        <f t="shared" ref="I8:I24" si="8">64.2*10^-5</f>
        <v>6.420000000000001E-4</v>
      </c>
      <c r="J8">
        <v>1.6949152542372881E-2</v>
      </c>
      <c r="K8" s="3">
        <f t="shared" si="5"/>
        <v>1.0881355932203392E-5</v>
      </c>
      <c r="L8" s="1">
        <v>1</v>
      </c>
      <c r="M8" s="1">
        <v>0.5</v>
      </c>
      <c r="N8" s="1">
        <v>1</v>
      </c>
      <c r="O8" s="1">
        <v>1</v>
      </c>
      <c r="P8" s="3">
        <f t="shared" si="6"/>
        <v>0.5</v>
      </c>
    </row>
    <row r="9" spans="1:16" x14ac:dyDescent="0.25">
      <c r="A9" s="1">
        <v>1</v>
      </c>
      <c r="B9" s="1" t="s">
        <v>12</v>
      </c>
      <c r="C9" s="1" t="s">
        <v>77</v>
      </c>
      <c r="D9" s="1" t="s">
        <v>13</v>
      </c>
      <c r="E9" s="1">
        <v>6.5</v>
      </c>
      <c r="F9" s="1">
        <v>0.8</v>
      </c>
      <c r="G9" s="3">
        <f t="shared" si="7"/>
        <v>15.498121362693821</v>
      </c>
      <c r="H9" s="1">
        <v>20</v>
      </c>
      <c r="I9" s="1">
        <f t="shared" si="8"/>
        <v>6.420000000000001E-4</v>
      </c>
      <c r="J9">
        <v>1.6949152542372881E-2</v>
      </c>
      <c r="K9" s="3">
        <f t="shared" si="5"/>
        <v>1.0881355932203392E-5</v>
      </c>
      <c r="L9" s="1">
        <v>1</v>
      </c>
      <c r="M9" s="1">
        <v>0.5</v>
      </c>
      <c r="N9" s="1">
        <v>1</v>
      </c>
      <c r="O9" s="1">
        <v>1</v>
      </c>
      <c r="P9" s="3">
        <f t="shared" si="6"/>
        <v>0.5</v>
      </c>
    </row>
    <row r="10" spans="1:16" x14ac:dyDescent="0.25">
      <c r="A10" s="1">
        <v>1</v>
      </c>
      <c r="B10" s="1" t="s">
        <v>12</v>
      </c>
      <c r="C10" s="1" t="s">
        <v>78</v>
      </c>
      <c r="D10" s="1" t="s">
        <v>13</v>
      </c>
      <c r="E10" s="1">
        <v>6.5</v>
      </c>
      <c r="F10" s="1">
        <v>0.75</v>
      </c>
      <c r="G10" s="3">
        <f t="shared" si="7"/>
        <v>15.498121362693821</v>
      </c>
      <c r="H10" s="1">
        <v>20</v>
      </c>
      <c r="I10" s="1">
        <f t="shared" si="8"/>
        <v>6.420000000000001E-4</v>
      </c>
      <c r="J10">
        <v>1.6949152542372881E-2</v>
      </c>
      <c r="K10" s="3">
        <f t="shared" si="5"/>
        <v>1.0881355932203392E-5</v>
      </c>
      <c r="L10" s="1">
        <v>1</v>
      </c>
      <c r="M10" s="1">
        <v>0.5</v>
      </c>
      <c r="N10" s="1">
        <v>1</v>
      </c>
      <c r="O10" s="1">
        <v>1</v>
      </c>
      <c r="P10" s="3">
        <f t="shared" si="6"/>
        <v>0.5</v>
      </c>
    </row>
    <row r="11" spans="1:16" x14ac:dyDescent="0.25">
      <c r="A11" s="1">
        <v>1</v>
      </c>
      <c r="B11" s="1" t="s">
        <v>12</v>
      </c>
      <c r="C11" s="1" t="s">
        <v>79</v>
      </c>
      <c r="D11" s="1" t="s">
        <v>13</v>
      </c>
      <c r="E11" s="1">
        <v>6.5</v>
      </c>
      <c r="F11" s="1">
        <v>0.7</v>
      </c>
      <c r="G11" s="3">
        <f t="shared" si="7"/>
        <v>15.498121362693821</v>
      </c>
      <c r="H11" s="1">
        <v>20</v>
      </c>
      <c r="I11" s="1">
        <f t="shared" si="8"/>
        <v>6.420000000000001E-4</v>
      </c>
      <c r="J11">
        <v>1.6949152542372881E-2</v>
      </c>
      <c r="K11" s="3">
        <f t="shared" si="5"/>
        <v>1.0881355932203392E-5</v>
      </c>
      <c r="L11" s="1">
        <v>1</v>
      </c>
      <c r="M11" s="1">
        <v>0.5</v>
      </c>
      <c r="N11" s="1">
        <v>1</v>
      </c>
      <c r="O11" s="1">
        <v>1</v>
      </c>
      <c r="P11" s="3">
        <f t="shared" si="6"/>
        <v>0.5</v>
      </c>
    </row>
    <row r="12" spans="1:16" x14ac:dyDescent="0.25">
      <c r="A12" s="1">
        <v>1</v>
      </c>
      <c r="B12" s="1" t="s">
        <v>12</v>
      </c>
      <c r="C12" s="1" t="s">
        <v>80</v>
      </c>
      <c r="D12" s="1" t="s">
        <v>13</v>
      </c>
      <c r="E12" s="1">
        <v>6.5</v>
      </c>
      <c r="F12" s="1">
        <v>0.65</v>
      </c>
      <c r="G12" s="3">
        <f t="shared" si="7"/>
        <v>15.498121362693821</v>
      </c>
      <c r="H12" s="1">
        <v>20</v>
      </c>
      <c r="I12" s="1">
        <f t="shared" si="8"/>
        <v>6.420000000000001E-4</v>
      </c>
      <c r="J12">
        <v>1.6949152542372881E-2</v>
      </c>
      <c r="K12" s="3">
        <f t="shared" si="5"/>
        <v>1.0881355932203392E-5</v>
      </c>
      <c r="L12" s="1">
        <v>1</v>
      </c>
      <c r="M12" s="1">
        <v>0.5</v>
      </c>
      <c r="N12" s="1">
        <v>1</v>
      </c>
      <c r="O12" s="1">
        <v>1</v>
      </c>
      <c r="P12" s="3">
        <f t="shared" si="6"/>
        <v>0.5</v>
      </c>
    </row>
    <row r="13" spans="1:16" x14ac:dyDescent="0.25">
      <c r="A13" s="1">
        <v>1</v>
      </c>
      <c r="B13" s="1" t="s">
        <v>12</v>
      </c>
      <c r="C13" s="1" t="s">
        <v>81</v>
      </c>
      <c r="D13" s="1" t="s">
        <v>13</v>
      </c>
      <c r="E13" s="1">
        <v>6.5</v>
      </c>
      <c r="F13" s="1">
        <v>0.6</v>
      </c>
      <c r="G13" s="3">
        <f t="shared" si="7"/>
        <v>15.498121362693821</v>
      </c>
      <c r="H13" s="1">
        <v>20</v>
      </c>
      <c r="I13" s="1">
        <f t="shared" si="8"/>
        <v>6.420000000000001E-4</v>
      </c>
      <c r="J13">
        <v>1.6949152542372881E-2</v>
      </c>
      <c r="K13" s="3">
        <f t="shared" si="5"/>
        <v>1.0881355932203392E-5</v>
      </c>
      <c r="L13" s="1">
        <v>1</v>
      </c>
      <c r="M13" s="1">
        <v>0.5</v>
      </c>
      <c r="N13" s="1">
        <v>1</v>
      </c>
      <c r="O13" s="1">
        <v>1</v>
      </c>
      <c r="P13" s="3">
        <f t="shared" si="6"/>
        <v>0.5</v>
      </c>
    </row>
    <row r="14" spans="1:16" x14ac:dyDescent="0.25">
      <c r="A14" s="1">
        <v>1</v>
      </c>
      <c r="B14" s="1" t="s">
        <v>12</v>
      </c>
      <c r="C14" s="1" t="s">
        <v>82</v>
      </c>
      <c r="D14" s="1" t="s">
        <v>13</v>
      </c>
      <c r="E14" s="1">
        <v>6.5</v>
      </c>
      <c r="F14" s="1">
        <v>0.55000000000000004</v>
      </c>
      <c r="G14" s="3">
        <f t="shared" si="7"/>
        <v>15.498121362693821</v>
      </c>
      <c r="H14" s="1">
        <v>20</v>
      </c>
      <c r="I14" s="1">
        <f t="shared" si="8"/>
        <v>6.420000000000001E-4</v>
      </c>
      <c r="J14">
        <v>1.6949152542372881E-2</v>
      </c>
      <c r="K14" s="3">
        <f t="shared" si="5"/>
        <v>1.0881355932203392E-5</v>
      </c>
      <c r="L14" s="1">
        <v>1</v>
      </c>
      <c r="M14" s="1">
        <v>0.5</v>
      </c>
      <c r="N14" s="1">
        <v>1</v>
      </c>
      <c r="O14" s="1">
        <v>1</v>
      </c>
      <c r="P14" s="3">
        <f t="shared" si="6"/>
        <v>0.5</v>
      </c>
    </row>
    <row r="15" spans="1:16" x14ac:dyDescent="0.25">
      <c r="A15" s="1">
        <v>1</v>
      </c>
      <c r="B15" s="1" t="s">
        <v>12</v>
      </c>
      <c r="C15" s="1" t="s">
        <v>35</v>
      </c>
      <c r="D15" s="1" t="s">
        <v>13</v>
      </c>
      <c r="E15" s="1">
        <v>6.5</v>
      </c>
      <c r="F15" s="1">
        <v>0.5</v>
      </c>
      <c r="G15" s="3">
        <f t="shared" si="7"/>
        <v>15.498121362693821</v>
      </c>
      <c r="H15" s="1">
        <v>20</v>
      </c>
      <c r="I15" s="1">
        <f t="shared" si="8"/>
        <v>6.420000000000001E-4</v>
      </c>
      <c r="J15">
        <v>1.6949152542372881E-2</v>
      </c>
      <c r="K15" s="3">
        <f t="shared" si="5"/>
        <v>1.0881355932203392E-5</v>
      </c>
      <c r="L15" s="1">
        <v>1</v>
      </c>
      <c r="M15" s="1">
        <v>0.5</v>
      </c>
      <c r="N15" s="1">
        <v>1</v>
      </c>
      <c r="O15" s="1">
        <v>1</v>
      </c>
      <c r="P15" s="3">
        <f t="shared" si="6"/>
        <v>0.5</v>
      </c>
    </row>
    <row r="16" spans="1:16" x14ac:dyDescent="0.25">
      <c r="A16" s="1">
        <v>1</v>
      </c>
      <c r="B16" s="1" t="s">
        <v>12</v>
      </c>
      <c r="C16" s="1" t="s">
        <v>36</v>
      </c>
      <c r="D16" s="1" t="s">
        <v>13</v>
      </c>
      <c r="E16" s="1">
        <v>6.5</v>
      </c>
      <c r="F16" s="1">
        <v>0.45</v>
      </c>
      <c r="G16" s="3">
        <f t="shared" si="7"/>
        <v>15.498121362693821</v>
      </c>
      <c r="H16" s="1">
        <v>20</v>
      </c>
      <c r="I16" s="1">
        <f t="shared" si="8"/>
        <v>6.420000000000001E-4</v>
      </c>
      <c r="J16">
        <v>1.6949152542372881E-2</v>
      </c>
      <c r="K16" s="3">
        <f t="shared" si="5"/>
        <v>1.0881355932203392E-5</v>
      </c>
      <c r="L16" s="1">
        <v>1</v>
      </c>
      <c r="M16" s="1">
        <v>0.5</v>
      </c>
      <c r="N16" s="1">
        <v>1</v>
      </c>
      <c r="O16" s="1">
        <v>1</v>
      </c>
      <c r="P16" s="3">
        <f t="shared" si="6"/>
        <v>0.5</v>
      </c>
    </row>
    <row r="17" spans="1:16" x14ac:dyDescent="0.25">
      <c r="A17" s="1">
        <v>1</v>
      </c>
      <c r="B17" s="1" t="s">
        <v>12</v>
      </c>
      <c r="C17" s="1" t="s">
        <v>37</v>
      </c>
      <c r="D17" s="1" t="s">
        <v>13</v>
      </c>
      <c r="E17" s="1">
        <v>6.5</v>
      </c>
      <c r="F17" s="1">
        <v>0.4</v>
      </c>
      <c r="G17" s="3">
        <f t="shared" si="7"/>
        <v>15.498121362693821</v>
      </c>
      <c r="H17" s="1">
        <v>20</v>
      </c>
      <c r="I17" s="1">
        <f t="shared" si="8"/>
        <v>6.420000000000001E-4</v>
      </c>
      <c r="J17">
        <v>1.6949152542372881E-2</v>
      </c>
      <c r="K17" s="3">
        <f t="shared" si="5"/>
        <v>1.0881355932203392E-5</v>
      </c>
      <c r="L17" s="1">
        <v>1</v>
      </c>
      <c r="M17" s="1">
        <v>0.5</v>
      </c>
      <c r="N17" s="1">
        <v>1</v>
      </c>
      <c r="O17" s="1">
        <v>1</v>
      </c>
      <c r="P17" s="3">
        <f t="shared" si="6"/>
        <v>0.5</v>
      </c>
    </row>
    <row r="18" spans="1:16" x14ac:dyDescent="0.25">
      <c r="A18" s="1">
        <v>1</v>
      </c>
      <c r="B18" s="1" t="s">
        <v>12</v>
      </c>
      <c r="C18" s="1" t="s">
        <v>38</v>
      </c>
      <c r="D18" s="1" t="s">
        <v>13</v>
      </c>
      <c r="E18" s="1">
        <v>6.5</v>
      </c>
      <c r="F18" s="1">
        <v>0.35</v>
      </c>
      <c r="G18" s="3">
        <f t="shared" si="7"/>
        <v>15.498121362693821</v>
      </c>
      <c r="H18" s="1">
        <v>20</v>
      </c>
      <c r="I18" s="1">
        <f t="shared" si="8"/>
        <v>6.420000000000001E-4</v>
      </c>
      <c r="J18">
        <v>1.6949152542372881E-2</v>
      </c>
      <c r="K18" s="3">
        <f t="shared" si="5"/>
        <v>1.0881355932203392E-5</v>
      </c>
      <c r="L18" s="1">
        <v>1</v>
      </c>
      <c r="M18" s="1">
        <v>0.5</v>
      </c>
      <c r="N18" s="1">
        <v>1</v>
      </c>
      <c r="O18" s="1">
        <v>1</v>
      </c>
      <c r="P18" s="3">
        <f t="shared" si="6"/>
        <v>0.5</v>
      </c>
    </row>
    <row r="19" spans="1:16" x14ac:dyDescent="0.25">
      <c r="A19" s="1">
        <v>1</v>
      </c>
      <c r="B19" s="1" t="s">
        <v>12</v>
      </c>
      <c r="C19" s="1" t="s">
        <v>39</v>
      </c>
      <c r="D19" s="1" t="s">
        <v>13</v>
      </c>
      <c r="E19" s="1">
        <v>6.5</v>
      </c>
      <c r="F19" s="1">
        <v>0.3</v>
      </c>
      <c r="G19" s="3">
        <f t="shared" si="7"/>
        <v>15.498121362693821</v>
      </c>
      <c r="H19" s="1">
        <v>20</v>
      </c>
      <c r="I19" s="1">
        <f t="shared" si="8"/>
        <v>6.420000000000001E-4</v>
      </c>
      <c r="J19">
        <v>1.6949152542372881E-2</v>
      </c>
      <c r="K19" s="3">
        <f t="shared" si="5"/>
        <v>1.0881355932203392E-5</v>
      </c>
      <c r="L19" s="1">
        <v>1</v>
      </c>
      <c r="M19" s="1">
        <v>0.5</v>
      </c>
      <c r="N19" s="1">
        <v>1</v>
      </c>
      <c r="O19" s="1">
        <v>1</v>
      </c>
      <c r="P19" s="3">
        <f t="shared" si="6"/>
        <v>0.5</v>
      </c>
    </row>
    <row r="20" spans="1:16" x14ac:dyDescent="0.25">
      <c r="A20" s="1">
        <v>1</v>
      </c>
      <c r="B20" s="1" t="s">
        <v>12</v>
      </c>
      <c r="C20" s="1" t="s">
        <v>40</v>
      </c>
      <c r="D20" s="1" t="s">
        <v>13</v>
      </c>
      <c r="E20" s="1">
        <v>6.5</v>
      </c>
      <c r="F20" s="1">
        <v>0.25</v>
      </c>
      <c r="G20" s="3">
        <f t="shared" si="7"/>
        <v>15.498121362693821</v>
      </c>
      <c r="H20" s="1">
        <v>20</v>
      </c>
      <c r="I20" s="1">
        <f t="shared" si="8"/>
        <v>6.420000000000001E-4</v>
      </c>
      <c r="J20">
        <v>1.6949152542372881E-2</v>
      </c>
      <c r="K20" s="3">
        <f t="shared" si="5"/>
        <v>1.0881355932203392E-5</v>
      </c>
      <c r="L20" s="1">
        <v>1</v>
      </c>
      <c r="M20" s="1">
        <v>0.5</v>
      </c>
      <c r="N20" s="1">
        <v>1</v>
      </c>
      <c r="O20" s="1">
        <v>1</v>
      </c>
      <c r="P20" s="3">
        <f t="shared" si="6"/>
        <v>0.5</v>
      </c>
    </row>
    <row r="21" spans="1:16" x14ac:dyDescent="0.25">
      <c r="A21" s="1">
        <v>1</v>
      </c>
      <c r="B21" s="1" t="s">
        <v>12</v>
      </c>
      <c r="C21" s="1" t="s">
        <v>41</v>
      </c>
      <c r="D21" s="1" t="s">
        <v>13</v>
      </c>
      <c r="E21" s="1">
        <v>6.5</v>
      </c>
      <c r="F21" s="1">
        <v>0.2</v>
      </c>
      <c r="G21" s="3">
        <f t="shared" si="7"/>
        <v>15.498121362693821</v>
      </c>
      <c r="H21" s="1">
        <v>20</v>
      </c>
      <c r="I21" s="1">
        <f t="shared" si="8"/>
        <v>6.420000000000001E-4</v>
      </c>
      <c r="J21">
        <v>1.6949152542372881E-2</v>
      </c>
      <c r="K21" s="3">
        <f t="shared" si="5"/>
        <v>1.0881355932203392E-5</v>
      </c>
      <c r="L21" s="1">
        <v>1</v>
      </c>
      <c r="M21" s="1">
        <v>0.5</v>
      </c>
      <c r="N21" s="1">
        <v>1</v>
      </c>
      <c r="O21" s="1">
        <v>1</v>
      </c>
      <c r="P21" s="3">
        <f t="shared" si="6"/>
        <v>0.5</v>
      </c>
    </row>
    <row r="22" spans="1:16" x14ac:dyDescent="0.25">
      <c r="A22" s="1">
        <v>1</v>
      </c>
      <c r="B22" s="1" t="s">
        <v>12</v>
      </c>
      <c r="C22" s="1" t="s">
        <v>42</v>
      </c>
      <c r="D22" s="1" t="s">
        <v>13</v>
      </c>
      <c r="E22" s="1">
        <v>6.5</v>
      </c>
      <c r="F22" s="1">
        <v>0.15</v>
      </c>
      <c r="G22" s="3">
        <f t="shared" si="7"/>
        <v>15.498121362693821</v>
      </c>
      <c r="H22" s="1">
        <v>20</v>
      </c>
      <c r="I22" s="1">
        <f t="shared" si="8"/>
        <v>6.420000000000001E-4</v>
      </c>
      <c r="J22">
        <v>1.6949152542372881E-2</v>
      </c>
      <c r="K22" s="3">
        <f t="shared" si="5"/>
        <v>1.0881355932203392E-5</v>
      </c>
      <c r="L22" s="1">
        <v>1</v>
      </c>
      <c r="M22" s="1">
        <v>0.5</v>
      </c>
      <c r="N22" s="1">
        <v>1</v>
      </c>
      <c r="O22" s="1">
        <v>1</v>
      </c>
      <c r="P22" s="3">
        <f t="shared" si="6"/>
        <v>0.5</v>
      </c>
    </row>
    <row r="23" spans="1:16" x14ac:dyDescent="0.25">
      <c r="A23" s="1">
        <v>1</v>
      </c>
      <c r="B23" s="1" t="s">
        <v>12</v>
      </c>
      <c r="C23" s="1" t="s">
        <v>43</v>
      </c>
      <c r="D23" s="1" t="s">
        <v>13</v>
      </c>
      <c r="E23" s="1">
        <v>6.5</v>
      </c>
      <c r="F23" s="1">
        <v>0.1</v>
      </c>
      <c r="G23" s="3">
        <f t="shared" si="7"/>
        <v>15.498121362693821</v>
      </c>
      <c r="H23" s="1">
        <v>20</v>
      </c>
      <c r="I23" s="1">
        <f t="shared" si="8"/>
        <v>6.420000000000001E-4</v>
      </c>
      <c r="J23">
        <v>1.6949152542372881E-2</v>
      </c>
      <c r="K23" s="3">
        <f t="shared" si="5"/>
        <v>1.0881355932203392E-5</v>
      </c>
      <c r="L23" s="1">
        <v>1</v>
      </c>
      <c r="M23" s="1">
        <v>0.5</v>
      </c>
      <c r="N23" s="1">
        <v>1</v>
      </c>
      <c r="O23" s="1">
        <v>1</v>
      </c>
      <c r="P23" s="3">
        <f t="shared" si="6"/>
        <v>0.5</v>
      </c>
    </row>
    <row r="24" spans="1:16" x14ac:dyDescent="0.25">
      <c r="A24" s="1">
        <v>1</v>
      </c>
      <c r="B24" s="1" t="s">
        <v>12</v>
      </c>
      <c r="C24" s="1" t="s">
        <v>44</v>
      </c>
      <c r="D24" s="1" t="s">
        <v>13</v>
      </c>
      <c r="E24" s="1">
        <v>6.5</v>
      </c>
      <c r="F24" s="1">
        <v>0.05</v>
      </c>
      <c r="G24" s="3">
        <f t="shared" si="7"/>
        <v>15.498121362693821</v>
      </c>
      <c r="H24" s="1">
        <v>20</v>
      </c>
      <c r="I24" s="1">
        <f t="shared" si="8"/>
        <v>6.420000000000001E-4</v>
      </c>
      <c r="J24">
        <v>1.6949152542372881E-2</v>
      </c>
      <c r="K24" s="3">
        <f t="shared" si="5"/>
        <v>1.0881355932203392E-5</v>
      </c>
      <c r="L24" s="1">
        <v>1</v>
      </c>
      <c r="M24" s="1">
        <v>0.5</v>
      </c>
      <c r="N24" s="1">
        <v>1</v>
      </c>
      <c r="O24" s="1">
        <v>1</v>
      </c>
      <c r="P24" s="3">
        <f t="shared" si="6"/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SRLCalcs</vt:lpstr>
      <vt:lpstr>FloatCalcs-0p5</vt:lpstr>
      <vt:lpstr>strike-slip-case2-0p5</vt:lpstr>
      <vt:lpstr>FloatCalcs-1p0</vt:lpstr>
      <vt:lpstr>strike-slip-case2-1p0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2015-06-05T18:17:20Z</dcterms:created>
  <dcterms:modified xsi:type="dcterms:W3CDTF">2022-06-01T19:39:13Z</dcterms:modified>
</cp:coreProperties>
</file>