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sc\6165\08_09_simulation_models\"/>
    </mc:Choice>
  </mc:AlternateContent>
  <bookViews>
    <workbookView xWindow="0" yWindow="0" windowWidth="13716" windowHeight="9540" firstSheet="2" activeTab="4"/>
  </bookViews>
  <sheets>
    <sheet name="RiskSerializationData" sheetId="10" state="hidden" r:id="rId1"/>
    <sheet name="Q1_salary_plans" sheetId="17" r:id="rId2"/>
    <sheet name="Q2_salary_plans_risk" sheetId="19" r:id="rId3"/>
    <sheet name="rsklibSimData" sheetId="24" state="hidden" r:id="rId4"/>
    <sheet name="Q3_salary_plans_triangular" sheetId="18" r:id="rId5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1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1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"M7FTNKTGGG991UVPDHIGH5SX"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"$E$15"</definedName>
    <definedName name="RiskSelectedNameCell1" hidden="1">"$A$17"</definedName>
    <definedName name="RiskSelectedNameCell2" hidden="1">"$C$15"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3" i="10" l="1"/>
  <c r="A15" i="18"/>
  <c r="B15" i="18"/>
  <c r="C15" i="18"/>
  <c r="E15" i="18"/>
  <c r="AG3" i="10"/>
  <c r="A3" i="10"/>
  <c r="D15" i="18"/>
  <c r="B19" i="18"/>
  <c r="C19" i="18"/>
  <c r="B20" i="18"/>
  <c r="C20" i="18"/>
  <c r="B21" i="18"/>
  <c r="C21" i="18"/>
  <c r="B22" i="18"/>
  <c r="C22" i="18"/>
  <c r="B23" i="18"/>
  <c r="C23" i="18"/>
  <c r="B24" i="18"/>
  <c r="C24" i="18"/>
  <c r="A15" i="19"/>
  <c r="B15" i="19"/>
  <c r="C15" i="19"/>
  <c r="D15" i="19"/>
  <c r="B19" i="19"/>
  <c r="E15" i="19"/>
  <c r="C19" i="19"/>
  <c r="B20" i="19"/>
  <c r="C20" i="19"/>
  <c r="B21" i="19"/>
  <c r="C21" i="19"/>
  <c r="B22" i="19"/>
  <c r="C22" i="19"/>
  <c r="B23" i="19"/>
  <c r="C23" i="19"/>
  <c r="B24" i="19"/>
  <c r="C24" i="19"/>
  <c r="B11" i="18"/>
  <c r="A11" i="18"/>
  <c r="I4" i="19"/>
  <c r="I5" i="19"/>
  <c r="I6" i="19"/>
  <c r="I7" i="19"/>
  <c r="E4" i="19"/>
  <c r="E5" i="19"/>
  <c r="E6" i="19"/>
  <c r="B22" i="17"/>
  <c r="E4" i="17"/>
  <c r="E5" i="17"/>
  <c r="E6" i="17"/>
  <c r="C22" i="17"/>
  <c r="D22" i="17"/>
  <c r="I4" i="17"/>
  <c r="I5" i="17"/>
  <c r="I6" i="17"/>
  <c r="I7" i="17"/>
  <c r="E22" i="17"/>
  <c r="F22" i="17"/>
  <c r="H22" i="17"/>
  <c r="B23" i="17"/>
  <c r="C23" i="17"/>
  <c r="D23" i="17"/>
  <c r="E23" i="17"/>
  <c r="F23" i="17"/>
  <c r="H23" i="17"/>
  <c r="B24" i="17"/>
  <c r="C24" i="17"/>
  <c r="D24" i="17"/>
  <c r="E24" i="17"/>
  <c r="F24" i="17"/>
  <c r="H24" i="17"/>
  <c r="B25" i="17"/>
  <c r="C25" i="17"/>
  <c r="D25" i="17"/>
  <c r="E25" i="17"/>
  <c r="F25" i="17"/>
  <c r="H25" i="17"/>
  <c r="B26" i="17"/>
  <c r="C26" i="17"/>
  <c r="D26" i="17"/>
  <c r="E26" i="17"/>
  <c r="F26" i="17"/>
  <c r="H26" i="17"/>
  <c r="B27" i="17"/>
  <c r="C27" i="17"/>
  <c r="D27" i="17"/>
  <c r="E27" i="17"/>
  <c r="F27" i="17"/>
  <c r="H27" i="17"/>
  <c r="B28" i="17"/>
  <c r="C28" i="17"/>
  <c r="D28" i="17"/>
  <c r="E28" i="17"/>
  <c r="F28" i="17"/>
  <c r="H28" i="17"/>
  <c r="B29" i="17"/>
  <c r="C29" i="17"/>
  <c r="D29" i="17"/>
  <c r="E29" i="17"/>
  <c r="F29" i="17"/>
  <c r="H29" i="17"/>
  <c r="B30" i="17"/>
  <c r="C30" i="17"/>
  <c r="D30" i="17"/>
  <c r="E30" i="17"/>
  <c r="F30" i="17"/>
  <c r="H30" i="17"/>
  <c r="B31" i="17"/>
  <c r="C31" i="17"/>
  <c r="D31" i="17"/>
  <c r="E31" i="17"/>
  <c r="F31" i="17"/>
  <c r="H31" i="17"/>
  <c r="B32" i="17"/>
  <c r="C32" i="17"/>
  <c r="D32" i="17"/>
  <c r="E32" i="17"/>
  <c r="F32" i="17"/>
  <c r="H32" i="17"/>
  <c r="B33" i="17"/>
  <c r="C33" i="17"/>
  <c r="D33" i="17"/>
  <c r="E33" i="17"/>
  <c r="F33" i="17"/>
  <c r="H33" i="17"/>
  <c r="B34" i="17"/>
  <c r="C34" i="17"/>
  <c r="D34" i="17"/>
  <c r="E34" i="17"/>
  <c r="F34" i="17"/>
  <c r="H34" i="17"/>
  <c r="B35" i="17"/>
  <c r="C35" i="17"/>
  <c r="D35" i="17"/>
  <c r="E35" i="17"/>
  <c r="F35" i="17"/>
  <c r="H35" i="17"/>
  <c r="B36" i="17"/>
  <c r="C36" i="17"/>
  <c r="D36" i="17"/>
  <c r="E36" i="17"/>
  <c r="F36" i="17"/>
  <c r="H36" i="17"/>
  <c r="B37" i="17"/>
  <c r="C37" i="17"/>
  <c r="D37" i="17"/>
  <c r="E37" i="17"/>
  <c r="F37" i="17"/>
  <c r="H37" i="17"/>
  <c r="B38" i="17"/>
  <c r="C38" i="17"/>
  <c r="D38" i="17"/>
  <c r="E38" i="17"/>
  <c r="F38" i="17"/>
  <c r="H38" i="17"/>
  <c r="B39" i="17"/>
  <c r="C39" i="17"/>
  <c r="D39" i="17"/>
  <c r="E39" i="17"/>
  <c r="F39" i="17"/>
  <c r="H39" i="17"/>
  <c r="B40" i="17"/>
  <c r="C40" i="17"/>
  <c r="D40" i="17"/>
  <c r="E40" i="17"/>
  <c r="F40" i="17"/>
  <c r="H40" i="17"/>
  <c r="B41" i="17"/>
  <c r="C41" i="17"/>
  <c r="D41" i="17"/>
  <c r="E41" i="17"/>
  <c r="F41" i="17"/>
  <c r="H41" i="17"/>
  <c r="B42" i="17"/>
  <c r="C42" i="17"/>
  <c r="D42" i="17"/>
  <c r="E42" i="17"/>
  <c r="F42" i="17"/>
  <c r="H42" i="17"/>
  <c r="B43" i="17"/>
  <c r="C43" i="17"/>
  <c r="D43" i="17"/>
  <c r="E43" i="17"/>
  <c r="F43" i="17"/>
  <c r="H43" i="17"/>
  <c r="B44" i="17"/>
  <c r="C44" i="17"/>
  <c r="D44" i="17"/>
  <c r="E44" i="17"/>
  <c r="F44" i="17"/>
  <c r="H44" i="17"/>
  <c r="B45" i="17"/>
  <c r="C45" i="17"/>
  <c r="D45" i="17"/>
  <c r="E45" i="17"/>
  <c r="F45" i="17"/>
  <c r="H45" i="17"/>
  <c r="B46" i="17"/>
  <c r="C46" i="17"/>
  <c r="D46" i="17"/>
  <c r="E46" i="17"/>
  <c r="F46" i="17"/>
  <c r="H46" i="17"/>
  <c r="B47" i="17"/>
  <c r="C47" i="17"/>
  <c r="D47" i="17"/>
  <c r="E47" i="17"/>
  <c r="F47" i="17"/>
  <c r="H47" i="17"/>
  <c r="B48" i="17"/>
  <c r="C48" i="17"/>
  <c r="D48" i="17"/>
  <c r="E48" i="17"/>
  <c r="F48" i="17"/>
  <c r="H48" i="17"/>
  <c r="B49" i="17"/>
  <c r="C49" i="17"/>
  <c r="D49" i="17"/>
  <c r="E49" i="17"/>
  <c r="F49" i="17"/>
  <c r="H49" i="17"/>
  <c r="B50" i="17"/>
  <c r="C50" i="17"/>
  <c r="D50" i="17"/>
  <c r="E50" i="17"/>
  <c r="F50" i="17"/>
  <c r="H50" i="17"/>
  <c r="B51" i="17"/>
  <c r="C51" i="17"/>
  <c r="D51" i="17"/>
  <c r="E51" i="17"/>
  <c r="F51" i="17"/>
  <c r="H51" i="17"/>
  <c r="B52" i="17"/>
  <c r="C52" i="17"/>
  <c r="D52" i="17"/>
  <c r="E52" i="17"/>
  <c r="F52" i="17"/>
  <c r="H52" i="17"/>
  <c r="B53" i="17"/>
  <c r="C53" i="17"/>
  <c r="D53" i="17"/>
  <c r="E53" i="17"/>
  <c r="F53" i="17"/>
  <c r="H53" i="17"/>
  <c r="B54" i="17"/>
  <c r="C54" i="17"/>
  <c r="D54" i="17"/>
  <c r="E54" i="17"/>
  <c r="F54" i="17"/>
  <c r="H54" i="17"/>
  <c r="B55" i="17"/>
  <c r="C55" i="17"/>
  <c r="D55" i="17"/>
  <c r="E55" i="17"/>
  <c r="F55" i="17"/>
  <c r="H55" i="17"/>
  <c r="B56" i="17"/>
  <c r="C56" i="17"/>
  <c r="D56" i="17"/>
  <c r="E56" i="17"/>
  <c r="F56" i="17"/>
  <c r="H56" i="17"/>
  <c r="B57" i="17"/>
  <c r="C57" i="17"/>
  <c r="D57" i="17"/>
  <c r="E57" i="17"/>
  <c r="F57" i="17"/>
  <c r="H57" i="17"/>
  <c r="B58" i="17"/>
  <c r="C58" i="17"/>
  <c r="D58" i="17"/>
  <c r="E58" i="17"/>
  <c r="F58" i="17"/>
  <c r="H58" i="17"/>
  <c r="B59" i="17"/>
  <c r="C59" i="17"/>
  <c r="D59" i="17"/>
  <c r="E59" i="17"/>
  <c r="F59" i="17"/>
  <c r="H59" i="17"/>
  <c r="B60" i="17"/>
  <c r="C60" i="17"/>
  <c r="D60" i="17"/>
  <c r="E60" i="17"/>
  <c r="F60" i="17"/>
  <c r="H60" i="17"/>
  <c r="B61" i="17"/>
  <c r="C61" i="17"/>
  <c r="D61" i="17"/>
  <c r="E61" i="17"/>
  <c r="F61" i="17"/>
  <c r="H61" i="17"/>
  <c r="B62" i="17"/>
  <c r="C62" i="17"/>
  <c r="D62" i="17"/>
  <c r="E62" i="17"/>
  <c r="F62" i="17"/>
  <c r="H62" i="17"/>
  <c r="B63" i="17"/>
  <c r="C63" i="17"/>
  <c r="D63" i="17"/>
  <c r="E63" i="17"/>
  <c r="F63" i="17"/>
  <c r="H63" i="17"/>
  <c r="B64" i="17"/>
  <c r="C64" i="17"/>
  <c r="D64" i="17"/>
  <c r="E64" i="17"/>
  <c r="F64" i="17"/>
  <c r="H64" i="17"/>
  <c r="B65" i="17"/>
  <c r="C65" i="17"/>
  <c r="D65" i="17"/>
  <c r="E65" i="17"/>
  <c r="F65" i="17"/>
  <c r="H65" i="17"/>
  <c r="B66" i="17"/>
  <c r="C66" i="17"/>
  <c r="D66" i="17"/>
  <c r="E66" i="17"/>
  <c r="F66" i="17"/>
  <c r="H66" i="17"/>
  <c r="B67" i="17"/>
  <c r="C67" i="17"/>
  <c r="D67" i="17"/>
  <c r="E67" i="17"/>
  <c r="F67" i="17"/>
  <c r="H67" i="17"/>
  <c r="B68" i="17"/>
  <c r="C68" i="17"/>
  <c r="D68" i="17"/>
  <c r="E68" i="17"/>
  <c r="F68" i="17"/>
  <c r="H68" i="17"/>
  <c r="B69" i="17"/>
  <c r="C69" i="17"/>
  <c r="D69" i="17"/>
  <c r="E69" i="17"/>
  <c r="F69" i="17"/>
  <c r="H69" i="17"/>
  <c r="B70" i="17"/>
  <c r="C70" i="17"/>
  <c r="D70" i="17"/>
  <c r="E70" i="17"/>
  <c r="F70" i="17"/>
  <c r="H70" i="17"/>
  <c r="B71" i="17"/>
  <c r="C71" i="17"/>
  <c r="D71" i="17"/>
  <c r="E71" i="17"/>
  <c r="F71" i="17"/>
  <c r="H71" i="17"/>
  <c r="B72" i="17"/>
  <c r="C72" i="17"/>
  <c r="D72" i="17"/>
  <c r="E72" i="17"/>
  <c r="F72" i="17"/>
  <c r="H72" i="17"/>
  <c r="B73" i="17"/>
  <c r="C73" i="17"/>
  <c r="D73" i="17"/>
  <c r="E73" i="17"/>
  <c r="F73" i="17"/>
  <c r="H73" i="17"/>
  <c r="B74" i="17"/>
  <c r="C74" i="17"/>
  <c r="D74" i="17"/>
  <c r="E74" i="17"/>
  <c r="F74" i="17"/>
  <c r="H74" i="17"/>
  <c r="B75" i="17"/>
  <c r="C75" i="17"/>
  <c r="D75" i="17"/>
  <c r="E75" i="17"/>
  <c r="F75" i="17"/>
  <c r="H75" i="17"/>
  <c r="B76" i="17"/>
  <c r="C76" i="17"/>
  <c r="D76" i="17"/>
  <c r="E76" i="17"/>
  <c r="F76" i="17"/>
  <c r="H76" i="17"/>
  <c r="B77" i="17"/>
  <c r="C77" i="17"/>
  <c r="D77" i="17"/>
  <c r="E77" i="17"/>
  <c r="F77" i="17"/>
  <c r="H77" i="17"/>
  <c r="B78" i="17"/>
  <c r="C78" i="17"/>
  <c r="D78" i="17"/>
  <c r="E78" i="17"/>
  <c r="F78" i="17"/>
  <c r="H78" i="17"/>
  <c r="B79" i="17"/>
  <c r="C79" i="17"/>
  <c r="D79" i="17"/>
  <c r="E79" i="17"/>
  <c r="F79" i="17"/>
  <c r="H79" i="17"/>
  <c r="B80" i="17"/>
  <c r="C80" i="17"/>
  <c r="D80" i="17"/>
  <c r="E80" i="17"/>
  <c r="F80" i="17"/>
  <c r="H80" i="17"/>
  <c r="B81" i="17"/>
  <c r="C81" i="17"/>
  <c r="D81" i="17"/>
  <c r="E81" i="17"/>
  <c r="F81" i="17"/>
  <c r="H81" i="17"/>
  <c r="B82" i="17"/>
  <c r="C82" i="17"/>
  <c r="D82" i="17"/>
  <c r="E82" i="17"/>
  <c r="F82" i="17"/>
  <c r="H82" i="17"/>
  <c r="B83" i="17"/>
  <c r="C83" i="17"/>
  <c r="D83" i="17"/>
  <c r="E83" i="17"/>
  <c r="F83" i="17"/>
  <c r="H83" i="17"/>
  <c r="B84" i="17"/>
  <c r="C84" i="17"/>
  <c r="D84" i="17"/>
  <c r="E84" i="17"/>
  <c r="F84" i="17"/>
  <c r="H84" i="17"/>
  <c r="B85" i="17"/>
  <c r="C85" i="17"/>
  <c r="D85" i="17"/>
  <c r="E85" i="17"/>
  <c r="F85" i="17"/>
  <c r="H85" i="17"/>
  <c r="B86" i="17"/>
  <c r="C86" i="17"/>
  <c r="D86" i="17"/>
  <c r="E86" i="17"/>
  <c r="F86" i="17"/>
  <c r="H86" i="17"/>
  <c r="B87" i="17"/>
  <c r="C87" i="17"/>
  <c r="D87" i="17"/>
  <c r="E87" i="17"/>
  <c r="F87" i="17"/>
  <c r="H87" i="17"/>
  <c r="B88" i="17"/>
  <c r="C88" i="17"/>
  <c r="D88" i="17"/>
  <c r="E88" i="17"/>
  <c r="F88" i="17"/>
  <c r="H88" i="17"/>
  <c r="B89" i="17"/>
  <c r="C89" i="17"/>
  <c r="D89" i="17"/>
  <c r="E89" i="17"/>
  <c r="F89" i="17"/>
  <c r="H89" i="17"/>
  <c r="B90" i="17"/>
  <c r="C90" i="17"/>
  <c r="D90" i="17"/>
  <c r="E90" i="17"/>
  <c r="F90" i="17"/>
  <c r="H90" i="17"/>
  <c r="B91" i="17"/>
  <c r="C91" i="17"/>
  <c r="D91" i="17"/>
  <c r="E91" i="17"/>
  <c r="F91" i="17"/>
  <c r="H91" i="17"/>
  <c r="B92" i="17"/>
  <c r="C92" i="17"/>
  <c r="D92" i="17"/>
  <c r="E92" i="17"/>
  <c r="F92" i="17"/>
  <c r="H92" i="17"/>
  <c r="B93" i="17"/>
  <c r="C93" i="17"/>
  <c r="D93" i="17"/>
  <c r="E93" i="17"/>
  <c r="F93" i="17"/>
  <c r="H93" i="17"/>
  <c r="B94" i="17"/>
  <c r="C94" i="17"/>
  <c r="D94" i="17"/>
  <c r="E94" i="17"/>
  <c r="F94" i="17"/>
  <c r="H94" i="17"/>
  <c r="B95" i="17"/>
  <c r="C95" i="17"/>
  <c r="D95" i="17"/>
  <c r="E95" i="17"/>
  <c r="F95" i="17"/>
  <c r="H95" i="17"/>
  <c r="B96" i="17"/>
  <c r="C96" i="17"/>
  <c r="D96" i="17"/>
  <c r="E96" i="17"/>
  <c r="F96" i="17"/>
  <c r="H96" i="17"/>
  <c r="B97" i="17"/>
  <c r="C97" i="17"/>
  <c r="D97" i="17"/>
  <c r="E97" i="17"/>
  <c r="F97" i="17"/>
  <c r="H97" i="17"/>
  <c r="B98" i="17"/>
  <c r="C98" i="17"/>
  <c r="D98" i="17"/>
  <c r="E98" i="17"/>
  <c r="F98" i="17"/>
  <c r="H98" i="17"/>
  <c r="B99" i="17"/>
  <c r="C99" i="17"/>
  <c r="D99" i="17"/>
  <c r="E99" i="17"/>
  <c r="F99" i="17"/>
  <c r="H99" i="17"/>
  <c r="B100" i="17"/>
  <c r="C100" i="17"/>
  <c r="D100" i="17"/>
  <c r="E100" i="17"/>
  <c r="F100" i="17"/>
  <c r="H100" i="17"/>
  <c r="B101" i="17"/>
  <c r="C101" i="17"/>
  <c r="D101" i="17"/>
  <c r="E101" i="17"/>
  <c r="F101" i="17"/>
  <c r="H101" i="17"/>
  <c r="B102" i="17"/>
  <c r="C102" i="17"/>
  <c r="D102" i="17"/>
  <c r="E102" i="17"/>
  <c r="F102" i="17"/>
  <c r="H102" i="17"/>
  <c r="B103" i="17"/>
  <c r="C103" i="17"/>
  <c r="D103" i="17"/>
  <c r="E103" i="17"/>
  <c r="F103" i="17"/>
  <c r="H103" i="17"/>
  <c r="B104" i="17"/>
  <c r="C104" i="17"/>
  <c r="D104" i="17"/>
  <c r="E104" i="17"/>
  <c r="F104" i="17"/>
  <c r="H104" i="17"/>
  <c r="B105" i="17"/>
  <c r="C105" i="17"/>
  <c r="D105" i="17"/>
  <c r="E105" i="17"/>
  <c r="F105" i="17"/>
  <c r="H105" i="17"/>
  <c r="B106" i="17"/>
  <c r="C106" i="17"/>
  <c r="D106" i="17"/>
  <c r="E106" i="17"/>
  <c r="F106" i="17"/>
  <c r="H106" i="17"/>
  <c r="B107" i="17"/>
  <c r="C107" i="17"/>
  <c r="D107" i="17"/>
  <c r="E107" i="17"/>
  <c r="F107" i="17"/>
  <c r="H107" i="17"/>
  <c r="B108" i="17"/>
  <c r="C108" i="17"/>
  <c r="D108" i="17"/>
  <c r="E108" i="17"/>
  <c r="F108" i="17"/>
  <c r="H108" i="17"/>
  <c r="B109" i="17"/>
  <c r="C109" i="17"/>
  <c r="D109" i="17"/>
  <c r="E109" i="17"/>
  <c r="F109" i="17"/>
  <c r="H109" i="17"/>
  <c r="B110" i="17"/>
  <c r="C110" i="17"/>
  <c r="D110" i="17"/>
  <c r="E110" i="17"/>
  <c r="F110" i="17"/>
  <c r="H110" i="17"/>
  <c r="B111" i="17"/>
  <c r="C111" i="17"/>
  <c r="D111" i="17"/>
  <c r="E111" i="17"/>
  <c r="F111" i="17"/>
  <c r="H111" i="17"/>
  <c r="B112" i="17"/>
  <c r="C112" i="17"/>
  <c r="D112" i="17"/>
  <c r="E112" i="17"/>
  <c r="F112" i="17"/>
  <c r="H112" i="17"/>
  <c r="B113" i="17"/>
  <c r="C113" i="17"/>
  <c r="D113" i="17"/>
  <c r="E113" i="17"/>
  <c r="F113" i="17"/>
  <c r="H113" i="17"/>
  <c r="B114" i="17"/>
  <c r="C114" i="17"/>
  <c r="D114" i="17"/>
  <c r="E114" i="17"/>
  <c r="F114" i="17"/>
  <c r="H114" i="17"/>
  <c r="B115" i="17"/>
  <c r="C115" i="17"/>
  <c r="D115" i="17"/>
  <c r="E115" i="17"/>
  <c r="F115" i="17"/>
  <c r="H115" i="17"/>
  <c r="B116" i="17"/>
  <c r="C116" i="17"/>
  <c r="D116" i="17"/>
  <c r="E116" i="17"/>
  <c r="F116" i="17"/>
  <c r="H116" i="17"/>
  <c r="B117" i="17"/>
  <c r="C117" i="17"/>
  <c r="D117" i="17"/>
  <c r="E117" i="17"/>
  <c r="F117" i="17"/>
  <c r="H117" i="17"/>
  <c r="B118" i="17"/>
  <c r="C118" i="17"/>
  <c r="D118" i="17"/>
  <c r="E118" i="17"/>
  <c r="F118" i="17"/>
  <c r="H118" i="17"/>
  <c r="B119" i="17"/>
  <c r="C119" i="17"/>
  <c r="D119" i="17"/>
  <c r="E119" i="17"/>
  <c r="F119" i="17"/>
  <c r="H119" i="17"/>
  <c r="B120" i="17"/>
  <c r="C120" i="17"/>
  <c r="D120" i="17"/>
  <c r="E120" i="17"/>
  <c r="F120" i="17"/>
  <c r="H120" i="17"/>
  <c r="B121" i="17"/>
  <c r="C121" i="17"/>
  <c r="D121" i="17"/>
  <c r="E121" i="17"/>
  <c r="F121" i="17"/>
  <c r="H121" i="17"/>
  <c r="B122" i="17"/>
  <c r="C122" i="17"/>
  <c r="D122" i="17"/>
  <c r="E122" i="17"/>
  <c r="F122" i="17"/>
  <c r="H122" i="17"/>
  <c r="B123" i="17"/>
  <c r="C123" i="17"/>
  <c r="D123" i="17"/>
  <c r="E123" i="17"/>
  <c r="F123" i="17"/>
  <c r="H123" i="17"/>
  <c r="B124" i="17"/>
  <c r="C124" i="17"/>
  <c r="D124" i="17"/>
  <c r="E124" i="17"/>
  <c r="F124" i="17"/>
  <c r="H124" i="17"/>
  <c r="B125" i="17"/>
  <c r="C125" i="17"/>
  <c r="D125" i="17"/>
  <c r="E125" i="17"/>
  <c r="F125" i="17"/>
  <c r="H125" i="17"/>
  <c r="B126" i="17"/>
  <c r="C126" i="17"/>
  <c r="D126" i="17"/>
  <c r="E126" i="17"/>
  <c r="F126" i="17"/>
  <c r="H126" i="17"/>
  <c r="B127" i="17"/>
  <c r="C127" i="17"/>
  <c r="D127" i="17"/>
  <c r="E127" i="17"/>
  <c r="F127" i="17"/>
  <c r="H127" i="17"/>
  <c r="B128" i="17"/>
  <c r="C128" i="17"/>
  <c r="D128" i="17"/>
  <c r="E128" i="17"/>
  <c r="F128" i="17"/>
  <c r="H128" i="17"/>
  <c r="B129" i="17"/>
  <c r="C129" i="17"/>
  <c r="D129" i="17"/>
  <c r="E129" i="17"/>
  <c r="F129" i="17"/>
  <c r="H129" i="17"/>
  <c r="B130" i="17"/>
  <c r="C130" i="17"/>
  <c r="D130" i="17"/>
  <c r="E130" i="17"/>
  <c r="F130" i="17"/>
  <c r="H130" i="17"/>
  <c r="B131" i="17"/>
  <c r="C131" i="17"/>
  <c r="D131" i="17"/>
  <c r="E131" i="17"/>
  <c r="F131" i="17"/>
  <c r="H131" i="17"/>
  <c r="B132" i="17"/>
  <c r="C132" i="17"/>
  <c r="D132" i="17"/>
  <c r="E132" i="17"/>
  <c r="F132" i="17"/>
  <c r="H132" i="17"/>
  <c r="B133" i="17"/>
  <c r="C133" i="17"/>
  <c r="D133" i="17"/>
  <c r="E133" i="17"/>
  <c r="F133" i="17"/>
  <c r="H133" i="17"/>
  <c r="B134" i="17"/>
  <c r="C134" i="17"/>
  <c r="D134" i="17"/>
  <c r="E134" i="17"/>
  <c r="F134" i="17"/>
  <c r="H134" i="17"/>
  <c r="B135" i="17"/>
  <c r="C135" i="17"/>
  <c r="D135" i="17"/>
  <c r="E135" i="17"/>
  <c r="F135" i="17"/>
  <c r="H135" i="17"/>
  <c r="B136" i="17"/>
  <c r="C136" i="17"/>
  <c r="D136" i="17"/>
  <c r="E136" i="17"/>
  <c r="F136" i="17"/>
  <c r="H136" i="17"/>
  <c r="B137" i="17"/>
  <c r="C137" i="17"/>
  <c r="D137" i="17"/>
  <c r="E137" i="17"/>
  <c r="F137" i="17"/>
  <c r="H137" i="17"/>
  <c r="B138" i="17"/>
  <c r="C138" i="17"/>
  <c r="D138" i="17"/>
  <c r="E138" i="17"/>
  <c r="F138" i="17"/>
  <c r="H138" i="17"/>
  <c r="B139" i="17"/>
  <c r="C139" i="17"/>
  <c r="D139" i="17"/>
  <c r="E139" i="17"/>
  <c r="F139" i="17"/>
  <c r="H139" i="17"/>
  <c r="B140" i="17"/>
  <c r="C140" i="17"/>
  <c r="D140" i="17"/>
  <c r="E140" i="17"/>
  <c r="F140" i="17"/>
  <c r="H140" i="17"/>
  <c r="B141" i="17"/>
  <c r="C141" i="17"/>
  <c r="D141" i="17"/>
  <c r="E141" i="17"/>
  <c r="F141" i="17"/>
  <c r="H141" i="17"/>
  <c r="B142" i="17"/>
  <c r="C142" i="17"/>
  <c r="D142" i="17"/>
  <c r="E142" i="17"/>
  <c r="F142" i="17"/>
  <c r="H142" i="17"/>
  <c r="B143" i="17"/>
  <c r="C143" i="17"/>
  <c r="D143" i="17"/>
  <c r="E143" i="17"/>
  <c r="F143" i="17"/>
  <c r="H143" i="17"/>
  <c r="B144" i="17"/>
  <c r="C144" i="17"/>
  <c r="D144" i="17"/>
  <c r="E144" i="17"/>
  <c r="F144" i="17"/>
  <c r="H144" i="17"/>
  <c r="B145" i="17"/>
  <c r="C145" i="17"/>
  <c r="D145" i="17"/>
  <c r="E145" i="17"/>
  <c r="F145" i="17"/>
  <c r="H145" i="17"/>
  <c r="B146" i="17"/>
  <c r="C146" i="17"/>
  <c r="D146" i="17"/>
  <c r="E146" i="17"/>
  <c r="F146" i="17"/>
  <c r="H146" i="17"/>
  <c r="B147" i="17"/>
  <c r="C147" i="17"/>
  <c r="D147" i="17"/>
  <c r="E147" i="17"/>
  <c r="F147" i="17"/>
  <c r="H147" i="17"/>
  <c r="B148" i="17"/>
  <c r="C148" i="17"/>
  <c r="D148" i="17"/>
  <c r="E148" i="17"/>
  <c r="F148" i="17"/>
  <c r="H148" i="17"/>
  <c r="B149" i="17"/>
  <c r="C149" i="17"/>
  <c r="D149" i="17"/>
  <c r="E149" i="17"/>
  <c r="F149" i="17"/>
  <c r="H149" i="17"/>
  <c r="B150" i="17"/>
  <c r="C150" i="17"/>
  <c r="D150" i="17"/>
  <c r="E150" i="17"/>
  <c r="F150" i="17"/>
  <c r="H150" i="17"/>
  <c r="B151" i="17"/>
  <c r="C151" i="17"/>
  <c r="D151" i="17"/>
  <c r="E151" i="17"/>
  <c r="F151" i="17"/>
  <c r="H151" i="17"/>
  <c r="B152" i="17"/>
  <c r="C152" i="17"/>
  <c r="D152" i="17"/>
  <c r="E152" i="17"/>
  <c r="F152" i="17"/>
  <c r="H152" i="17"/>
  <c r="B153" i="17"/>
  <c r="C153" i="17"/>
  <c r="D153" i="17"/>
  <c r="E153" i="17"/>
  <c r="F153" i="17"/>
  <c r="H153" i="17"/>
  <c r="B154" i="17"/>
  <c r="C154" i="17"/>
  <c r="D154" i="17"/>
  <c r="E154" i="17"/>
  <c r="F154" i="17"/>
  <c r="H154" i="17"/>
  <c r="B155" i="17"/>
  <c r="C155" i="17"/>
  <c r="D155" i="17"/>
  <c r="E155" i="17"/>
  <c r="F155" i="17"/>
  <c r="H155" i="17"/>
  <c r="B156" i="17"/>
  <c r="C156" i="17"/>
  <c r="D156" i="17"/>
  <c r="E156" i="17"/>
  <c r="F156" i="17"/>
  <c r="H156" i="17"/>
  <c r="B157" i="17"/>
  <c r="C157" i="17"/>
  <c r="D157" i="17"/>
  <c r="E157" i="17"/>
  <c r="F157" i="17"/>
  <c r="H157" i="17"/>
  <c r="B158" i="17"/>
  <c r="C158" i="17"/>
  <c r="D158" i="17"/>
  <c r="E158" i="17"/>
  <c r="F158" i="17"/>
  <c r="H158" i="17"/>
  <c r="B159" i="17"/>
  <c r="C159" i="17"/>
  <c r="D159" i="17"/>
  <c r="E159" i="17"/>
  <c r="F159" i="17"/>
  <c r="H159" i="17"/>
  <c r="B160" i="17"/>
  <c r="C160" i="17"/>
  <c r="D160" i="17"/>
  <c r="E160" i="17"/>
  <c r="F160" i="17"/>
  <c r="H160" i="17"/>
  <c r="B161" i="17"/>
  <c r="C161" i="17"/>
  <c r="D161" i="17"/>
  <c r="E161" i="17"/>
  <c r="F161" i="17"/>
  <c r="H161" i="17"/>
  <c r="B162" i="17"/>
  <c r="C162" i="17"/>
  <c r="D162" i="17"/>
  <c r="E162" i="17"/>
  <c r="F162" i="17"/>
  <c r="H162" i="17"/>
  <c r="B163" i="17"/>
  <c r="C163" i="17"/>
  <c r="D163" i="17"/>
  <c r="E163" i="17"/>
  <c r="F163" i="17"/>
  <c r="H163" i="17"/>
  <c r="B164" i="17"/>
  <c r="C164" i="17"/>
  <c r="D164" i="17"/>
  <c r="E164" i="17"/>
  <c r="F164" i="17"/>
  <c r="H164" i="17"/>
  <c r="B165" i="17"/>
  <c r="C165" i="17"/>
  <c r="D165" i="17"/>
  <c r="E165" i="17"/>
  <c r="F165" i="17"/>
  <c r="H165" i="17"/>
  <c r="B166" i="17"/>
  <c r="C166" i="17"/>
  <c r="D166" i="17"/>
  <c r="E166" i="17"/>
  <c r="F166" i="17"/>
  <c r="H166" i="17"/>
  <c r="B167" i="17"/>
  <c r="C167" i="17"/>
  <c r="D167" i="17"/>
  <c r="E167" i="17"/>
  <c r="F167" i="17"/>
  <c r="H167" i="17"/>
  <c r="B168" i="17"/>
  <c r="C168" i="17"/>
  <c r="D168" i="17"/>
  <c r="E168" i="17"/>
  <c r="F168" i="17"/>
  <c r="H168" i="17"/>
  <c r="B169" i="17"/>
  <c r="C169" i="17"/>
  <c r="D169" i="17"/>
  <c r="E169" i="17"/>
  <c r="F169" i="17"/>
  <c r="H169" i="17"/>
  <c r="B170" i="17"/>
  <c r="C170" i="17"/>
  <c r="D170" i="17"/>
  <c r="E170" i="17"/>
  <c r="F170" i="17"/>
  <c r="H170" i="17"/>
  <c r="B171" i="17"/>
  <c r="C171" i="17"/>
  <c r="D171" i="17"/>
  <c r="E171" i="17"/>
  <c r="F171" i="17"/>
  <c r="H171" i="17"/>
  <c r="B172" i="17"/>
  <c r="C172" i="17"/>
  <c r="D172" i="17"/>
  <c r="E172" i="17"/>
  <c r="F172" i="17"/>
  <c r="H172" i="17"/>
  <c r="B173" i="17"/>
  <c r="C173" i="17"/>
  <c r="D173" i="17"/>
  <c r="E173" i="17"/>
  <c r="F173" i="17"/>
  <c r="H173" i="17"/>
  <c r="B174" i="17"/>
  <c r="C174" i="17"/>
  <c r="D174" i="17"/>
  <c r="E174" i="17"/>
  <c r="F174" i="17"/>
  <c r="H174" i="17"/>
  <c r="B175" i="17"/>
  <c r="C175" i="17"/>
  <c r="D175" i="17"/>
  <c r="E175" i="17"/>
  <c r="F175" i="17"/>
  <c r="H175" i="17"/>
  <c r="B176" i="17"/>
  <c r="C176" i="17"/>
  <c r="D176" i="17"/>
  <c r="E176" i="17"/>
  <c r="F176" i="17"/>
  <c r="H176" i="17"/>
  <c r="B177" i="17"/>
  <c r="C177" i="17"/>
  <c r="D177" i="17"/>
  <c r="E177" i="17"/>
  <c r="F177" i="17"/>
  <c r="H177" i="17"/>
  <c r="B178" i="17"/>
  <c r="C178" i="17"/>
  <c r="D178" i="17"/>
  <c r="E178" i="17"/>
  <c r="F178" i="17"/>
  <c r="H178" i="17"/>
  <c r="B179" i="17"/>
  <c r="C179" i="17"/>
  <c r="D179" i="17"/>
  <c r="E179" i="17"/>
  <c r="F179" i="17"/>
  <c r="H179" i="17"/>
  <c r="B180" i="17"/>
  <c r="C180" i="17"/>
  <c r="D180" i="17"/>
  <c r="E180" i="17"/>
  <c r="F180" i="17"/>
  <c r="H180" i="17"/>
  <c r="B181" i="17"/>
  <c r="C181" i="17"/>
  <c r="D181" i="17"/>
  <c r="E181" i="17"/>
  <c r="F181" i="17"/>
  <c r="H181" i="17"/>
  <c r="B182" i="17"/>
  <c r="C182" i="17"/>
  <c r="D182" i="17"/>
  <c r="E182" i="17"/>
  <c r="F182" i="17"/>
  <c r="H182" i="17"/>
  <c r="B183" i="17"/>
  <c r="C183" i="17"/>
  <c r="D183" i="17"/>
  <c r="E183" i="17"/>
  <c r="F183" i="17"/>
  <c r="H183" i="17"/>
  <c r="B184" i="17"/>
  <c r="C184" i="17"/>
  <c r="D184" i="17"/>
  <c r="E184" i="17"/>
  <c r="F184" i="17"/>
  <c r="H184" i="17"/>
  <c r="B185" i="17"/>
  <c r="C185" i="17"/>
  <c r="D185" i="17"/>
  <c r="E185" i="17"/>
  <c r="F185" i="17"/>
  <c r="H185" i="17"/>
  <c r="B186" i="17"/>
  <c r="C186" i="17"/>
  <c r="D186" i="17"/>
  <c r="E186" i="17"/>
  <c r="F186" i="17"/>
  <c r="H186" i="17"/>
  <c r="B187" i="17"/>
  <c r="C187" i="17"/>
  <c r="D187" i="17"/>
  <c r="E187" i="17"/>
  <c r="F187" i="17"/>
  <c r="H187" i="17"/>
  <c r="B188" i="17"/>
  <c r="C188" i="17"/>
  <c r="D188" i="17"/>
  <c r="E188" i="17"/>
  <c r="F188" i="17"/>
  <c r="H188" i="17"/>
  <c r="B189" i="17"/>
  <c r="C189" i="17"/>
  <c r="D189" i="17"/>
  <c r="E189" i="17"/>
  <c r="F189" i="17"/>
  <c r="H189" i="17"/>
  <c r="B190" i="17"/>
  <c r="C190" i="17"/>
  <c r="D190" i="17"/>
  <c r="E190" i="17"/>
  <c r="F190" i="17"/>
  <c r="H190" i="17"/>
  <c r="B191" i="17"/>
  <c r="C191" i="17"/>
  <c r="D191" i="17"/>
  <c r="E191" i="17"/>
  <c r="F191" i="17"/>
  <c r="H191" i="17"/>
  <c r="B192" i="17"/>
  <c r="C192" i="17"/>
  <c r="D192" i="17"/>
  <c r="E192" i="17"/>
  <c r="F192" i="17"/>
  <c r="H192" i="17"/>
  <c r="B193" i="17"/>
  <c r="C193" i="17"/>
  <c r="D193" i="17"/>
  <c r="E193" i="17"/>
  <c r="F193" i="17"/>
  <c r="H193" i="17"/>
  <c r="B194" i="17"/>
  <c r="C194" i="17"/>
  <c r="D194" i="17"/>
  <c r="E194" i="17"/>
  <c r="F194" i="17"/>
  <c r="H194" i="17"/>
  <c r="B195" i="17"/>
  <c r="C195" i="17"/>
  <c r="D195" i="17"/>
  <c r="E195" i="17"/>
  <c r="F195" i="17"/>
  <c r="H195" i="17"/>
  <c r="B196" i="17"/>
  <c r="C196" i="17"/>
  <c r="D196" i="17"/>
  <c r="E196" i="17"/>
  <c r="F196" i="17"/>
  <c r="H196" i="17"/>
  <c r="B197" i="17"/>
  <c r="C197" i="17"/>
  <c r="D197" i="17"/>
  <c r="E197" i="17"/>
  <c r="F197" i="17"/>
  <c r="H197" i="17"/>
  <c r="B198" i="17"/>
  <c r="C198" i="17"/>
  <c r="D198" i="17"/>
  <c r="E198" i="17"/>
  <c r="F198" i="17"/>
  <c r="H198" i="17"/>
  <c r="B199" i="17"/>
  <c r="C199" i="17"/>
  <c r="D199" i="17"/>
  <c r="E199" i="17"/>
  <c r="F199" i="17"/>
  <c r="H199" i="17"/>
  <c r="B200" i="17"/>
  <c r="C200" i="17"/>
  <c r="D200" i="17"/>
  <c r="E200" i="17"/>
  <c r="F200" i="17"/>
  <c r="H200" i="17"/>
  <c r="B201" i="17"/>
  <c r="C201" i="17"/>
  <c r="D201" i="17"/>
  <c r="E201" i="17"/>
  <c r="F201" i="17"/>
  <c r="H201" i="17"/>
  <c r="B202" i="17"/>
  <c r="C202" i="17"/>
  <c r="D202" i="17"/>
  <c r="E202" i="17"/>
  <c r="F202" i="17"/>
  <c r="H202" i="17"/>
  <c r="B203" i="17"/>
  <c r="C203" i="17"/>
  <c r="D203" i="17"/>
  <c r="E203" i="17"/>
  <c r="F203" i="17"/>
  <c r="H203" i="17"/>
  <c r="B204" i="17"/>
  <c r="C204" i="17"/>
  <c r="D204" i="17"/>
  <c r="E204" i="17"/>
  <c r="F204" i="17"/>
  <c r="H204" i="17"/>
  <c r="B205" i="17"/>
  <c r="C205" i="17"/>
  <c r="D205" i="17"/>
  <c r="E205" i="17"/>
  <c r="F205" i="17"/>
  <c r="H205" i="17"/>
  <c r="B206" i="17"/>
  <c r="C206" i="17"/>
  <c r="D206" i="17"/>
  <c r="E206" i="17"/>
  <c r="F206" i="17"/>
  <c r="H206" i="17"/>
  <c r="B207" i="17"/>
  <c r="C207" i="17"/>
  <c r="D207" i="17"/>
  <c r="E207" i="17"/>
  <c r="F207" i="17"/>
  <c r="H207" i="17"/>
  <c r="B208" i="17"/>
  <c r="C208" i="17"/>
  <c r="D208" i="17"/>
  <c r="E208" i="17"/>
  <c r="F208" i="17"/>
  <c r="H208" i="17"/>
  <c r="B209" i="17"/>
  <c r="C209" i="17"/>
  <c r="D209" i="17"/>
  <c r="E209" i="17"/>
  <c r="F209" i="17"/>
  <c r="H209" i="17"/>
  <c r="B210" i="17"/>
  <c r="C210" i="17"/>
  <c r="D210" i="17"/>
  <c r="E210" i="17"/>
  <c r="F210" i="17"/>
  <c r="H210" i="17"/>
  <c r="B211" i="17"/>
  <c r="C211" i="17"/>
  <c r="D211" i="17"/>
  <c r="E211" i="17"/>
  <c r="F211" i="17"/>
  <c r="H211" i="17"/>
  <c r="B212" i="17"/>
  <c r="C212" i="17"/>
  <c r="D212" i="17"/>
  <c r="E212" i="17"/>
  <c r="F212" i="17"/>
  <c r="H212" i="17"/>
  <c r="B213" i="17"/>
  <c r="C213" i="17"/>
  <c r="D213" i="17"/>
  <c r="E213" i="17"/>
  <c r="F213" i="17"/>
  <c r="H213" i="17"/>
  <c r="B214" i="17"/>
  <c r="C214" i="17"/>
  <c r="D214" i="17"/>
  <c r="E214" i="17"/>
  <c r="F214" i="17"/>
  <c r="H214" i="17"/>
  <c r="B215" i="17"/>
  <c r="C215" i="17"/>
  <c r="D215" i="17"/>
  <c r="E215" i="17"/>
  <c r="F215" i="17"/>
  <c r="H215" i="17"/>
  <c r="B216" i="17"/>
  <c r="C216" i="17"/>
  <c r="D216" i="17"/>
  <c r="E216" i="17"/>
  <c r="F216" i="17"/>
  <c r="H216" i="17"/>
  <c r="B217" i="17"/>
  <c r="C217" i="17"/>
  <c r="D217" i="17"/>
  <c r="E217" i="17"/>
  <c r="F217" i="17"/>
  <c r="H217" i="17"/>
  <c r="B218" i="17"/>
  <c r="C218" i="17"/>
  <c r="D218" i="17"/>
  <c r="E218" i="17"/>
  <c r="F218" i="17"/>
  <c r="H218" i="17"/>
  <c r="B219" i="17"/>
  <c r="C219" i="17"/>
  <c r="D219" i="17"/>
  <c r="E219" i="17"/>
  <c r="F219" i="17"/>
  <c r="H219" i="17"/>
  <c r="B220" i="17"/>
  <c r="C220" i="17"/>
  <c r="D220" i="17"/>
  <c r="E220" i="17"/>
  <c r="F220" i="17"/>
  <c r="H220" i="17"/>
  <c r="B221" i="17"/>
  <c r="C221" i="17"/>
  <c r="D221" i="17"/>
  <c r="E221" i="17"/>
  <c r="F221" i="17"/>
  <c r="H221" i="17"/>
  <c r="B222" i="17"/>
  <c r="C222" i="17"/>
  <c r="D222" i="17"/>
  <c r="E222" i="17"/>
  <c r="F222" i="17"/>
  <c r="H222" i="17"/>
  <c r="B223" i="17"/>
  <c r="C223" i="17"/>
  <c r="D223" i="17"/>
  <c r="E223" i="17"/>
  <c r="F223" i="17"/>
  <c r="H223" i="17"/>
  <c r="B224" i="17"/>
  <c r="C224" i="17"/>
  <c r="D224" i="17"/>
  <c r="E224" i="17"/>
  <c r="F224" i="17"/>
  <c r="H224" i="17"/>
  <c r="B225" i="17"/>
  <c r="C225" i="17"/>
  <c r="D225" i="17"/>
  <c r="E225" i="17"/>
  <c r="F225" i="17"/>
  <c r="H225" i="17"/>
  <c r="B226" i="17"/>
  <c r="C226" i="17"/>
  <c r="D226" i="17"/>
  <c r="E226" i="17"/>
  <c r="F226" i="17"/>
  <c r="H226" i="17"/>
  <c r="B227" i="17"/>
  <c r="C227" i="17"/>
  <c r="D227" i="17"/>
  <c r="E227" i="17"/>
  <c r="F227" i="17"/>
  <c r="H227" i="17"/>
  <c r="B228" i="17"/>
  <c r="C228" i="17"/>
  <c r="D228" i="17"/>
  <c r="E228" i="17"/>
  <c r="F228" i="17"/>
  <c r="H228" i="17"/>
  <c r="B229" i="17"/>
  <c r="C229" i="17"/>
  <c r="D229" i="17"/>
  <c r="E229" i="17"/>
  <c r="F229" i="17"/>
  <c r="H229" i="17"/>
  <c r="B230" i="17"/>
  <c r="C230" i="17"/>
  <c r="D230" i="17"/>
  <c r="E230" i="17"/>
  <c r="F230" i="17"/>
  <c r="H230" i="17"/>
  <c r="B231" i="17"/>
  <c r="C231" i="17"/>
  <c r="D231" i="17"/>
  <c r="E231" i="17"/>
  <c r="F231" i="17"/>
  <c r="H231" i="17"/>
  <c r="B232" i="17"/>
  <c r="C232" i="17"/>
  <c r="D232" i="17"/>
  <c r="E232" i="17"/>
  <c r="F232" i="17"/>
  <c r="H232" i="17"/>
  <c r="B233" i="17"/>
  <c r="C233" i="17"/>
  <c r="D233" i="17"/>
  <c r="E233" i="17"/>
  <c r="F233" i="17"/>
  <c r="H233" i="17"/>
  <c r="B234" i="17"/>
  <c r="C234" i="17"/>
  <c r="D234" i="17"/>
  <c r="E234" i="17"/>
  <c r="F234" i="17"/>
  <c r="H234" i="17"/>
  <c r="B235" i="17"/>
  <c r="C235" i="17"/>
  <c r="D235" i="17"/>
  <c r="E235" i="17"/>
  <c r="F235" i="17"/>
  <c r="H235" i="17"/>
  <c r="B236" i="17"/>
  <c r="C236" i="17"/>
  <c r="D236" i="17"/>
  <c r="E236" i="17"/>
  <c r="F236" i="17"/>
  <c r="H236" i="17"/>
  <c r="B237" i="17"/>
  <c r="C237" i="17"/>
  <c r="D237" i="17"/>
  <c r="E237" i="17"/>
  <c r="F237" i="17"/>
  <c r="H237" i="17"/>
  <c r="B238" i="17"/>
  <c r="C238" i="17"/>
  <c r="D238" i="17"/>
  <c r="E238" i="17"/>
  <c r="F238" i="17"/>
  <c r="H238" i="17"/>
  <c r="B239" i="17"/>
  <c r="C239" i="17"/>
  <c r="D239" i="17"/>
  <c r="E239" i="17"/>
  <c r="F239" i="17"/>
  <c r="H239" i="17"/>
  <c r="B240" i="17"/>
  <c r="C240" i="17"/>
  <c r="D240" i="17"/>
  <c r="E240" i="17"/>
  <c r="F240" i="17"/>
  <c r="H240" i="17"/>
  <c r="B241" i="17"/>
  <c r="C241" i="17"/>
  <c r="D241" i="17"/>
  <c r="E241" i="17"/>
  <c r="F241" i="17"/>
  <c r="H241" i="17"/>
  <c r="B242" i="17"/>
  <c r="C242" i="17"/>
  <c r="D242" i="17"/>
  <c r="E242" i="17"/>
  <c r="F242" i="17"/>
  <c r="H242" i="17"/>
  <c r="B243" i="17"/>
  <c r="C243" i="17"/>
  <c r="D243" i="17"/>
  <c r="E243" i="17"/>
  <c r="F243" i="17"/>
  <c r="H243" i="17"/>
  <c r="B244" i="17"/>
  <c r="C244" i="17"/>
  <c r="D244" i="17"/>
  <c r="E244" i="17"/>
  <c r="F244" i="17"/>
  <c r="H244" i="17"/>
  <c r="B245" i="17"/>
  <c r="C245" i="17"/>
  <c r="D245" i="17"/>
  <c r="E245" i="17"/>
  <c r="F245" i="17"/>
  <c r="H245" i="17"/>
  <c r="B246" i="17"/>
  <c r="C246" i="17"/>
  <c r="D246" i="17"/>
  <c r="E246" i="17"/>
  <c r="F246" i="17"/>
  <c r="H246" i="17"/>
  <c r="B247" i="17"/>
  <c r="C247" i="17"/>
  <c r="D247" i="17"/>
  <c r="E247" i="17"/>
  <c r="F247" i="17"/>
  <c r="H247" i="17"/>
  <c r="B248" i="17"/>
  <c r="C248" i="17"/>
  <c r="D248" i="17"/>
  <c r="E248" i="17"/>
  <c r="F248" i="17"/>
  <c r="H248" i="17"/>
  <c r="B249" i="17"/>
  <c r="C249" i="17"/>
  <c r="D249" i="17"/>
  <c r="E249" i="17"/>
  <c r="F249" i="17"/>
  <c r="H249" i="17"/>
  <c r="B250" i="17"/>
  <c r="C250" i="17"/>
  <c r="D250" i="17"/>
  <c r="E250" i="17"/>
  <c r="F250" i="17"/>
  <c r="H250" i="17"/>
  <c r="B251" i="17"/>
  <c r="C251" i="17"/>
  <c r="D251" i="17"/>
  <c r="E251" i="17"/>
  <c r="F251" i="17"/>
  <c r="H251" i="17"/>
  <c r="B252" i="17"/>
  <c r="C252" i="17"/>
  <c r="D252" i="17"/>
  <c r="E252" i="17"/>
  <c r="F252" i="17"/>
  <c r="H252" i="17"/>
  <c r="B253" i="17"/>
  <c r="C253" i="17"/>
  <c r="D253" i="17"/>
  <c r="E253" i="17"/>
  <c r="F253" i="17"/>
  <c r="H253" i="17"/>
  <c r="B254" i="17"/>
  <c r="C254" i="17"/>
  <c r="D254" i="17"/>
  <c r="E254" i="17"/>
  <c r="F254" i="17"/>
  <c r="H254" i="17"/>
  <c r="B255" i="17"/>
  <c r="C255" i="17"/>
  <c r="D255" i="17"/>
  <c r="E255" i="17"/>
  <c r="F255" i="17"/>
  <c r="H255" i="17"/>
  <c r="B256" i="17"/>
  <c r="C256" i="17"/>
  <c r="D256" i="17"/>
  <c r="E256" i="17"/>
  <c r="F256" i="17"/>
  <c r="H256" i="17"/>
  <c r="B257" i="17"/>
  <c r="C257" i="17"/>
  <c r="D257" i="17"/>
  <c r="E257" i="17"/>
  <c r="F257" i="17"/>
  <c r="H257" i="17"/>
  <c r="B258" i="17"/>
  <c r="C258" i="17"/>
  <c r="D258" i="17"/>
  <c r="E258" i="17"/>
  <c r="F258" i="17"/>
  <c r="H258" i="17"/>
  <c r="B259" i="17"/>
  <c r="C259" i="17"/>
  <c r="D259" i="17"/>
  <c r="E259" i="17"/>
  <c r="F259" i="17"/>
  <c r="H259" i="17"/>
  <c r="B260" i="17"/>
  <c r="C260" i="17"/>
  <c r="D260" i="17"/>
  <c r="E260" i="17"/>
  <c r="F260" i="17"/>
  <c r="H260" i="17"/>
  <c r="B261" i="17"/>
  <c r="C261" i="17"/>
  <c r="D261" i="17"/>
  <c r="E261" i="17"/>
  <c r="F261" i="17"/>
  <c r="H261" i="17"/>
  <c r="B262" i="17"/>
  <c r="C262" i="17"/>
  <c r="D262" i="17"/>
  <c r="E262" i="17"/>
  <c r="F262" i="17"/>
  <c r="H262" i="17"/>
  <c r="B263" i="17"/>
  <c r="C263" i="17"/>
  <c r="D263" i="17"/>
  <c r="E263" i="17"/>
  <c r="F263" i="17"/>
  <c r="H263" i="17"/>
  <c r="B264" i="17"/>
  <c r="C264" i="17"/>
  <c r="D264" i="17"/>
  <c r="E264" i="17"/>
  <c r="F264" i="17"/>
  <c r="H264" i="17"/>
  <c r="B265" i="17"/>
  <c r="C265" i="17"/>
  <c r="D265" i="17"/>
  <c r="E265" i="17"/>
  <c r="F265" i="17"/>
  <c r="H265" i="17"/>
  <c r="B266" i="17"/>
  <c r="C266" i="17"/>
  <c r="D266" i="17"/>
  <c r="E266" i="17"/>
  <c r="F266" i="17"/>
  <c r="H266" i="17"/>
  <c r="B267" i="17"/>
  <c r="C267" i="17"/>
  <c r="D267" i="17"/>
  <c r="E267" i="17"/>
  <c r="F267" i="17"/>
  <c r="H267" i="17"/>
  <c r="B268" i="17"/>
  <c r="C268" i="17"/>
  <c r="D268" i="17"/>
  <c r="E268" i="17"/>
  <c r="F268" i="17"/>
  <c r="H268" i="17"/>
  <c r="B269" i="17"/>
  <c r="C269" i="17"/>
  <c r="D269" i="17"/>
  <c r="E269" i="17"/>
  <c r="F269" i="17"/>
  <c r="H269" i="17"/>
  <c r="B270" i="17"/>
  <c r="C270" i="17"/>
  <c r="D270" i="17"/>
  <c r="E270" i="17"/>
  <c r="F270" i="17"/>
  <c r="H270" i="17"/>
  <c r="B271" i="17"/>
  <c r="C271" i="17"/>
  <c r="D271" i="17"/>
  <c r="E271" i="17"/>
  <c r="F271" i="17"/>
  <c r="H271" i="17"/>
  <c r="B272" i="17"/>
  <c r="C272" i="17"/>
  <c r="D272" i="17"/>
  <c r="E272" i="17"/>
  <c r="F272" i="17"/>
  <c r="H272" i="17"/>
  <c r="B273" i="17"/>
  <c r="C273" i="17"/>
  <c r="D273" i="17"/>
  <c r="E273" i="17"/>
  <c r="F273" i="17"/>
  <c r="H273" i="17"/>
  <c r="B274" i="17"/>
  <c r="C274" i="17"/>
  <c r="D274" i="17"/>
  <c r="E274" i="17"/>
  <c r="F274" i="17"/>
  <c r="H274" i="17"/>
  <c r="B275" i="17"/>
  <c r="C275" i="17"/>
  <c r="D275" i="17"/>
  <c r="E275" i="17"/>
  <c r="F275" i="17"/>
  <c r="H275" i="17"/>
  <c r="B276" i="17"/>
  <c r="C276" i="17"/>
  <c r="D276" i="17"/>
  <c r="E276" i="17"/>
  <c r="F276" i="17"/>
  <c r="H276" i="17"/>
  <c r="B277" i="17"/>
  <c r="C277" i="17"/>
  <c r="D277" i="17"/>
  <c r="E277" i="17"/>
  <c r="F277" i="17"/>
  <c r="H277" i="17"/>
  <c r="B278" i="17"/>
  <c r="C278" i="17"/>
  <c r="D278" i="17"/>
  <c r="E278" i="17"/>
  <c r="F278" i="17"/>
  <c r="H278" i="17"/>
  <c r="B279" i="17"/>
  <c r="C279" i="17"/>
  <c r="D279" i="17"/>
  <c r="E279" i="17"/>
  <c r="F279" i="17"/>
  <c r="H279" i="17"/>
  <c r="B280" i="17"/>
  <c r="C280" i="17"/>
  <c r="D280" i="17"/>
  <c r="E280" i="17"/>
  <c r="F280" i="17"/>
  <c r="H280" i="17"/>
  <c r="B281" i="17"/>
  <c r="C281" i="17"/>
  <c r="D281" i="17"/>
  <c r="E281" i="17"/>
  <c r="F281" i="17"/>
  <c r="H281" i="17"/>
  <c r="B282" i="17"/>
  <c r="C282" i="17"/>
  <c r="D282" i="17"/>
  <c r="E282" i="17"/>
  <c r="F282" i="17"/>
  <c r="H282" i="17"/>
  <c r="B283" i="17"/>
  <c r="C283" i="17"/>
  <c r="D283" i="17"/>
  <c r="E283" i="17"/>
  <c r="F283" i="17"/>
  <c r="H283" i="17"/>
  <c r="B284" i="17"/>
  <c r="C284" i="17"/>
  <c r="D284" i="17"/>
  <c r="E284" i="17"/>
  <c r="F284" i="17"/>
  <c r="H284" i="17"/>
  <c r="B285" i="17"/>
  <c r="C285" i="17"/>
  <c r="D285" i="17"/>
  <c r="E285" i="17"/>
  <c r="F285" i="17"/>
  <c r="H285" i="17"/>
  <c r="B286" i="17"/>
  <c r="C286" i="17"/>
  <c r="D286" i="17"/>
  <c r="E286" i="17"/>
  <c r="F286" i="17"/>
  <c r="H286" i="17"/>
  <c r="B287" i="17"/>
  <c r="C287" i="17"/>
  <c r="D287" i="17"/>
  <c r="E287" i="17"/>
  <c r="F287" i="17"/>
  <c r="H287" i="17"/>
  <c r="B288" i="17"/>
  <c r="C288" i="17"/>
  <c r="D288" i="17"/>
  <c r="E288" i="17"/>
  <c r="F288" i="17"/>
  <c r="H288" i="17"/>
  <c r="B289" i="17"/>
  <c r="C289" i="17"/>
  <c r="D289" i="17"/>
  <c r="E289" i="17"/>
  <c r="F289" i="17"/>
  <c r="H289" i="17"/>
  <c r="B290" i="17"/>
  <c r="C290" i="17"/>
  <c r="D290" i="17"/>
  <c r="E290" i="17"/>
  <c r="F290" i="17"/>
  <c r="H290" i="17"/>
  <c r="B291" i="17"/>
  <c r="C291" i="17"/>
  <c r="D291" i="17"/>
  <c r="E291" i="17"/>
  <c r="F291" i="17"/>
  <c r="H291" i="17"/>
  <c r="B292" i="17"/>
  <c r="C292" i="17"/>
  <c r="D292" i="17"/>
  <c r="E292" i="17"/>
  <c r="F292" i="17"/>
  <c r="H292" i="17"/>
  <c r="B293" i="17"/>
  <c r="C293" i="17"/>
  <c r="D293" i="17"/>
  <c r="E293" i="17"/>
  <c r="F293" i="17"/>
  <c r="H293" i="17"/>
  <c r="B294" i="17"/>
  <c r="C294" i="17"/>
  <c r="D294" i="17"/>
  <c r="E294" i="17"/>
  <c r="F294" i="17"/>
  <c r="H294" i="17"/>
  <c r="B295" i="17"/>
  <c r="C295" i="17"/>
  <c r="D295" i="17"/>
  <c r="E295" i="17"/>
  <c r="F295" i="17"/>
  <c r="H295" i="17"/>
  <c r="B296" i="17"/>
  <c r="C296" i="17"/>
  <c r="D296" i="17"/>
  <c r="E296" i="17"/>
  <c r="F296" i="17"/>
  <c r="H296" i="17"/>
  <c r="B297" i="17"/>
  <c r="C297" i="17"/>
  <c r="D297" i="17"/>
  <c r="E297" i="17"/>
  <c r="F297" i="17"/>
  <c r="H297" i="17"/>
  <c r="B298" i="17"/>
  <c r="C298" i="17"/>
  <c r="D298" i="17"/>
  <c r="E298" i="17"/>
  <c r="F298" i="17"/>
  <c r="H298" i="17"/>
  <c r="B299" i="17"/>
  <c r="C299" i="17"/>
  <c r="D299" i="17"/>
  <c r="E299" i="17"/>
  <c r="F299" i="17"/>
  <c r="H299" i="17"/>
  <c r="B300" i="17"/>
  <c r="C300" i="17"/>
  <c r="D300" i="17"/>
  <c r="E300" i="17"/>
  <c r="F300" i="17"/>
  <c r="H300" i="17"/>
  <c r="B301" i="17"/>
  <c r="C301" i="17"/>
  <c r="D301" i="17"/>
  <c r="E301" i="17"/>
  <c r="F301" i="17"/>
  <c r="H301" i="17"/>
  <c r="B302" i="17"/>
  <c r="C302" i="17"/>
  <c r="D302" i="17"/>
  <c r="E302" i="17"/>
  <c r="F302" i="17"/>
  <c r="H302" i="17"/>
  <c r="B303" i="17"/>
  <c r="C303" i="17"/>
  <c r="D303" i="17"/>
  <c r="E303" i="17"/>
  <c r="F303" i="17"/>
  <c r="H303" i="17"/>
  <c r="B304" i="17"/>
  <c r="C304" i="17"/>
  <c r="D304" i="17"/>
  <c r="E304" i="17"/>
  <c r="F304" i="17"/>
  <c r="H304" i="17"/>
  <c r="B305" i="17"/>
  <c r="C305" i="17"/>
  <c r="D305" i="17"/>
  <c r="E305" i="17"/>
  <c r="F305" i="17"/>
  <c r="H305" i="17"/>
  <c r="B306" i="17"/>
  <c r="C306" i="17"/>
  <c r="D306" i="17"/>
  <c r="E306" i="17"/>
  <c r="F306" i="17"/>
  <c r="H306" i="17"/>
  <c r="B307" i="17"/>
  <c r="C307" i="17"/>
  <c r="D307" i="17"/>
  <c r="E307" i="17"/>
  <c r="F307" i="17"/>
  <c r="H307" i="17"/>
  <c r="B308" i="17"/>
  <c r="C308" i="17"/>
  <c r="D308" i="17"/>
  <c r="E308" i="17"/>
  <c r="F308" i="17"/>
  <c r="H308" i="17"/>
  <c r="B309" i="17"/>
  <c r="C309" i="17"/>
  <c r="D309" i="17"/>
  <c r="E309" i="17"/>
  <c r="F309" i="17"/>
  <c r="H309" i="17"/>
  <c r="B310" i="17"/>
  <c r="C310" i="17"/>
  <c r="D310" i="17"/>
  <c r="E310" i="17"/>
  <c r="F310" i="17"/>
  <c r="H310" i="17"/>
  <c r="B311" i="17"/>
  <c r="C311" i="17"/>
  <c r="D311" i="17"/>
  <c r="E311" i="17"/>
  <c r="F311" i="17"/>
  <c r="H311" i="17"/>
  <c r="B312" i="17"/>
  <c r="C312" i="17"/>
  <c r="D312" i="17"/>
  <c r="E312" i="17"/>
  <c r="F312" i="17"/>
  <c r="H312" i="17"/>
  <c r="B313" i="17"/>
  <c r="C313" i="17"/>
  <c r="D313" i="17"/>
  <c r="E313" i="17"/>
  <c r="F313" i="17"/>
  <c r="H313" i="17"/>
  <c r="B314" i="17"/>
  <c r="C314" i="17"/>
  <c r="D314" i="17"/>
  <c r="E314" i="17"/>
  <c r="F314" i="17"/>
  <c r="H314" i="17"/>
  <c r="B315" i="17"/>
  <c r="C315" i="17"/>
  <c r="D315" i="17"/>
  <c r="E315" i="17"/>
  <c r="F315" i="17"/>
  <c r="H315" i="17"/>
  <c r="B316" i="17"/>
  <c r="C316" i="17"/>
  <c r="D316" i="17"/>
  <c r="E316" i="17"/>
  <c r="F316" i="17"/>
  <c r="H316" i="17"/>
  <c r="B317" i="17"/>
  <c r="C317" i="17"/>
  <c r="D317" i="17"/>
  <c r="E317" i="17"/>
  <c r="F317" i="17"/>
  <c r="H317" i="17"/>
  <c r="B318" i="17"/>
  <c r="C318" i="17"/>
  <c r="D318" i="17"/>
  <c r="E318" i="17"/>
  <c r="F318" i="17"/>
  <c r="H318" i="17"/>
  <c r="B319" i="17"/>
  <c r="C319" i="17"/>
  <c r="D319" i="17"/>
  <c r="E319" i="17"/>
  <c r="F319" i="17"/>
  <c r="H319" i="17"/>
  <c r="B320" i="17"/>
  <c r="C320" i="17"/>
  <c r="D320" i="17"/>
  <c r="E320" i="17"/>
  <c r="F320" i="17"/>
  <c r="H320" i="17"/>
  <c r="B321" i="17"/>
  <c r="C321" i="17"/>
  <c r="D321" i="17"/>
  <c r="E321" i="17"/>
  <c r="F321" i="17"/>
  <c r="H321" i="17"/>
  <c r="B322" i="17"/>
  <c r="C322" i="17"/>
  <c r="D322" i="17"/>
  <c r="E322" i="17"/>
  <c r="F322" i="17"/>
  <c r="H322" i="17"/>
  <c r="B323" i="17"/>
  <c r="C323" i="17"/>
  <c r="D323" i="17"/>
  <c r="E323" i="17"/>
  <c r="F323" i="17"/>
  <c r="H323" i="17"/>
  <c r="B324" i="17"/>
  <c r="C324" i="17"/>
  <c r="D324" i="17"/>
  <c r="E324" i="17"/>
  <c r="F324" i="17"/>
  <c r="H324" i="17"/>
  <c r="B325" i="17"/>
  <c r="C325" i="17"/>
  <c r="D325" i="17"/>
  <c r="E325" i="17"/>
  <c r="F325" i="17"/>
  <c r="H325" i="17"/>
  <c r="B326" i="17"/>
  <c r="C326" i="17"/>
  <c r="D326" i="17"/>
  <c r="E326" i="17"/>
  <c r="F326" i="17"/>
  <c r="H326" i="17"/>
  <c r="B327" i="17"/>
  <c r="C327" i="17"/>
  <c r="D327" i="17"/>
  <c r="E327" i="17"/>
  <c r="F327" i="17"/>
  <c r="H327" i="17"/>
  <c r="B328" i="17"/>
  <c r="C328" i="17"/>
  <c r="D328" i="17"/>
  <c r="E328" i="17"/>
  <c r="F328" i="17"/>
  <c r="H328" i="17"/>
  <c r="B329" i="17"/>
  <c r="C329" i="17"/>
  <c r="D329" i="17"/>
  <c r="E329" i="17"/>
  <c r="F329" i="17"/>
  <c r="H329" i="17"/>
  <c r="B330" i="17"/>
  <c r="C330" i="17"/>
  <c r="D330" i="17"/>
  <c r="E330" i="17"/>
  <c r="F330" i="17"/>
  <c r="H330" i="17"/>
  <c r="B331" i="17"/>
  <c r="C331" i="17"/>
  <c r="D331" i="17"/>
  <c r="E331" i="17"/>
  <c r="F331" i="17"/>
  <c r="H331" i="17"/>
  <c r="B332" i="17"/>
  <c r="C332" i="17"/>
  <c r="D332" i="17"/>
  <c r="E332" i="17"/>
  <c r="F332" i="17"/>
  <c r="H332" i="17"/>
  <c r="B333" i="17"/>
  <c r="C333" i="17"/>
  <c r="D333" i="17"/>
  <c r="E333" i="17"/>
  <c r="F333" i="17"/>
  <c r="H333" i="17"/>
  <c r="B334" i="17"/>
  <c r="C334" i="17"/>
  <c r="D334" i="17"/>
  <c r="E334" i="17"/>
  <c r="F334" i="17"/>
  <c r="H334" i="17"/>
  <c r="B335" i="17"/>
  <c r="C335" i="17"/>
  <c r="D335" i="17"/>
  <c r="E335" i="17"/>
  <c r="F335" i="17"/>
  <c r="H335" i="17"/>
  <c r="B336" i="17"/>
  <c r="C336" i="17"/>
  <c r="D336" i="17"/>
  <c r="E336" i="17"/>
  <c r="F336" i="17"/>
  <c r="H336" i="17"/>
  <c r="B337" i="17"/>
  <c r="C337" i="17"/>
  <c r="D337" i="17"/>
  <c r="E337" i="17"/>
  <c r="F337" i="17"/>
  <c r="H337" i="17"/>
  <c r="B338" i="17"/>
  <c r="C338" i="17"/>
  <c r="D338" i="17"/>
  <c r="E338" i="17"/>
  <c r="F338" i="17"/>
  <c r="H338" i="17"/>
  <c r="B339" i="17"/>
  <c r="C339" i="17"/>
  <c r="D339" i="17"/>
  <c r="E339" i="17"/>
  <c r="F339" i="17"/>
  <c r="H339" i="17"/>
  <c r="B340" i="17"/>
  <c r="C340" i="17"/>
  <c r="D340" i="17"/>
  <c r="E340" i="17"/>
  <c r="F340" i="17"/>
  <c r="H340" i="17"/>
  <c r="B341" i="17"/>
  <c r="C341" i="17"/>
  <c r="D341" i="17"/>
  <c r="E341" i="17"/>
  <c r="F341" i="17"/>
  <c r="H341" i="17"/>
  <c r="B342" i="17"/>
  <c r="C342" i="17"/>
  <c r="D342" i="17"/>
  <c r="E342" i="17"/>
  <c r="F342" i="17"/>
  <c r="H342" i="17"/>
  <c r="B343" i="17"/>
  <c r="C343" i="17"/>
  <c r="D343" i="17"/>
  <c r="E343" i="17"/>
  <c r="F343" i="17"/>
  <c r="H343" i="17"/>
  <c r="B344" i="17"/>
  <c r="C344" i="17"/>
  <c r="D344" i="17"/>
  <c r="E344" i="17"/>
  <c r="F344" i="17"/>
  <c r="H344" i="17"/>
  <c r="B345" i="17"/>
  <c r="C345" i="17"/>
  <c r="D345" i="17"/>
  <c r="E345" i="17"/>
  <c r="F345" i="17"/>
  <c r="H345" i="17"/>
  <c r="B346" i="17"/>
  <c r="C346" i="17"/>
  <c r="D346" i="17"/>
  <c r="E346" i="17"/>
  <c r="F346" i="17"/>
  <c r="H346" i="17"/>
  <c r="B347" i="17"/>
  <c r="C347" i="17"/>
  <c r="D347" i="17"/>
  <c r="E347" i="17"/>
  <c r="F347" i="17"/>
  <c r="H347" i="17"/>
  <c r="B348" i="17"/>
  <c r="C348" i="17"/>
  <c r="D348" i="17"/>
  <c r="E348" i="17"/>
  <c r="F348" i="17"/>
  <c r="H348" i="17"/>
  <c r="B349" i="17"/>
  <c r="C349" i="17"/>
  <c r="D349" i="17"/>
  <c r="E349" i="17"/>
  <c r="F349" i="17"/>
  <c r="H349" i="17"/>
  <c r="B350" i="17"/>
  <c r="C350" i="17"/>
  <c r="D350" i="17"/>
  <c r="E350" i="17"/>
  <c r="F350" i="17"/>
  <c r="H350" i="17"/>
  <c r="B351" i="17"/>
  <c r="C351" i="17"/>
  <c r="D351" i="17"/>
  <c r="E351" i="17"/>
  <c r="F351" i="17"/>
  <c r="H351" i="17"/>
  <c r="B352" i="17"/>
  <c r="C352" i="17"/>
  <c r="D352" i="17"/>
  <c r="E352" i="17"/>
  <c r="F352" i="17"/>
  <c r="H352" i="17"/>
  <c r="B353" i="17"/>
  <c r="C353" i="17"/>
  <c r="D353" i="17"/>
  <c r="E353" i="17"/>
  <c r="F353" i="17"/>
  <c r="H353" i="17"/>
  <c r="B354" i="17"/>
  <c r="C354" i="17"/>
  <c r="D354" i="17"/>
  <c r="E354" i="17"/>
  <c r="F354" i="17"/>
  <c r="H354" i="17"/>
  <c r="B355" i="17"/>
  <c r="C355" i="17"/>
  <c r="D355" i="17"/>
  <c r="E355" i="17"/>
  <c r="F355" i="17"/>
  <c r="H355" i="17"/>
  <c r="B356" i="17"/>
  <c r="C356" i="17"/>
  <c r="D356" i="17"/>
  <c r="E356" i="17"/>
  <c r="F356" i="17"/>
  <c r="H356" i="17"/>
  <c r="B357" i="17"/>
  <c r="C357" i="17"/>
  <c r="D357" i="17"/>
  <c r="E357" i="17"/>
  <c r="F357" i="17"/>
  <c r="H357" i="17"/>
  <c r="B358" i="17"/>
  <c r="C358" i="17"/>
  <c r="D358" i="17"/>
  <c r="E358" i="17"/>
  <c r="F358" i="17"/>
  <c r="H358" i="17"/>
  <c r="B359" i="17"/>
  <c r="C359" i="17"/>
  <c r="D359" i="17"/>
  <c r="E359" i="17"/>
  <c r="F359" i="17"/>
  <c r="H359" i="17"/>
  <c r="B360" i="17"/>
  <c r="C360" i="17"/>
  <c r="D360" i="17"/>
  <c r="E360" i="17"/>
  <c r="F360" i="17"/>
  <c r="H360" i="17"/>
  <c r="B361" i="17"/>
  <c r="C361" i="17"/>
  <c r="D361" i="17"/>
  <c r="E361" i="17"/>
  <c r="F361" i="17"/>
  <c r="H361" i="17"/>
  <c r="B362" i="17"/>
  <c r="C362" i="17"/>
  <c r="D362" i="17"/>
  <c r="E362" i="17"/>
  <c r="F362" i="17"/>
  <c r="H362" i="17"/>
  <c r="B363" i="17"/>
  <c r="C363" i="17"/>
  <c r="D363" i="17"/>
  <c r="E363" i="17"/>
  <c r="F363" i="17"/>
  <c r="H363" i="17"/>
  <c r="B364" i="17"/>
  <c r="C364" i="17"/>
  <c r="D364" i="17"/>
  <c r="E364" i="17"/>
  <c r="F364" i="17"/>
  <c r="H364" i="17"/>
  <c r="B365" i="17"/>
  <c r="C365" i="17"/>
  <c r="D365" i="17"/>
  <c r="E365" i="17"/>
  <c r="F365" i="17"/>
  <c r="H365" i="17"/>
  <c r="B366" i="17"/>
  <c r="C366" i="17"/>
  <c r="D366" i="17"/>
  <c r="E366" i="17"/>
  <c r="F366" i="17"/>
  <c r="H366" i="17"/>
  <c r="B367" i="17"/>
  <c r="C367" i="17"/>
  <c r="D367" i="17"/>
  <c r="E367" i="17"/>
  <c r="F367" i="17"/>
  <c r="H367" i="17"/>
  <c r="B368" i="17"/>
  <c r="C368" i="17"/>
  <c r="D368" i="17"/>
  <c r="E368" i="17"/>
  <c r="F368" i="17"/>
  <c r="H368" i="17"/>
  <c r="B369" i="17"/>
  <c r="C369" i="17"/>
  <c r="D369" i="17"/>
  <c r="E369" i="17"/>
  <c r="F369" i="17"/>
  <c r="H369" i="17"/>
  <c r="B370" i="17"/>
  <c r="C370" i="17"/>
  <c r="D370" i="17"/>
  <c r="E370" i="17"/>
  <c r="F370" i="17"/>
  <c r="H370" i="17"/>
  <c r="B371" i="17"/>
  <c r="C371" i="17"/>
  <c r="D371" i="17"/>
  <c r="E371" i="17"/>
  <c r="F371" i="17"/>
  <c r="H371" i="17"/>
  <c r="B372" i="17"/>
  <c r="C372" i="17"/>
  <c r="D372" i="17"/>
  <c r="E372" i="17"/>
  <c r="F372" i="17"/>
  <c r="H372" i="17"/>
  <c r="B373" i="17"/>
  <c r="C373" i="17"/>
  <c r="D373" i="17"/>
  <c r="E373" i="17"/>
  <c r="F373" i="17"/>
  <c r="H373" i="17"/>
  <c r="B374" i="17"/>
  <c r="C374" i="17"/>
  <c r="D374" i="17"/>
  <c r="E374" i="17"/>
  <c r="F374" i="17"/>
  <c r="H374" i="17"/>
  <c r="B375" i="17"/>
  <c r="C375" i="17"/>
  <c r="D375" i="17"/>
  <c r="E375" i="17"/>
  <c r="F375" i="17"/>
  <c r="H375" i="17"/>
  <c r="B376" i="17"/>
  <c r="C376" i="17"/>
  <c r="D376" i="17"/>
  <c r="E376" i="17"/>
  <c r="F376" i="17"/>
  <c r="H376" i="17"/>
  <c r="B377" i="17"/>
  <c r="C377" i="17"/>
  <c r="D377" i="17"/>
  <c r="E377" i="17"/>
  <c r="F377" i="17"/>
  <c r="H377" i="17"/>
  <c r="B378" i="17"/>
  <c r="C378" i="17"/>
  <c r="D378" i="17"/>
  <c r="E378" i="17"/>
  <c r="F378" i="17"/>
  <c r="H378" i="17"/>
  <c r="B379" i="17"/>
  <c r="C379" i="17"/>
  <c r="D379" i="17"/>
  <c r="E379" i="17"/>
  <c r="F379" i="17"/>
  <c r="H379" i="17"/>
  <c r="B380" i="17"/>
  <c r="C380" i="17"/>
  <c r="D380" i="17"/>
  <c r="E380" i="17"/>
  <c r="F380" i="17"/>
  <c r="H380" i="17"/>
  <c r="B381" i="17"/>
  <c r="C381" i="17"/>
  <c r="D381" i="17"/>
  <c r="E381" i="17"/>
  <c r="F381" i="17"/>
  <c r="H381" i="17"/>
  <c r="B382" i="17"/>
  <c r="C382" i="17"/>
  <c r="D382" i="17"/>
  <c r="E382" i="17"/>
  <c r="F382" i="17"/>
  <c r="H382" i="17"/>
  <c r="B383" i="17"/>
  <c r="C383" i="17"/>
  <c r="D383" i="17"/>
  <c r="E383" i="17"/>
  <c r="F383" i="17"/>
  <c r="H383" i="17"/>
  <c r="B384" i="17"/>
  <c r="C384" i="17"/>
  <c r="D384" i="17"/>
  <c r="E384" i="17"/>
  <c r="F384" i="17"/>
  <c r="H384" i="17"/>
  <c r="B385" i="17"/>
  <c r="C385" i="17"/>
  <c r="D385" i="17"/>
  <c r="E385" i="17"/>
  <c r="F385" i="17"/>
  <c r="H385" i="17"/>
  <c r="B386" i="17"/>
  <c r="C386" i="17"/>
  <c r="D386" i="17"/>
  <c r="E386" i="17"/>
  <c r="F386" i="17"/>
  <c r="H386" i="17"/>
  <c r="B387" i="17"/>
  <c r="C387" i="17"/>
  <c r="D387" i="17"/>
  <c r="E387" i="17"/>
  <c r="F387" i="17"/>
  <c r="H387" i="17"/>
  <c r="B388" i="17"/>
  <c r="C388" i="17"/>
  <c r="D388" i="17"/>
  <c r="E388" i="17"/>
  <c r="F388" i="17"/>
  <c r="H388" i="17"/>
  <c r="B389" i="17"/>
  <c r="C389" i="17"/>
  <c r="D389" i="17"/>
  <c r="E389" i="17"/>
  <c r="F389" i="17"/>
  <c r="H389" i="17"/>
  <c r="B390" i="17"/>
  <c r="C390" i="17"/>
  <c r="D390" i="17"/>
  <c r="E390" i="17"/>
  <c r="F390" i="17"/>
  <c r="H390" i="17"/>
  <c r="B391" i="17"/>
  <c r="C391" i="17"/>
  <c r="D391" i="17"/>
  <c r="E391" i="17"/>
  <c r="F391" i="17"/>
  <c r="H391" i="17"/>
  <c r="B392" i="17"/>
  <c r="C392" i="17"/>
  <c r="D392" i="17"/>
  <c r="E392" i="17"/>
  <c r="F392" i="17"/>
  <c r="H392" i="17"/>
  <c r="B393" i="17"/>
  <c r="C393" i="17"/>
  <c r="D393" i="17"/>
  <c r="E393" i="17"/>
  <c r="F393" i="17"/>
  <c r="H393" i="17"/>
  <c r="B394" i="17"/>
  <c r="C394" i="17"/>
  <c r="D394" i="17"/>
  <c r="E394" i="17"/>
  <c r="F394" i="17"/>
  <c r="H394" i="17"/>
  <c r="B395" i="17"/>
  <c r="C395" i="17"/>
  <c r="D395" i="17"/>
  <c r="E395" i="17"/>
  <c r="F395" i="17"/>
  <c r="H395" i="17"/>
  <c r="B396" i="17"/>
  <c r="C396" i="17"/>
  <c r="D396" i="17"/>
  <c r="E396" i="17"/>
  <c r="F396" i="17"/>
  <c r="H396" i="17"/>
  <c r="B397" i="17"/>
  <c r="C397" i="17"/>
  <c r="D397" i="17"/>
  <c r="E397" i="17"/>
  <c r="F397" i="17"/>
  <c r="H397" i="17"/>
  <c r="B398" i="17"/>
  <c r="C398" i="17"/>
  <c r="D398" i="17"/>
  <c r="E398" i="17"/>
  <c r="F398" i="17"/>
  <c r="H398" i="17"/>
  <c r="B399" i="17"/>
  <c r="C399" i="17"/>
  <c r="D399" i="17"/>
  <c r="E399" i="17"/>
  <c r="F399" i="17"/>
  <c r="H399" i="17"/>
  <c r="B400" i="17"/>
  <c r="C400" i="17"/>
  <c r="D400" i="17"/>
  <c r="E400" i="17"/>
  <c r="F400" i="17"/>
  <c r="H400" i="17"/>
  <c r="B401" i="17"/>
  <c r="C401" i="17"/>
  <c r="D401" i="17"/>
  <c r="E401" i="17"/>
  <c r="F401" i="17"/>
  <c r="H401" i="17"/>
  <c r="B402" i="17"/>
  <c r="C402" i="17"/>
  <c r="D402" i="17"/>
  <c r="E402" i="17"/>
  <c r="F402" i="17"/>
  <c r="H402" i="17"/>
  <c r="B403" i="17"/>
  <c r="C403" i="17"/>
  <c r="D403" i="17"/>
  <c r="E403" i="17"/>
  <c r="F403" i="17"/>
  <c r="H403" i="17"/>
  <c r="B404" i="17"/>
  <c r="C404" i="17"/>
  <c r="D404" i="17"/>
  <c r="E404" i="17"/>
  <c r="F404" i="17"/>
  <c r="H404" i="17"/>
  <c r="B405" i="17"/>
  <c r="C405" i="17"/>
  <c r="D405" i="17"/>
  <c r="E405" i="17"/>
  <c r="F405" i="17"/>
  <c r="H405" i="17"/>
  <c r="B406" i="17"/>
  <c r="C406" i="17"/>
  <c r="D406" i="17"/>
  <c r="E406" i="17"/>
  <c r="F406" i="17"/>
  <c r="H406" i="17"/>
  <c r="B407" i="17"/>
  <c r="C407" i="17"/>
  <c r="D407" i="17"/>
  <c r="E407" i="17"/>
  <c r="F407" i="17"/>
  <c r="H407" i="17"/>
  <c r="B408" i="17"/>
  <c r="C408" i="17"/>
  <c r="D408" i="17"/>
  <c r="E408" i="17"/>
  <c r="F408" i="17"/>
  <c r="H408" i="17"/>
  <c r="B409" i="17"/>
  <c r="C409" i="17"/>
  <c r="D409" i="17"/>
  <c r="E409" i="17"/>
  <c r="F409" i="17"/>
  <c r="H409" i="17"/>
  <c r="B410" i="17"/>
  <c r="C410" i="17"/>
  <c r="D410" i="17"/>
  <c r="E410" i="17"/>
  <c r="F410" i="17"/>
  <c r="H410" i="17"/>
  <c r="B411" i="17"/>
  <c r="C411" i="17"/>
  <c r="D411" i="17"/>
  <c r="E411" i="17"/>
  <c r="F411" i="17"/>
  <c r="H411" i="17"/>
  <c r="B412" i="17"/>
  <c r="C412" i="17"/>
  <c r="D412" i="17"/>
  <c r="E412" i="17"/>
  <c r="F412" i="17"/>
  <c r="H412" i="17"/>
  <c r="B413" i="17"/>
  <c r="C413" i="17"/>
  <c r="D413" i="17"/>
  <c r="E413" i="17"/>
  <c r="F413" i="17"/>
  <c r="H413" i="17"/>
  <c r="B414" i="17"/>
  <c r="C414" i="17"/>
  <c r="D414" i="17"/>
  <c r="E414" i="17"/>
  <c r="F414" i="17"/>
  <c r="H414" i="17"/>
  <c r="B415" i="17"/>
  <c r="C415" i="17"/>
  <c r="D415" i="17"/>
  <c r="E415" i="17"/>
  <c r="F415" i="17"/>
  <c r="H415" i="17"/>
  <c r="B416" i="17"/>
  <c r="C416" i="17"/>
  <c r="D416" i="17"/>
  <c r="E416" i="17"/>
  <c r="F416" i="17"/>
  <c r="H416" i="17"/>
  <c r="B417" i="17"/>
  <c r="C417" i="17"/>
  <c r="D417" i="17"/>
  <c r="E417" i="17"/>
  <c r="F417" i="17"/>
  <c r="H417" i="17"/>
  <c r="B418" i="17"/>
  <c r="C418" i="17"/>
  <c r="D418" i="17"/>
  <c r="E418" i="17"/>
  <c r="F418" i="17"/>
  <c r="H418" i="17"/>
  <c r="B419" i="17"/>
  <c r="C419" i="17"/>
  <c r="D419" i="17"/>
  <c r="E419" i="17"/>
  <c r="F419" i="17"/>
  <c r="H419" i="17"/>
  <c r="B420" i="17"/>
  <c r="C420" i="17"/>
  <c r="D420" i="17"/>
  <c r="E420" i="17"/>
  <c r="F420" i="17"/>
  <c r="H420" i="17"/>
  <c r="B421" i="17"/>
  <c r="C421" i="17"/>
  <c r="D421" i="17"/>
  <c r="E421" i="17"/>
  <c r="F421" i="17"/>
  <c r="H421" i="17"/>
  <c r="B422" i="17"/>
  <c r="C422" i="17"/>
  <c r="D422" i="17"/>
  <c r="E422" i="17"/>
  <c r="F422" i="17"/>
  <c r="H422" i="17"/>
  <c r="B423" i="17"/>
  <c r="C423" i="17"/>
  <c r="D423" i="17"/>
  <c r="E423" i="17"/>
  <c r="F423" i="17"/>
  <c r="H423" i="17"/>
  <c r="B424" i="17"/>
  <c r="C424" i="17"/>
  <c r="D424" i="17"/>
  <c r="E424" i="17"/>
  <c r="F424" i="17"/>
  <c r="H424" i="17"/>
  <c r="B425" i="17"/>
  <c r="C425" i="17"/>
  <c r="D425" i="17"/>
  <c r="E425" i="17"/>
  <c r="F425" i="17"/>
  <c r="H425" i="17"/>
  <c r="B426" i="17"/>
  <c r="C426" i="17"/>
  <c r="D426" i="17"/>
  <c r="E426" i="17"/>
  <c r="F426" i="17"/>
  <c r="H426" i="17"/>
  <c r="B427" i="17"/>
  <c r="C427" i="17"/>
  <c r="D427" i="17"/>
  <c r="E427" i="17"/>
  <c r="F427" i="17"/>
  <c r="H427" i="17"/>
  <c r="B428" i="17"/>
  <c r="C428" i="17"/>
  <c r="D428" i="17"/>
  <c r="E428" i="17"/>
  <c r="F428" i="17"/>
  <c r="H428" i="17"/>
  <c r="B429" i="17"/>
  <c r="C429" i="17"/>
  <c r="D429" i="17"/>
  <c r="E429" i="17"/>
  <c r="F429" i="17"/>
  <c r="H429" i="17"/>
  <c r="B430" i="17"/>
  <c r="C430" i="17"/>
  <c r="D430" i="17"/>
  <c r="E430" i="17"/>
  <c r="F430" i="17"/>
  <c r="H430" i="17"/>
  <c r="B431" i="17"/>
  <c r="C431" i="17"/>
  <c r="D431" i="17"/>
  <c r="E431" i="17"/>
  <c r="F431" i="17"/>
  <c r="H431" i="17"/>
  <c r="B432" i="17"/>
  <c r="C432" i="17"/>
  <c r="D432" i="17"/>
  <c r="E432" i="17"/>
  <c r="F432" i="17"/>
  <c r="H432" i="17"/>
  <c r="B433" i="17"/>
  <c r="C433" i="17"/>
  <c r="D433" i="17"/>
  <c r="E433" i="17"/>
  <c r="F433" i="17"/>
  <c r="H433" i="17"/>
  <c r="B434" i="17"/>
  <c r="C434" i="17"/>
  <c r="D434" i="17"/>
  <c r="E434" i="17"/>
  <c r="F434" i="17"/>
  <c r="H434" i="17"/>
  <c r="B435" i="17"/>
  <c r="C435" i="17"/>
  <c r="D435" i="17"/>
  <c r="E435" i="17"/>
  <c r="F435" i="17"/>
  <c r="H435" i="17"/>
  <c r="B436" i="17"/>
  <c r="C436" i="17"/>
  <c r="D436" i="17"/>
  <c r="E436" i="17"/>
  <c r="F436" i="17"/>
  <c r="H436" i="17"/>
  <c r="B437" i="17"/>
  <c r="C437" i="17"/>
  <c r="D437" i="17"/>
  <c r="E437" i="17"/>
  <c r="F437" i="17"/>
  <c r="H437" i="17"/>
  <c r="B438" i="17"/>
  <c r="C438" i="17"/>
  <c r="D438" i="17"/>
  <c r="E438" i="17"/>
  <c r="F438" i="17"/>
  <c r="H438" i="17"/>
  <c r="B439" i="17"/>
  <c r="C439" i="17"/>
  <c r="D439" i="17"/>
  <c r="E439" i="17"/>
  <c r="F439" i="17"/>
  <c r="H439" i="17"/>
  <c r="B440" i="17"/>
  <c r="C440" i="17"/>
  <c r="D440" i="17"/>
  <c r="E440" i="17"/>
  <c r="F440" i="17"/>
  <c r="H440" i="17"/>
  <c r="B441" i="17"/>
  <c r="C441" i="17"/>
  <c r="D441" i="17"/>
  <c r="E441" i="17"/>
  <c r="F441" i="17"/>
  <c r="H441" i="17"/>
  <c r="B442" i="17"/>
  <c r="C442" i="17"/>
  <c r="D442" i="17"/>
  <c r="E442" i="17"/>
  <c r="F442" i="17"/>
  <c r="H442" i="17"/>
  <c r="B443" i="17"/>
  <c r="C443" i="17"/>
  <c r="D443" i="17"/>
  <c r="E443" i="17"/>
  <c r="F443" i="17"/>
  <c r="H443" i="17"/>
  <c r="B444" i="17"/>
  <c r="C444" i="17"/>
  <c r="D444" i="17"/>
  <c r="E444" i="17"/>
  <c r="F444" i="17"/>
  <c r="H444" i="17"/>
  <c r="B445" i="17"/>
  <c r="C445" i="17"/>
  <c r="D445" i="17"/>
  <c r="E445" i="17"/>
  <c r="F445" i="17"/>
  <c r="H445" i="17"/>
  <c r="B446" i="17"/>
  <c r="C446" i="17"/>
  <c r="D446" i="17"/>
  <c r="E446" i="17"/>
  <c r="F446" i="17"/>
  <c r="H446" i="17"/>
  <c r="B447" i="17"/>
  <c r="C447" i="17"/>
  <c r="D447" i="17"/>
  <c r="E447" i="17"/>
  <c r="F447" i="17"/>
  <c r="H447" i="17"/>
  <c r="B448" i="17"/>
  <c r="C448" i="17"/>
  <c r="D448" i="17"/>
  <c r="E448" i="17"/>
  <c r="F448" i="17"/>
  <c r="H448" i="17"/>
  <c r="B449" i="17"/>
  <c r="C449" i="17"/>
  <c r="D449" i="17"/>
  <c r="E449" i="17"/>
  <c r="F449" i="17"/>
  <c r="H449" i="17"/>
  <c r="B450" i="17"/>
  <c r="C450" i="17"/>
  <c r="D450" i="17"/>
  <c r="E450" i="17"/>
  <c r="F450" i="17"/>
  <c r="H450" i="17"/>
  <c r="B451" i="17"/>
  <c r="C451" i="17"/>
  <c r="D451" i="17"/>
  <c r="E451" i="17"/>
  <c r="F451" i="17"/>
  <c r="H451" i="17"/>
  <c r="B452" i="17"/>
  <c r="C452" i="17"/>
  <c r="D452" i="17"/>
  <c r="E452" i="17"/>
  <c r="F452" i="17"/>
  <c r="H452" i="17"/>
  <c r="B453" i="17"/>
  <c r="C453" i="17"/>
  <c r="D453" i="17"/>
  <c r="E453" i="17"/>
  <c r="F453" i="17"/>
  <c r="H453" i="17"/>
  <c r="B454" i="17"/>
  <c r="C454" i="17"/>
  <c r="D454" i="17"/>
  <c r="E454" i="17"/>
  <c r="F454" i="17"/>
  <c r="H454" i="17"/>
  <c r="B455" i="17"/>
  <c r="C455" i="17"/>
  <c r="D455" i="17"/>
  <c r="E455" i="17"/>
  <c r="F455" i="17"/>
  <c r="H455" i="17"/>
  <c r="B456" i="17"/>
  <c r="C456" i="17"/>
  <c r="D456" i="17"/>
  <c r="E456" i="17"/>
  <c r="F456" i="17"/>
  <c r="H456" i="17"/>
  <c r="B457" i="17"/>
  <c r="C457" i="17"/>
  <c r="D457" i="17"/>
  <c r="E457" i="17"/>
  <c r="F457" i="17"/>
  <c r="H457" i="17"/>
  <c r="B458" i="17"/>
  <c r="C458" i="17"/>
  <c r="D458" i="17"/>
  <c r="E458" i="17"/>
  <c r="F458" i="17"/>
  <c r="H458" i="17"/>
  <c r="B459" i="17"/>
  <c r="C459" i="17"/>
  <c r="D459" i="17"/>
  <c r="E459" i="17"/>
  <c r="F459" i="17"/>
  <c r="H459" i="17"/>
  <c r="B460" i="17"/>
  <c r="C460" i="17"/>
  <c r="D460" i="17"/>
  <c r="E460" i="17"/>
  <c r="F460" i="17"/>
  <c r="H460" i="17"/>
  <c r="B461" i="17"/>
  <c r="C461" i="17"/>
  <c r="D461" i="17"/>
  <c r="E461" i="17"/>
  <c r="F461" i="17"/>
  <c r="H461" i="17"/>
  <c r="B462" i="17"/>
  <c r="C462" i="17"/>
  <c r="D462" i="17"/>
  <c r="E462" i="17"/>
  <c r="F462" i="17"/>
  <c r="H462" i="17"/>
  <c r="B463" i="17"/>
  <c r="C463" i="17"/>
  <c r="D463" i="17"/>
  <c r="E463" i="17"/>
  <c r="F463" i="17"/>
  <c r="H463" i="17"/>
  <c r="B464" i="17"/>
  <c r="C464" i="17"/>
  <c r="D464" i="17"/>
  <c r="E464" i="17"/>
  <c r="F464" i="17"/>
  <c r="H464" i="17"/>
  <c r="B465" i="17"/>
  <c r="C465" i="17"/>
  <c r="D465" i="17"/>
  <c r="E465" i="17"/>
  <c r="F465" i="17"/>
  <c r="H465" i="17"/>
  <c r="B466" i="17"/>
  <c r="C466" i="17"/>
  <c r="D466" i="17"/>
  <c r="E466" i="17"/>
  <c r="F466" i="17"/>
  <c r="H466" i="17"/>
  <c r="B467" i="17"/>
  <c r="C467" i="17"/>
  <c r="D467" i="17"/>
  <c r="E467" i="17"/>
  <c r="F467" i="17"/>
  <c r="H467" i="17"/>
  <c r="B468" i="17"/>
  <c r="C468" i="17"/>
  <c r="D468" i="17"/>
  <c r="E468" i="17"/>
  <c r="F468" i="17"/>
  <c r="H468" i="17"/>
  <c r="B469" i="17"/>
  <c r="C469" i="17"/>
  <c r="D469" i="17"/>
  <c r="E469" i="17"/>
  <c r="F469" i="17"/>
  <c r="H469" i="17"/>
  <c r="B470" i="17"/>
  <c r="C470" i="17"/>
  <c r="D470" i="17"/>
  <c r="E470" i="17"/>
  <c r="F470" i="17"/>
  <c r="H470" i="17"/>
  <c r="B471" i="17"/>
  <c r="C471" i="17"/>
  <c r="D471" i="17"/>
  <c r="E471" i="17"/>
  <c r="F471" i="17"/>
  <c r="H471" i="17"/>
  <c r="B472" i="17"/>
  <c r="C472" i="17"/>
  <c r="D472" i="17"/>
  <c r="E472" i="17"/>
  <c r="F472" i="17"/>
  <c r="H472" i="17"/>
  <c r="B473" i="17"/>
  <c r="C473" i="17"/>
  <c r="D473" i="17"/>
  <c r="E473" i="17"/>
  <c r="F473" i="17"/>
  <c r="H473" i="17"/>
  <c r="B474" i="17"/>
  <c r="C474" i="17"/>
  <c r="D474" i="17"/>
  <c r="E474" i="17"/>
  <c r="F474" i="17"/>
  <c r="H474" i="17"/>
  <c r="B475" i="17"/>
  <c r="C475" i="17"/>
  <c r="D475" i="17"/>
  <c r="E475" i="17"/>
  <c r="F475" i="17"/>
  <c r="H475" i="17"/>
  <c r="B476" i="17"/>
  <c r="C476" i="17"/>
  <c r="D476" i="17"/>
  <c r="E476" i="17"/>
  <c r="F476" i="17"/>
  <c r="H476" i="17"/>
  <c r="B477" i="17"/>
  <c r="C477" i="17"/>
  <c r="D477" i="17"/>
  <c r="E477" i="17"/>
  <c r="F477" i="17"/>
  <c r="H477" i="17"/>
  <c r="B478" i="17"/>
  <c r="C478" i="17"/>
  <c r="D478" i="17"/>
  <c r="E478" i="17"/>
  <c r="F478" i="17"/>
  <c r="H478" i="17"/>
  <c r="B479" i="17"/>
  <c r="C479" i="17"/>
  <c r="D479" i="17"/>
  <c r="E479" i="17"/>
  <c r="F479" i="17"/>
  <c r="H479" i="17"/>
  <c r="B480" i="17"/>
  <c r="C480" i="17"/>
  <c r="D480" i="17"/>
  <c r="E480" i="17"/>
  <c r="F480" i="17"/>
  <c r="H480" i="17"/>
  <c r="B481" i="17"/>
  <c r="C481" i="17"/>
  <c r="D481" i="17"/>
  <c r="E481" i="17"/>
  <c r="F481" i="17"/>
  <c r="H481" i="17"/>
  <c r="B482" i="17"/>
  <c r="C482" i="17"/>
  <c r="D482" i="17"/>
  <c r="E482" i="17"/>
  <c r="F482" i="17"/>
  <c r="H482" i="17"/>
  <c r="B483" i="17"/>
  <c r="C483" i="17"/>
  <c r="D483" i="17"/>
  <c r="E483" i="17"/>
  <c r="F483" i="17"/>
  <c r="H483" i="17"/>
  <c r="B484" i="17"/>
  <c r="C484" i="17"/>
  <c r="D484" i="17"/>
  <c r="E484" i="17"/>
  <c r="F484" i="17"/>
  <c r="H484" i="17"/>
  <c r="B485" i="17"/>
  <c r="C485" i="17"/>
  <c r="D485" i="17"/>
  <c r="E485" i="17"/>
  <c r="F485" i="17"/>
  <c r="H485" i="17"/>
  <c r="B486" i="17"/>
  <c r="C486" i="17"/>
  <c r="D486" i="17"/>
  <c r="E486" i="17"/>
  <c r="F486" i="17"/>
  <c r="H486" i="17"/>
  <c r="B487" i="17"/>
  <c r="C487" i="17"/>
  <c r="D487" i="17"/>
  <c r="E487" i="17"/>
  <c r="F487" i="17"/>
  <c r="H487" i="17"/>
  <c r="B488" i="17"/>
  <c r="C488" i="17"/>
  <c r="D488" i="17"/>
  <c r="E488" i="17"/>
  <c r="F488" i="17"/>
  <c r="H488" i="17"/>
  <c r="B489" i="17"/>
  <c r="C489" i="17"/>
  <c r="D489" i="17"/>
  <c r="E489" i="17"/>
  <c r="F489" i="17"/>
  <c r="H489" i="17"/>
  <c r="B490" i="17"/>
  <c r="C490" i="17"/>
  <c r="D490" i="17"/>
  <c r="E490" i="17"/>
  <c r="F490" i="17"/>
  <c r="H490" i="17"/>
  <c r="B491" i="17"/>
  <c r="C491" i="17"/>
  <c r="D491" i="17"/>
  <c r="E491" i="17"/>
  <c r="F491" i="17"/>
  <c r="H491" i="17"/>
  <c r="B492" i="17"/>
  <c r="C492" i="17"/>
  <c r="D492" i="17"/>
  <c r="E492" i="17"/>
  <c r="F492" i="17"/>
  <c r="H492" i="17"/>
  <c r="B493" i="17"/>
  <c r="C493" i="17"/>
  <c r="D493" i="17"/>
  <c r="E493" i="17"/>
  <c r="F493" i="17"/>
  <c r="H493" i="17"/>
  <c r="B494" i="17"/>
  <c r="C494" i="17"/>
  <c r="D494" i="17"/>
  <c r="E494" i="17"/>
  <c r="F494" i="17"/>
  <c r="H494" i="17"/>
  <c r="B495" i="17"/>
  <c r="C495" i="17"/>
  <c r="D495" i="17"/>
  <c r="E495" i="17"/>
  <c r="F495" i="17"/>
  <c r="H495" i="17"/>
  <c r="B496" i="17"/>
  <c r="C496" i="17"/>
  <c r="D496" i="17"/>
  <c r="E496" i="17"/>
  <c r="F496" i="17"/>
  <c r="H496" i="17"/>
  <c r="B497" i="17"/>
  <c r="C497" i="17"/>
  <c r="D497" i="17"/>
  <c r="E497" i="17"/>
  <c r="F497" i="17"/>
  <c r="H497" i="17"/>
  <c r="B498" i="17"/>
  <c r="C498" i="17"/>
  <c r="D498" i="17"/>
  <c r="E498" i="17"/>
  <c r="F498" i="17"/>
  <c r="H498" i="17"/>
  <c r="B499" i="17"/>
  <c r="C499" i="17"/>
  <c r="D499" i="17"/>
  <c r="E499" i="17"/>
  <c r="F499" i="17"/>
  <c r="H499" i="17"/>
  <c r="B500" i="17"/>
  <c r="C500" i="17"/>
  <c r="D500" i="17"/>
  <c r="E500" i="17"/>
  <c r="F500" i="17"/>
  <c r="H500" i="17"/>
  <c r="B501" i="17"/>
  <c r="C501" i="17"/>
  <c r="D501" i="17"/>
  <c r="E501" i="17"/>
  <c r="F501" i="17"/>
  <c r="H501" i="17"/>
  <c r="B502" i="17"/>
  <c r="C502" i="17"/>
  <c r="D502" i="17"/>
  <c r="E502" i="17"/>
  <c r="F502" i="17"/>
  <c r="H502" i="17"/>
  <c r="B503" i="17"/>
  <c r="C503" i="17"/>
  <c r="D503" i="17"/>
  <c r="E503" i="17"/>
  <c r="F503" i="17"/>
  <c r="H503" i="17"/>
  <c r="B504" i="17"/>
  <c r="C504" i="17"/>
  <c r="D504" i="17"/>
  <c r="E504" i="17"/>
  <c r="F504" i="17"/>
  <c r="H504" i="17"/>
  <c r="B505" i="17"/>
  <c r="C505" i="17"/>
  <c r="D505" i="17"/>
  <c r="E505" i="17"/>
  <c r="F505" i="17"/>
  <c r="H505" i="17"/>
  <c r="B506" i="17"/>
  <c r="C506" i="17"/>
  <c r="D506" i="17"/>
  <c r="E506" i="17"/>
  <c r="F506" i="17"/>
  <c r="H506" i="17"/>
  <c r="B507" i="17"/>
  <c r="C507" i="17"/>
  <c r="D507" i="17"/>
  <c r="E507" i="17"/>
  <c r="F507" i="17"/>
  <c r="H507" i="17"/>
  <c r="B508" i="17"/>
  <c r="C508" i="17"/>
  <c r="D508" i="17"/>
  <c r="E508" i="17"/>
  <c r="F508" i="17"/>
  <c r="H508" i="17"/>
  <c r="B509" i="17"/>
  <c r="C509" i="17"/>
  <c r="D509" i="17"/>
  <c r="E509" i="17"/>
  <c r="F509" i="17"/>
  <c r="H509" i="17"/>
  <c r="B510" i="17"/>
  <c r="C510" i="17"/>
  <c r="D510" i="17"/>
  <c r="E510" i="17"/>
  <c r="F510" i="17"/>
  <c r="H510" i="17"/>
  <c r="B511" i="17"/>
  <c r="C511" i="17"/>
  <c r="D511" i="17"/>
  <c r="E511" i="17"/>
  <c r="F511" i="17"/>
  <c r="H511" i="17"/>
  <c r="B512" i="17"/>
  <c r="C512" i="17"/>
  <c r="D512" i="17"/>
  <c r="E512" i="17"/>
  <c r="F512" i="17"/>
  <c r="H512" i="17"/>
  <c r="B513" i="17"/>
  <c r="C513" i="17"/>
  <c r="D513" i="17"/>
  <c r="E513" i="17"/>
  <c r="F513" i="17"/>
  <c r="H513" i="17"/>
  <c r="B514" i="17"/>
  <c r="C514" i="17"/>
  <c r="D514" i="17"/>
  <c r="E514" i="17"/>
  <c r="F514" i="17"/>
  <c r="H514" i="17"/>
  <c r="B515" i="17"/>
  <c r="C515" i="17"/>
  <c r="D515" i="17"/>
  <c r="E515" i="17"/>
  <c r="F515" i="17"/>
  <c r="H515" i="17"/>
  <c r="B516" i="17"/>
  <c r="C516" i="17"/>
  <c r="D516" i="17"/>
  <c r="E516" i="17"/>
  <c r="F516" i="17"/>
  <c r="H516" i="17"/>
  <c r="B517" i="17"/>
  <c r="C517" i="17"/>
  <c r="D517" i="17"/>
  <c r="E517" i="17"/>
  <c r="F517" i="17"/>
  <c r="H517" i="17"/>
  <c r="B518" i="17"/>
  <c r="C518" i="17"/>
  <c r="D518" i="17"/>
  <c r="E518" i="17"/>
  <c r="F518" i="17"/>
  <c r="H518" i="17"/>
  <c r="B519" i="17"/>
  <c r="C519" i="17"/>
  <c r="D519" i="17"/>
  <c r="E519" i="17"/>
  <c r="F519" i="17"/>
  <c r="H519" i="17"/>
  <c r="B520" i="17"/>
  <c r="C520" i="17"/>
  <c r="D520" i="17"/>
  <c r="E520" i="17"/>
  <c r="F520" i="17"/>
  <c r="H520" i="17"/>
  <c r="B521" i="17"/>
  <c r="C521" i="17"/>
  <c r="D521" i="17"/>
  <c r="E521" i="17"/>
  <c r="F521" i="17"/>
  <c r="H521" i="17"/>
  <c r="B522" i="17"/>
  <c r="C522" i="17"/>
  <c r="D522" i="17"/>
  <c r="E522" i="17"/>
  <c r="F522" i="17"/>
  <c r="H522" i="17"/>
  <c r="B523" i="17"/>
  <c r="C523" i="17"/>
  <c r="D523" i="17"/>
  <c r="E523" i="17"/>
  <c r="F523" i="17"/>
  <c r="H523" i="17"/>
  <c r="B524" i="17"/>
  <c r="C524" i="17"/>
  <c r="D524" i="17"/>
  <c r="E524" i="17"/>
  <c r="F524" i="17"/>
  <c r="H524" i="17"/>
  <c r="B525" i="17"/>
  <c r="C525" i="17"/>
  <c r="D525" i="17"/>
  <c r="E525" i="17"/>
  <c r="F525" i="17"/>
  <c r="H525" i="17"/>
  <c r="B526" i="17"/>
  <c r="C526" i="17"/>
  <c r="D526" i="17"/>
  <c r="E526" i="17"/>
  <c r="F526" i="17"/>
  <c r="H526" i="17"/>
  <c r="B527" i="17"/>
  <c r="C527" i="17"/>
  <c r="D527" i="17"/>
  <c r="E527" i="17"/>
  <c r="F527" i="17"/>
  <c r="H527" i="17"/>
  <c r="B528" i="17"/>
  <c r="C528" i="17"/>
  <c r="D528" i="17"/>
  <c r="E528" i="17"/>
  <c r="F528" i="17"/>
  <c r="H528" i="17"/>
  <c r="B529" i="17"/>
  <c r="C529" i="17"/>
  <c r="D529" i="17"/>
  <c r="E529" i="17"/>
  <c r="F529" i="17"/>
  <c r="H529" i="17"/>
  <c r="B530" i="17"/>
  <c r="C530" i="17"/>
  <c r="D530" i="17"/>
  <c r="E530" i="17"/>
  <c r="F530" i="17"/>
  <c r="H530" i="17"/>
  <c r="B531" i="17"/>
  <c r="C531" i="17"/>
  <c r="D531" i="17"/>
  <c r="E531" i="17"/>
  <c r="F531" i="17"/>
  <c r="H531" i="17"/>
  <c r="B532" i="17"/>
  <c r="C532" i="17"/>
  <c r="D532" i="17"/>
  <c r="E532" i="17"/>
  <c r="F532" i="17"/>
  <c r="H532" i="17"/>
  <c r="B533" i="17"/>
  <c r="C533" i="17"/>
  <c r="D533" i="17"/>
  <c r="E533" i="17"/>
  <c r="F533" i="17"/>
  <c r="H533" i="17"/>
  <c r="B534" i="17"/>
  <c r="C534" i="17"/>
  <c r="D534" i="17"/>
  <c r="E534" i="17"/>
  <c r="F534" i="17"/>
  <c r="H534" i="17"/>
  <c r="B535" i="17"/>
  <c r="C535" i="17"/>
  <c r="D535" i="17"/>
  <c r="E535" i="17"/>
  <c r="F535" i="17"/>
  <c r="H535" i="17"/>
  <c r="B536" i="17"/>
  <c r="C536" i="17"/>
  <c r="D536" i="17"/>
  <c r="E536" i="17"/>
  <c r="F536" i="17"/>
  <c r="H536" i="17"/>
  <c r="B537" i="17"/>
  <c r="C537" i="17"/>
  <c r="D537" i="17"/>
  <c r="E537" i="17"/>
  <c r="F537" i="17"/>
  <c r="H537" i="17"/>
  <c r="B538" i="17"/>
  <c r="C538" i="17"/>
  <c r="D538" i="17"/>
  <c r="E538" i="17"/>
  <c r="F538" i="17"/>
  <c r="H538" i="17"/>
  <c r="B539" i="17"/>
  <c r="C539" i="17"/>
  <c r="D539" i="17"/>
  <c r="E539" i="17"/>
  <c r="F539" i="17"/>
  <c r="H539" i="17"/>
  <c r="B540" i="17"/>
  <c r="C540" i="17"/>
  <c r="D540" i="17"/>
  <c r="E540" i="17"/>
  <c r="F540" i="17"/>
  <c r="H540" i="17"/>
  <c r="B541" i="17"/>
  <c r="C541" i="17"/>
  <c r="D541" i="17"/>
  <c r="E541" i="17"/>
  <c r="F541" i="17"/>
  <c r="H541" i="17"/>
  <c r="B542" i="17"/>
  <c r="C542" i="17"/>
  <c r="D542" i="17"/>
  <c r="E542" i="17"/>
  <c r="F542" i="17"/>
  <c r="H542" i="17"/>
  <c r="B543" i="17"/>
  <c r="C543" i="17"/>
  <c r="D543" i="17"/>
  <c r="E543" i="17"/>
  <c r="F543" i="17"/>
  <c r="H543" i="17"/>
  <c r="B544" i="17"/>
  <c r="C544" i="17"/>
  <c r="D544" i="17"/>
  <c r="E544" i="17"/>
  <c r="F544" i="17"/>
  <c r="H544" i="17"/>
  <c r="B545" i="17"/>
  <c r="C545" i="17"/>
  <c r="D545" i="17"/>
  <c r="E545" i="17"/>
  <c r="F545" i="17"/>
  <c r="H545" i="17"/>
  <c r="B546" i="17"/>
  <c r="C546" i="17"/>
  <c r="D546" i="17"/>
  <c r="E546" i="17"/>
  <c r="F546" i="17"/>
  <c r="H546" i="17"/>
  <c r="B547" i="17"/>
  <c r="C547" i="17"/>
  <c r="D547" i="17"/>
  <c r="E547" i="17"/>
  <c r="F547" i="17"/>
  <c r="H547" i="17"/>
  <c r="B548" i="17"/>
  <c r="C548" i="17"/>
  <c r="D548" i="17"/>
  <c r="E548" i="17"/>
  <c r="F548" i="17"/>
  <c r="H548" i="17"/>
  <c r="B549" i="17"/>
  <c r="C549" i="17"/>
  <c r="D549" i="17"/>
  <c r="E549" i="17"/>
  <c r="F549" i="17"/>
  <c r="H549" i="17"/>
  <c r="B550" i="17"/>
  <c r="C550" i="17"/>
  <c r="D550" i="17"/>
  <c r="E550" i="17"/>
  <c r="F550" i="17"/>
  <c r="H550" i="17"/>
  <c r="B551" i="17"/>
  <c r="C551" i="17"/>
  <c r="D551" i="17"/>
  <c r="E551" i="17"/>
  <c r="F551" i="17"/>
  <c r="H551" i="17"/>
  <c r="B552" i="17"/>
  <c r="C552" i="17"/>
  <c r="D552" i="17"/>
  <c r="E552" i="17"/>
  <c r="F552" i="17"/>
  <c r="H552" i="17"/>
  <c r="B553" i="17"/>
  <c r="C553" i="17"/>
  <c r="D553" i="17"/>
  <c r="E553" i="17"/>
  <c r="F553" i="17"/>
  <c r="H553" i="17"/>
  <c r="B554" i="17"/>
  <c r="C554" i="17"/>
  <c r="D554" i="17"/>
  <c r="E554" i="17"/>
  <c r="F554" i="17"/>
  <c r="H554" i="17"/>
  <c r="B555" i="17"/>
  <c r="C555" i="17"/>
  <c r="D555" i="17"/>
  <c r="E555" i="17"/>
  <c r="F555" i="17"/>
  <c r="H555" i="17"/>
  <c r="B556" i="17"/>
  <c r="C556" i="17"/>
  <c r="D556" i="17"/>
  <c r="E556" i="17"/>
  <c r="F556" i="17"/>
  <c r="H556" i="17"/>
  <c r="B557" i="17"/>
  <c r="C557" i="17"/>
  <c r="D557" i="17"/>
  <c r="E557" i="17"/>
  <c r="F557" i="17"/>
  <c r="H557" i="17"/>
  <c r="B558" i="17"/>
  <c r="C558" i="17"/>
  <c r="D558" i="17"/>
  <c r="E558" i="17"/>
  <c r="F558" i="17"/>
  <c r="H558" i="17"/>
  <c r="B559" i="17"/>
  <c r="C559" i="17"/>
  <c r="D559" i="17"/>
  <c r="E559" i="17"/>
  <c r="F559" i="17"/>
  <c r="H559" i="17"/>
  <c r="B560" i="17"/>
  <c r="C560" i="17"/>
  <c r="D560" i="17"/>
  <c r="E560" i="17"/>
  <c r="F560" i="17"/>
  <c r="H560" i="17"/>
  <c r="B561" i="17"/>
  <c r="C561" i="17"/>
  <c r="D561" i="17"/>
  <c r="E561" i="17"/>
  <c r="F561" i="17"/>
  <c r="H561" i="17"/>
  <c r="B562" i="17"/>
  <c r="C562" i="17"/>
  <c r="D562" i="17"/>
  <c r="E562" i="17"/>
  <c r="F562" i="17"/>
  <c r="H562" i="17"/>
  <c r="B563" i="17"/>
  <c r="C563" i="17"/>
  <c r="D563" i="17"/>
  <c r="E563" i="17"/>
  <c r="F563" i="17"/>
  <c r="H563" i="17"/>
  <c r="B564" i="17"/>
  <c r="C564" i="17"/>
  <c r="D564" i="17"/>
  <c r="E564" i="17"/>
  <c r="F564" i="17"/>
  <c r="H564" i="17"/>
  <c r="B565" i="17"/>
  <c r="C565" i="17"/>
  <c r="D565" i="17"/>
  <c r="E565" i="17"/>
  <c r="F565" i="17"/>
  <c r="H565" i="17"/>
  <c r="B566" i="17"/>
  <c r="C566" i="17"/>
  <c r="D566" i="17"/>
  <c r="E566" i="17"/>
  <c r="F566" i="17"/>
  <c r="H566" i="17"/>
  <c r="B567" i="17"/>
  <c r="C567" i="17"/>
  <c r="D567" i="17"/>
  <c r="E567" i="17"/>
  <c r="F567" i="17"/>
  <c r="H567" i="17"/>
  <c r="B568" i="17"/>
  <c r="C568" i="17"/>
  <c r="D568" i="17"/>
  <c r="E568" i="17"/>
  <c r="F568" i="17"/>
  <c r="H568" i="17"/>
  <c r="B569" i="17"/>
  <c r="C569" i="17"/>
  <c r="D569" i="17"/>
  <c r="E569" i="17"/>
  <c r="F569" i="17"/>
  <c r="H569" i="17"/>
  <c r="B570" i="17"/>
  <c r="C570" i="17"/>
  <c r="D570" i="17"/>
  <c r="E570" i="17"/>
  <c r="F570" i="17"/>
  <c r="H570" i="17"/>
  <c r="B571" i="17"/>
  <c r="C571" i="17"/>
  <c r="D571" i="17"/>
  <c r="E571" i="17"/>
  <c r="F571" i="17"/>
  <c r="H571" i="17"/>
  <c r="B572" i="17"/>
  <c r="C572" i="17"/>
  <c r="D572" i="17"/>
  <c r="E572" i="17"/>
  <c r="F572" i="17"/>
  <c r="H572" i="17"/>
  <c r="B573" i="17"/>
  <c r="C573" i="17"/>
  <c r="D573" i="17"/>
  <c r="E573" i="17"/>
  <c r="F573" i="17"/>
  <c r="H573" i="17"/>
  <c r="B574" i="17"/>
  <c r="C574" i="17"/>
  <c r="D574" i="17"/>
  <c r="E574" i="17"/>
  <c r="F574" i="17"/>
  <c r="H574" i="17"/>
  <c r="B575" i="17"/>
  <c r="C575" i="17"/>
  <c r="D575" i="17"/>
  <c r="E575" i="17"/>
  <c r="F575" i="17"/>
  <c r="H575" i="17"/>
  <c r="B576" i="17"/>
  <c r="C576" i="17"/>
  <c r="D576" i="17"/>
  <c r="E576" i="17"/>
  <c r="F576" i="17"/>
  <c r="H576" i="17"/>
  <c r="B577" i="17"/>
  <c r="C577" i="17"/>
  <c r="D577" i="17"/>
  <c r="E577" i="17"/>
  <c r="F577" i="17"/>
  <c r="H577" i="17"/>
  <c r="B578" i="17"/>
  <c r="C578" i="17"/>
  <c r="D578" i="17"/>
  <c r="E578" i="17"/>
  <c r="F578" i="17"/>
  <c r="H578" i="17"/>
  <c r="B579" i="17"/>
  <c r="C579" i="17"/>
  <c r="D579" i="17"/>
  <c r="E579" i="17"/>
  <c r="F579" i="17"/>
  <c r="H579" i="17"/>
  <c r="B580" i="17"/>
  <c r="C580" i="17"/>
  <c r="D580" i="17"/>
  <c r="E580" i="17"/>
  <c r="F580" i="17"/>
  <c r="H580" i="17"/>
  <c r="B581" i="17"/>
  <c r="C581" i="17"/>
  <c r="D581" i="17"/>
  <c r="E581" i="17"/>
  <c r="F581" i="17"/>
  <c r="H581" i="17"/>
  <c r="B582" i="17"/>
  <c r="C582" i="17"/>
  <c r="D582" i="17"/>
  <c r="E582" i="17"/>
  <c r="F582" i="17"/>
  <c r="H582" i="17"/>
  <c r="B583" i="17"/>
  <c r="C583" i="17"/>
  <c r="D583" i="17"/>
  <c r="E583" i="17"/>
  <c r="F583" i="17"/>
  <c r="H583" i="17"/>
  <c r="B584" i="17"/>
  <c r="C584" i="17"/>
  <c r="D584" i="17"/>
  <c r="E584" i="17"/>
  <c r="F584" i="17"/>
  <c r="H584" i="17"/>
  <c r="B585" i="17"/>
  <c r="C585" i="17"/>
  <c r="D585" i="17"/>
  <c r="E585" i="17"/>
  <c r="F585" i="17"/>
  <c r="H585" i="17"/>
  <c r="B586" i="17"/>
  <c r="C586" i="17"/>
  <c r="D586" i="17"/>
  <c r="E586" i="17"/>
  <c r="F586" i="17"/>
  <c r="H586" i="17"/>
  <c r="B587" i="17"/>
  <c r="C587" i="17"/>
  <c r="D587" i="17"/>
  <c r="E587" i="17"/>
  <c r="F587" i="17"/>
  <c r="H587" i="17"/>
  <c r="B588" i="17"/>
  <c r="C588" i="17"/>
  <c r="D588" i="17"/>
  <c r="E588" i="17"/>
  <c r="F588" i="17"/>
  <c r="H588" i="17"/>
  <c r="B589" i="17"/>
  <c r="C589" i="17"/>
  <c r="D589" i="17"/>
  <c r="E589" i="17"/>
  <c r="F589" i="17"/>
  <c r="H589" i="17"/>
  <c r="B590" i="17"/>
  <c r="C590" i="17"/>
  <c r="D590" i="17"/>
  <c r="E590" i="17"/>
  <c r="F590" i="17"/>
  <c r="H590" i="17"/>
  <c r="B591" i="17"/>
  <c r="C591" i="17"/>
  <c r="D591" i="17"/>
  <c r="E591" i="17"/>
  <c r="F591" i="17"/>
  <c r="H591" i="17"/>
  <c r="B592" i="17"/>
  <c r="C592" i="17"/>
  <c r="D592" i="17"/>
  <c r="E592" i="17"/>
  <c r="F592" i="17"/>
  <c r="H592" i="17"/>
  <c r="B593" i="17"/>
  <c r="C593" i="17"/>
  <c r="D593" i="17"/>
  <c r="E593" i="17"/>
  <c r="F593" i="17"/>
  <c r="H593" i="17"/>
  <c r="B594" i="17"/>
  <c r="C594" i="17"/>
  <c r="D594" i="17"/>
  <c r="E594" i="17"/>
  <c r="F594" i="17"/>
  <c r="H594" i="17"/>
  <c r="B595" i="17"/>
  <c r="C595" i="17"/>
  <c r="D595" i="17"/>
  <c r="E595" i="17"/>
  <c r="F595" i="17"/>
  <c r="H595" i="17"/>
  <c r="B596" i="17"/>
  <c r="C596" i="17"/>
  <c r="D596" i="17"/>
  <c r="E596" i="17"/>
  <c r="F596" i="17"/>
  <c r="H596" i="17"/>
  <c r="B597" i="17"/>
  <c r="C597" i="17"/>
  <c r="D597" i="17"/>
  <c r="E597" i="17"/>
  <c r="F597" i="17"/>
  <c r="H597" i="17"/>
  <c r="B598" i="17"/>
  <c r="C598" i="17"/>
  <c r="D598" i="17"/>
  <c r="E598" i="17"/>
  <c r="F598" i="17"/>
  <c r="H598" i="17"/>
  <c r="B599" i="17"/>
  <c r="C599" i="17"/>
  <c r="D599" i="17"/>
  <c r="E599" i="17"/>
  <c r="F599" i="17"/>
  <c r="H599" i="17"/>
  <c r="B600" i="17"/>
  <c r="C600" i="17"/>
  <c r="D600" i="17"/>
  <c r="E600" i="17"/>
  <c r="F600" i="17"/>
  <c r="H600" i="17"/>
  <c r="B601" i="17"/>
  <c r="C601" i="17"/>
  <c r="D601" i="17"/>
  <c r="E601" i="17"/>
  <c r="F601" i="17"/>
  <c r="H601" i="17"/>
  <c r="B602" i="17"/>
  <c r="C602" i="17"/>
  <c r="D602" i="17"/>
  <c r="E602" i="17"/>
  <c r="F602" i="17"/>
  <c r="H602" i="17"/>
  <c r="B603" i="17"/>
  <c r="C603" i="17"/>
  <c r="D603" i="17"/>
  <c r="E603" i="17"/>
  <c r="F603" i="17"/>
  <c r="H603" i="17"/>
  <c r="B604" i="17"/>
  <c r="C604" i="17"/>
  <c r="D604" i="17"/>
  <c r="E604" i="17"/>
  <c r="F604" i="17"/>
  <c r="H604" i="17"/>
  <c r="B605" i="17"/>
  <c r="C605" i="17"/>
  <c r="D605" i="17"/>
  <c r="E605" i="17"/>
  <c r="F605" i="17"/>
  <c r="H605" i="17"/>
  <c r="B606" i="17"/>
  <c r="C606" i="17"/>
  <c r="D606" i="17"/>
  <c r="E606" i="17"/>
  <c r="F606" i="17"/>
  <c r="H606" i="17"/>
  <c r="B607" i="17"/>
  <c r="C607" i="17"/>
  <c r="D607" i="17"/>
  <c r="E607" i="17"/>
  <c r="F607" i="17"/>
  <c r="H607" i="17"/>
  <c r="B608" i="17"/>
  <c r="C608" i="17"/>
  <c r="D608" i="17"/>
  <c r="E608" i="17"/>
  <c r="F608" i="17"/>
  <c r="H608" i="17"/>
  <c r="B609" i="17"/>
  <c r="C609" i="17"/>
  <c r="D609" i="17"/>
  <c r="E609" i="17"/>
  <c r="F609" i="17"/>
  <c r="H609" i="17"/>
  <c r="B610" i="17"/>
  <c r="C610" i="17"/>
  <c r="D610" i="17"/>
  <c r="E610" i="17"/>
  <c r="F610" i="17"/>
  <c r="H610" i="17"/>
  <c r="B611" i="17"/>
  <c r="C611" i="17"/>
  <c r="D611" i="17"/>
  <c r="E611" i="17"/>
  <c r="F611" i="17"/>
  <c r="H611" i="17"/>
  <c r="B612" i="17"/>
  <c r="C612" i="17"/>
  <c r="D612" i="17"/>
  <c r="E612" i="17"/>
  <c r="F612" i="17"/>
  <c r="H612" i="17"/>
  <c r="B613" i="17"/>
  <c r="C613" i="17"/>
  <c r="D613" i="17"/>
  <c r="E613" i="17"/>
  <c r="F613" i="17"/>
  <c r="H613" i="17"/>
  <c r="B614" i="17"/>
  <c r="C614" i="17"/>
  <c r="D614" i="17"/>
  <c r="E614" i="17"/>
  <c r="F614" i="17"/>
  <c r="H614" i="17"/>
  <c r="B615" i="17"/>
  <c r="C615" i="17"/>
  <c r="D615" i="17"/>
  <c r="E615" i="17"/>
  <c r="F615" i="17"/>
  <c r="H615" i="17"/>
  <c r="B616" i="17"/>
  <c r="C616" i="17"/>
  <c r="D616" i="17"/>
  <c r="E616" i="17"/>
  <c r="F616" i="17"/>
  <c r="H616" i="17"/>
  <c r="B617" i="17"/>
  <c r="C617" i="17"/>
  <c r="D617" i="17"/>
  <c r="E617" i="17"/>
  <c r="F617" i="17"/>
  <c r="H617" i="17"/>
  <c r="B618" i="17"/>
  <c r="C618" i="17"/>
  <c r="D618" i="17"/>
  <c r="E618" i="17"/>
  <c r="F618" i="17"/>
  <c r="H618" i="17"/>
  <c r="B619" i="17"/>
  <c r="C619" i="17"/>
  <c r="D619" i="17"/>
  <c r="E619" i="17"/>
  <c r="F619" i="17"/>
  <c r="H619" i="17"/>
  <c r="B620" i="17"/>
  <c r="C620" i="17"/>
  <c r="D620" i="17"/>
  <c r="E620" i="17"/>
  <c r="F620" i="17"/>
  <c r="H620" i="17"/>
  <c r="B621" i="17"/>
  <c r="C621" i="17"/>
  <c r="D621" i="17"/>
  <c r="E621" i="17"/>
  <c r="F621" i="17"/>
  <c r="H621" i="17"/>
  <c r="B622" i="17"/>
  <c r="C622" i="17"/>
  <c r="D622" i="17"/>
  <c r="E622" i="17"/>
  <c r="F622" i="17"/>
  <c r="H622" i="17"/>
  <c r="B623" i="17"/>
  <c r="C623" i="17"/>
  <c r="D623" i="17"/>
  <c r="E623" i="17"/>
  <c r="F623" i="17"/>
  <c r="H623" i="17"/>
  <c r="B624" i="17"/>
  <c r="C624" i="17"/>
  <c r="D624" i="17"/>
  <c r="E624" i="17"/>
  <c r="F624" i="17"/>
  <c r="H624" i="17"/>
  <c r="B625" i="17"/>
  <c r="C625" i="17"/>
  <c r="D625" i="17"/>
  <c r="E625" i="17"/>
  <c r="F625" i="17"/>
  <c r="H625" i="17"/>
  <c r="B626" i="17"/>
  <c r="C626" i="17"/>
  <c r="D626" i="17"/>
  <c r="E626" i="17"/>
  <c r="F626" i="17"/>
  <c r="H626" i="17"/>
  <c r="B627" i="17"/>
  <c r="C627" i="17"/>
  <c r="D627" i="17"/>
  <c r="E627" i="17"/>
  <c r="F627" i="17"/>
  <c r="H627" i="17"/>
  <c r="B628" i="17"/>
  <c r="C628" i="17"/>
  <c r="D628" i="17"/>
  <c r="E628" i="17"/>
  <c r="F628" i="17"/>
  <c r="H628" i="17"/>
  <c r="B629" i="17"/>
  <c r="C629" i="17"/>
  <c r="D629" i="17"/>
  <c r="E629" i="17"/>
  <c r="F629" i="17"/>
  <c r="H629" i="17"/>
  <c r="B630" i="17"/>
  <c r="C630" i="17"/>
  <c r="D630" i="17"/>
  <c r="E630" i="17"/>
  <c r="F630" i="17"/>
  <c r="H630" i="17"/>
  <c r="B631" i="17"/>
  <c r="C631" i="17"/>
  <c r="D631" i="17"/>
  <c r="E631" i="17"/>
  <c r="F631" i="17"/>
  <c r="H631" i="17"/>
  <c r="B632" i="17"/>
  <c r="C632" i="17"/>
  <c r="D632" i="17"/>
  <c r="E632" i="17"/>
  <c r="F632" i="17"/>
  <c r="H632" i="17"/>
  <c r="B633" i="17"/>
  <c r="C633" i="17"/>
  <c r="D633" i="17"/>
  <c r="E633" i="17"/>
  <c r="F633" i="17"/>
  <c r="H633" i="17"/>
  <c r="B634" i="17"/>
  <c r="C634" i="17"/>
  <c r="D634" i="17"/>
  <c r="E634" i="17"/>
  <c r="F634" i="17"/>
  <c r="H634" i="17"/>
  <c r="B635" i="17"/>
  <c r="C635" i="17"/>
  <c r="D635" i="17"/>
  <c r="E635" i="17"/>
  <c r="F635" i="17"/>
  <c r="H635" i="17"/>
  <c r="B636" i="17"/>
  <c r="C636" i="17"/>
  <c r="D636" i="17"/>
  <c r="E636" i="17"/>
  <c r="F636" i="17"/>
  <c r="H636" i="17"/>
  <c r="B637" i="17"/>
  <c r="C637" i="17"/>
  <c r="D637" i="17"/>
  <c r="E637" i="17"/>
  <c r="F637" i="17"/>
  <c r="H637" i="17"/>
  <c r="B638" i="17"/>
  <c r="C638" i="17"/>
  <c r="D638" i="17"/>
  <c r="E638" i="17"/>
  <c r="F638" i="17"/>
  <c r="H638" i="17"/>
  <c r="B639" i="17"/>
  <c r="C639" i="17"/>
  <c r="D639" i="17"/>
  <c r="E639" i="17"/>
  <c r="F639" i="17"/>
  <c r="H639" i="17"/>
  <c r="B640" i="17"/>
  <c r="C640" i="17"/>
  <c r="D640" i="17"/>
  <c r="E640" i="17"/>
  <c r="F640" i="17"/>
  <c r="H640" i="17"/>
  <c r="B641" i="17"/>
  <c r="C641" i="17"/>
  <c r="D641" i="17"/>
  <c r="E641" i="17"/>
  <c r="F641" i="17"/>
  <c r="H641" i="17"/>
  <c r="B642" i="17"/>
  <c r="C642" i="17"/>
  <c r="D642" i="17"/>
  <c r="E642" i="17"/>
  <c r="F642" i="17"/>
  <c r="H642" i="17"/>
  <c r="B643" i="17"/>
  <c r="C643" i="17"/>
  <c r="D643" i="17"/>
  <c r="E643" i="17"/>
  <c r="F643" i="17"/>
  <c r="H643" i="17"/>
  <c r="B644" i="17"/>
  <c r="C644" i="17"/>
  <c r="D644" i="17"/>
  <c r="E644" i="17"/>
  <c r="F644" i="17"/>
  <c r="H644" i="17"/>
  <c r="B645" i="17"/>
  <c r="C645" i="17"/>
  <c r="D645" i="17"/>
  <c r="E645" i="17"/>
  <c r="F645" i="17"/>
  <c r="H645" i="17"/>
  <c r="B646" i="17"/>
  <c r="C646" i="17"/>
  <c r="D646" i="17"/>
  <c r="E646" i="17"/>
  <c r="F646" i="17"/>
  <c r="H646" i="17"/>
  <c r="B647" i="17"/>
  <c r="C647" i="17"/>
  <c r="D647" i="17"/>
  <c r="E647" i="17"/>
  <c r="F647" i="17"/>
  <c r="H647" i="17"/>
  <c r="B648" i="17"/>
  <c r="C648" i="17"/>
  <c r="D648" i="17"/>
  <c r="E648" i="17"/>
  <c r="F648" i="17"/>
  <c r="H648" i="17"/>
  <c r="B649" i="17"/>
  <c r="C649" i="17"/>
  <c r="D649" i="17"/>
  <c r="E649" i="17"/>
  <c r="F649" i="17"/>
  <c r="H649" i="17"/>
  <c r="B650" i="17"/>
  <c r="C650" i="17"/>
  <c r="D650" i="17"/>
  <c r="E650" i="17"/>
  <c r="F650" i="17"/>
  <c r="H650" i="17"/>
  <c r="B651" i="17"/>
  <c r="C651" i="17"/>
  <c r="D651" i="17"/>
  <c r="E651" i="17"/>
  <c r="F651" i="17"/>
  <c r="H651" i="17"/>
  <c r="B652" i="17"/>
  <c r="C652" i="17"/>
  <c r="D652" i="17"/>
  <c r="E652" i="17"/>
  <c r="F652" i="17"/>
  <c r="H652" i="17"/>
  <c r="B653" i="17"/>
  <c r="C653" i="17"/>
  <c r="D653" i="17"/>
  <c r="E653" i="17"/>
  <c r="F653" i="17"/>
  <c r="H653" i="17"/>
  <c r="B654" i="17"/>
  <c r="C654" i="17"/>
  <c r="D654" i="17"/>
  <c r="E654" i="17"/>
  <c r="F654" i="17"/>
  <c r="H654" i="17"/>
  <c r="B655" i="17"/>
  <c r="C655" i="17"/>
  <c r="D655" i="17"/>
  <c r="E655" i="17"/>
  <c r="F655" i="17"/>
  <c r="H655" i="17"/>
  <c r="B656" i="17"/>
  <c r="C656" i="17"/>
  <c r="D656" i="17"/>
  <c r="E656" i="17"/>
  <c r="F656" i="17"/>
  <c r="H656" i="17"/>
  <c r="B657" i="17"/>
  <c r="C657" i="17"/>
  <c r="D657" i="17"/>
  <c r="E657" i="17"/>
  <c r="F657" i="17"/>
  <c r="H657" i="17"/>
  <c r="B658" i="17"/>
  <c r="C658" i="17"/>
  <c r="D658" i="17"/>
  <c r="E658" i="17"/>
  <c r="F658" i="17"/>
  <c r="H658" i="17"/>
  <c r="B659" i="17"/>
  <c r="C659" i="17"/>
  <c r="D659" i="17"/>
  <c r="E659" i="17"/>
  <c r="F659" i="17"/>
  <c r="H659" i="17"/>
  <c r="B660" i="17"/>
  <c r="C660" i="17"/>
  <c r="D660" i="17"/>
  <c r="E660" i="17"/>
  <c r="F660" i="17"/>
  <c r="H660" i="17"/>
  <c r="B661" i="17"/>
  <c r="C661" i="17"/>
  <c r="D661" i="17"/>
  <c r="E661" i="17"/>
  <c r="F661" i="17"/>
  <c r="H661" i="17"/>
  <c r="B662" i="17"/>
  <c r="C662" i="17"/>
  <c r="D662" i="17"/>
  <c r="E662" i="17"/>
  <c r="F662" i="17"/>
  <c r="H662" i="17"/>
  <c r="B663" i="17"/>
  <c r="C663" i="17"/>
  <c r="D663" i="17"/>
  <c r="E663" i="17"/>
  <c r="F663" i="17"/>
  <c r="H663" i="17"/>
  <c r="B664" i="17"/>
  <c r="C664" i="17"/>
  <c r="D664" i="17"/>
  <c r="E664" i="17"/>
  <c r="F664" i="17"/>
  <c r="H664" i="17"/>
  <c r="B665" i="17"/>
  <c r="C665" i="17"/>
  <c r="D665" i="17"/>
  <c r="E665" i="17"/>
  <c r="F665" i="17"/>
  <c r="H665" i="17"/>
  <c r="B666" i="17"/>
  <c r="C666" i="17"/>
  <c r="D666" i="17"/>
  <c r="E666" i="17"/>
  <c r="F666" i="17"/>
  <c r="H666" i="17"/>
  <c r="B667" i="17"/>
  <c r="C667" i="17"/>
  <c r="D667" i="17"/>
  <c r="E667" i="17"/>
  <c r="F667" i="17"/>
  <c r="H667" i="17"/>
  <c r="B668" i="17"/>
  <c r="C668" i="17"/>
  <c r="D668" i="17"/>
  <c r="E668" i="17"/>
  <c r="F668" i="17"/>
  <c r="H668" i="17"/>
  <c r="B669" i="17"/>
  <c r="C669" i="17"/>
  <c r="D669" i="17"/>
  <c r="E669" i="17"/>
  <c r="F669" i="17"/>
  <c r="H669" i="17"/>
  <c r="B670" i="17"/>
  <c r="C670" i="17"/>
  <c r="D670" i="17"/>
  <c r="E670" i="17"/>
  <c r="F670" i="17"/>
  <c r="H670" i="17"/>
  <c r="B671" i="17"/>
  <c r="C671" i="17"/>
  <c r="D671" i="17"/>
  <c r="E671" i="17"/>
  <c r="F671" i="17"/>
  <c r="H671" i="17"/>
  <c r="B672" i="17"/>
  <c r="C672" i="17"/>
  <c r="D672" i="17"/>
  <c r="E672" i="17"/>
  <c r="F672" i="17"/>
  <c r="H672" i="17"/>
  <c r="B673" i="17"/>
  <c r="C673" i="17"/>
  <c r="D673" i="17"/>
  <c r="E673" i="17"/>
  <c r="F673" i="17"/>
  <c r="H673" i="17"/>
  <c r="B674" i="17"/>
  <c r="C674" i="17"/>
  <c r="D674" i="17"/>
  <c r="E674" i="17"/>
  <c r="F674" i="17"/>
  <c r="H674" i="17"/>
  <c r="B675" i="17"/>
  <c r="C675" i="17"/>
  <c r="D675" i="17"/>
  <c r="E675" i="17"/>
  <c r="F675" i="17"/>
  <c r="H675" i="17"/>
  <c r="B676" i="17"/>
  <c r="C676" i="17"/>
  <c r="D676" i="17"/>
  <c r="E676" i="17"/>
  <c r="F676" i="17"/>
  <c r="H676" i="17"/>
  <c r="B677" i="17"/>
  <c r="C677" i="17"/>
  <c r="D677" i="17"/>
  <c r="E677" i="17"/>
  <c r="F677" i="17"/>
  <c r="H677" i="17"/>
  <c r="B678" i="17"/>
  <c r="C678" i="17"/>
  <c r="D678" i="17"/>
  <c r="E678" i="17"/>
  <c r="F678" i="17"/>
  <c r="H678" i="17"/>
  <c r="B679" i="17"/>
  <c r="C679" i="17"/>
  <c r="D679" i="17"/>
  <c r="E679" i="17"/>
  <c r="F679" i="17"/>
  <c r="H679" i="17"/>
  <c r="B680" i="17"/>
  <c r="C680" i="17"/>
  <c r="D680" i="17"/>
  <c r="E680" i="17"/>
  <c r="F680" i="17"/>
  <c r="H680" i="17"/>
  <c r="B681" i="17"/>
  <c r="C681" i="17"/>
  <c r="D681" i="17"/>
  <c r="E681" i="17"/>
  <c r="F681" i="17"/>
  <c r="H681" i="17"/>
  <c r="B682" i="17"/>
  <c r="C682" i="17"/>
  <c r="D682" i="17"/>
  <c r="E682" i="17"/>
  <c r="F682" i="17"/>
  <c r="H682" i="17"/>
  <c r="B683" i="17"/>
  <c r="C683" i="17"/>
  <c r="D683" i="17"/>
  <c r="E683" i="17"/>
  <c r="F683" i="17"/>
  <c r="H683" i="17"/>
  <c r="B684" i="17"/>
  <c r="C684" i="17"/>
  <c r="D684" i="17"/>
  <c r="E684" i="17"/>
  <c r="F684" i="17"/>
  <c r="H684" i="17"/>
  <c r="B685" i="17"/>
  <c r="C685" i="17"/>
  <c r="D685" i="17"/>
  <c r="E685" i="17"/>
  <c r="F685" i="17"/>
  <c r="H685" i="17"/>
  <c r="B686" i="17"/>
  <c r="C686" i="17"/>
  <c r="D686" i="17"/>
  <c r="E686" i="17"/>
  <c r="F686" i="17"/>
  <c r="H686" i="17"/>
  <c r="B687" i="17"/>
  <c r="C687" i="17"/>
  <c r="D687" i="17"/>
  <c r="E687" i="17"/>
  <c r="F687" i="17"/>
  <c r="H687" i="17"/>
  <c r="B688" i="17"/>
  <c r="C688" i="17"/>
  <c r="D688" i="17"/>
  <c r="E688" i="17"/>
  <c r="F688" i="17"/>
  <c r="H688" i="17"/>
  <c r="B689" i="17"/>
  <c r="C689" i="17"/>
  <c r="D689" i="17"/>
  <c r="E689" i="17"/>
  <c r="F689" i="17"/>
  <c r="H689" i="17"/>
  <c r="B690" i="17"/>
  <c r="C690" i="17"/>
  <c r="D690" i="17"/>
  <c r="E690" i="17"/>
  <c r="F690" i="17"/>
  <c r="H690" i="17"/>
  <c r="B691" i="17"/>
  <c r="C691" i="17"/>
  <c r="D691" i="17"/>
  <c r="E691" i="17"/>
  <c r="F691" i="17"/>
  <c r="H691" i="17"/>
  <c r="B692" i="17"/>
  <c r="C692" i="17"/>
  <c r="D692" i="17"/>
  <c r="E692" i="17"/>
  <c r="F692" i="17"/>
  <c r="H692" i="17"/>
  <c r="B693" i="17"/>
  <c r="C693" i="17"/>
  <c r="D693" i="17"/>
  <c r="E693" i="17"/>
  <c r="F693" i="17"/>
  <c r="H693" i="17"/>
  <c r="B694" i="17"/>
  <c r="C694" i="17"/>
  <c r="D694" i="17"/>
  <c r="E694" i="17"/>
  <c r="F694" i="17"/>
  <c r="H694" i="17"/>
  <c r="B695" i="17"/>
  <c r="C695" i="17"/>
  <c r="D695" i="17"/>
  <c r="E695" i="17"/>
  <c r="F695" i="17"/>
  <c r="H695" i="17"/>
  <c r="B696" i="17"/>
  <c r="C696" i="17"/>
  <c r="D696" i="17"/>
  <c r="E696" i="17"/>
  <c r="F696" i="17"/>
  <c r="H696" i="17"/>
  <c r="B697" i="17"/>
  <c r="C697" i="17"/>
  <c r="D697" i="17"/>
  <c r="E697" i="17"/>
  <c r="F697" i="17"/>
  <c r="H697" i="17"/>
  <c r="B698" i="17"/>
  <c r="C698" i="17"/>
  <c r="D698" i="17"/>
  <c r="E698" i="17"/>
  <c r="F698" i="17"/>
  <c r="H698" i="17"/>
  <c r="B699" i="17"/>
  <c r="C699" i="17"/>
  <c r="D699" i="17"/>
  <c r="E699" i="17"/>
  <c r="F699" i="17"/>
  <c r="H699" i="17"/>
  <c r="B700" i="17"/>
  <c r="C700" i="17"/>
  <c r="D700" i="17"/>
  <c r="E700" i="17"/>
  <c r="F700" i="17"/>
  <c r="H700" i="17"/>
  <c r="B701" i="17"/>
  <c r="C701" i="17"/>
  <c r="D701" i="17"/>
  <c r="E701" i="17"/>
  <c r="F701" i="17"/>
  <c r="H701" i="17"/>
  <c r="B702" i="17"/>
  <c r="C702" i="17"/>
  <c r="D702" i="17"/>
  <c r="E702" i="17"/>
  <c r="F702" i="17"/>
  <c r="H702" i="17"/>
  <c r="B703" i="17"/>
  <c r="C703" i="17"/>
  <c r="D703" i="17"/>
  <c r="E703" i="17"/>
  <c r="F703" i="17"/>
  <c r="H703" i="17"/>
  <c r="B704" i="17"/>
  <c r="C704" i="17"/>
  <c r="D704" i="17"/>
  <c r="E704" i="17"/>
  <c r="F704" i="17"/>
  <c r="H704" i="17"/>
  <c r="B705" i="17"/>
  <c r="C705" i="17"/>
  <c r="D705" i="17"/>
  <c r="E705" i="17"/>
  <c r="F705" i="17"/>
  <c r="H705" i="17"/>
  <c r="B706" i="17"/>
  <c r="C706" i="17"/>
  <c r="D706" i="17"/>
  <c r="E706" i="17"/>
  <c r="F706" i="17"/>
  <c r="H706" i="17"/>
  <c r="B707" i="17"/>
  <c r="C707" i="17"/>
  <c r="D707" i="17"/>
  <c r="E707" i="17"/>
  <c r="F707" i="17"/>
  <c r="H707" i="17"/>
  <c r="B708" i="17"/>
  <c r="C708" i="17"/>
  <c r="D708" i="17"/>
  <c r="E708" i="17"/>
  <c r="F708" i="17"/>
  <c r="H708" i="17"/>
  <c r="B709" i="17"/>
  <c r="C709" i="17"/>
  <c r="D709" i="17"/>
  <c r="E709" i="17"/>
  <c r="F709" i="17"/>
  <c r="H709" i="17"/>
  <c r="B710" i="17"/>
  <c r="C710" i="17"/>
  <c r="D710" i="17"/>
  <c r="E710" i="17"/>
  <c r="F710" i="17"/>
  <c r="H710" i="17"/>
  <c r="B711" i="17"/>
  <c r="C711" i="17"/>
  <c r="D711" i="17"/>
  <c r="E711" i="17"/>
  <c r="F711" i="17"/>
  <c r="H711" i="17"/>
  <c r="B712" i="17"/>
  <c r="C712" i="17"/>
  <c r="D712" i="17"/>
  <c r="E712" i="17"/>
  <c r="F712" i="17"/>
  <c r="H712" i="17"/>
  <c r="B713" i="17"/>
  <c r="C713" i="17"/>
  <c r="D713" i="17"/>
  <c r="E713" i="17"/>
  <c r="F713" i="17"/>
  <c r="H713" i="17"/>
  <c r="B714" i="17"/>
  <c r="C714" i="17"/>
  <c r="D714" i="17"/>
  <c r="E714" i="17"/>
  <c r="F714" i="17"/>
  <c r="H714" i="17"/>
  <c r="B715" i="17"/>
  <c r="C715" i="17"/>
  <c r="D715" i="17"/>
  <c r="E715" i="17"/>
  <c r="F715" i="17"/>
  <c r="H715" i="17"/>
  <c r="B716" i="17"/>
  <c r="C716" i="17"/>
  <c r="D716" i="17"/>
  <c r="E716" i="17"/>
  <c r="F716" i="17"/>
  <c r="H716" i="17"/>
  <c r="B717" i="17"/>
  <c r="C717" i="17"/>
  <c r="D717" i="17"/>
  <c r="E717" i="17"/>
  <c r="F717" i="17"/>
  <c r="H717" i="17"/>
  <c r="B718" i="17"/>
  <c r="C718" i="17"/>
  <c r="D718" i="17"/>
  <c r="E718" i="17"/>
  <c r="F718" i="17"/>
  <c r="H718" i="17"/>
  <c r="B719" i="17"/>
  <c r="C719" i="17"/>
  <c r="D719" i="17"/>
  <c r="E719" i="17"/>
  <c r="F719" i="17"/>
  <c r="H719" i="17"/>
  <c r="B720" i="17"/>
  <c r="C720" i="17"/>
  <c r="D720" i="17"/>
  <c r="E720" i="17"/>
  <c r="F720" i="17"/>
  <c r="H720" i="17"/>
  <c r="B721" i="17"/>
  <c r="C721" i="17"/>
  <c r="D721" i="17"/>
  <c r="E721" i="17"/>
  <c r="F721" i="17"/>
  <c r="H721" i="17"/>
  <c r="B722" i="17"/>
  <c r="C722" i="17"/>
  <c r="D722" i="17"/>
  <c r="E722" i="17"/>
  <c r="F722" i="17"/>
  <c r="H722" i="17"/>
  <c r="B723" i="17"/>
  <c r="C723" i="17"/>
  <c r="D723" i="17"/>
  <c r="E723" i="17"/>
  <c r="F723" i="17"/>
  <c r="H723" i="17"/>
  <c r="B724" i="17"/>
  <c r="C724" i="17"/>
  <c r="D724" i="17"/>
  <c r="E724" i="17"/>
  <c r="F724" i="17"/>
  <c r="H724" i="17"/>
  <c r="B725" i="17"/>
  <c r="C725" i="17"/>
  <c r="D725" i="17"/>
  <c r="E725" i="17"/>
  <c r="F725" i="17"/>
  <c r="H725" i="17"/>
  <c r="B726" i="17"/>
  <c r="C726" i="17"/>
  <c r="D726" i="17"/>
  <c r="E726" i="17"/>
  <c r="F726" i="17"/>
  <c r="H726" i="17"/>
  <c r="B727" i="17"/>
  <c r="C727" i="17"/>
  <c r="D727" i="17"/>
  <c r="E727" i="17"/>
  <c r="F727" i="17"/>
  <c r="H727" i="17"/>
  <c r="B728" i="17"/>
  <c r="C728" i="17"/>
  <c r="D728" i="17"/>
  <c r="E728" i="17"/>
  <c r="F728" i="17"/>
  <c r="H728" i="17"/>
  <c r="B729" i="17"/>
  <c r="C729" i="17"/>
  <c r="D729" i="17"/>
  <c r="E729" i="17"/>
  <c r="F729" i="17"/>
  <c r="H729" i="17"/>
  <c r="B730" i="17"/>
  <c r="C730" i="17"/>
  <c r="D730" i="17"/>
  <c r="E730" i="17"/>
  <c r="F730" i="17"/>
  <c r="H730" i="17"/>
  <c r="B731" i="17"/>
  <c r="C731" i="17"/>
  <c r="D731" i="17"/>
  <c r="E731" i="17"/>
  <c r="F731" i="17"/>
  <c r="H731" i="17"/>
  <c r="B732" i="17"/>
  <c r="C732" i="17"/>
  <c r="D732" i="17"/>
  <c r="E732" i="17"/>
  <c r="F732" i="17"/>
  <c r="H732" i="17"/>
  <c r="B733" i="17"/>
  <c r="C733" i="17"/>
  <c r="D733" i="17"/>
  <c r="E733" i="17"/>
  <c r="F733" i="17"/>
  <c r="H733" i="17"/>
  <c r="B734" i="17"/>
  <c r="C734" i="17"/>
  <c r="D734" i="17"/>
  <c r="E734" i="17"/>
  <c r="F734" i="17"/>
  <c r="H734" i="17"/>
  <c r="B735" i="17"/>
  <c r="C735" i="17"/>
  <c r="D735" i="17"/>
  <c r="E735" i="17"/>
  <c r="F735" i="17"/>
  <c r="H735" i="17"/>
  <c r="B736" i="17"/>
  <c r="C736" i="17"/>
  <c r="D736" i="17"/>
  <c r="E736" i="17"/>
  <c r="F736" i="17"/>
  <c r="H736" i="17"/>
  <c r="B737" i="17"/>
  <c r="C737" i="17"/>
  <c r="D737" i="17"/>
  <c r="E737" i="17"/>
  <c r="F737" i="17"/>
  <c r="H737" i="17"/>
  <c r="B738" i="17"/>
  <c r="C738" i="17"/>
  <c r="D738" i="17"/>
  <c r="E738" i="17"/>
  <c r="F738" i="17"/>
  <c r="H738" i="17"/>
  <c r="B739" i="17"/>
  <c r="C739" i="17"/>
  <c r="D739" i="17"/>
  <c r="E739" i="17"/>
  <c r="F739" i="17"/>
  <c r="H739" i="17"/>
  <c r="B740" i="17"/>
  <c r="C740" i="17"/>
  <c r="D740" i="17"/>
  <c r="E740" i="17"/>
  <c r="F740" i="17"/>
  <c r="H740" i="17"/>
  <c r="B741" i="17"/>
  <c r="C741" i="17"/>
  <c r="D741" i="17"/>
  <c r="E741" i="17"/>
  <c r="F741" i="17"/>
  <c r="H741" i="17"/>
  <c r="B742" i="17"/>
  <c r="C742" i="17"/>
  <c r="D742" i="17"/>
  <c r="E742" i="17"/>
  <c r="F742" i="17"/>
  <c r="H742" i="17"/>
  <c r="B743" i="17"/>
  <c r="C743" i="17"/>
  <c r="D743" i="17"/>
  <c r="E743" i="17"/>
  <c r="F743" i="17"/>
  <c r="H743" i="17"/>
  <c r="B744" i="17"/>
  <c r="C744" i="17"/>
  <c r="D744" i="17"/>
  <c r="E744" i="17"/>
  <c r="F744" i="17"/>
  <c r="H744" i="17"/>
  <c r="B745" i="17"/>
  <c r="C745" i="17"/>
  <c r="D745" i="17"/>
  <c r="E745" i="17"/>
  <c r="F745" i="17"/>
  <c r="H745" i="17"/>
  <c r="B746" i="17"/>
  <c r="C746" i="17"/>
  <c r="D746" i="17"/>
  <c r="E746" i="17"/>
  <c r="F746" i="17"/>
  <c r="H746" i="17"/>
  <c r="B747" i="17"/>
  <c r="C747" i="17"/>
  <c r="D747" i="17"/>
  <c r="E747" i="17"/>
  <c r="F747" i="17"/>
  <c r="H747" i="17"/>
  <c r="B748" i="17"/>
  <c r="C748" i="17"/>
  <c r="D748" i="17"/>
  <c r="E748" i="17"/>
  <c r="F748" i="17"/>
  <c r="H748" i="17"/>
  <c r="B749" i="17"/>
  <c r="C749" i="17"/>
  <c r="D749" i="17"/>
  <c r="E749" i="17"/>
  <c r="F749" i="17"/>
  <c r="H749" i="17"/>
  <c r="B750" i="17"/>
  <c r="C750" i="17"/>
  <c r="D750" i="17"/>
  <c r="E750" i="17"/>
  <c r="F750" i="17"/>
  <c r="H750" i="17"/>
  <c r="B751" i="17"/>
  <c r="C751" i="17"/>
  <c r="D751" i="17"/>
  <c r="E751" i="17"/>
  <c r="F751" i="17"/>
  <c r="H751" i="17"/>
  <c r="B752" i="17"/>
  <c r="C752" i="17"/>
  <c r="D752" i="17"/>
  <c r="E752" i="17"/>
  <c r="F752" i="17"/>
  <c r="H752" i="17"/>
  <c r="B753" i="17"/>
  <c r="C753" i="17"/>
  <c r="D753" i="17"/>
  <c r="E753" i="17"/>
  <c r="F753" i="17"/>
  <c r="H753" i="17"/>
  <c r="B754" i="17"/>
  <c r="C754" i="17"/>
  <c r="D754" i="17"/>
  <c r="E754" i="17"/>
  <c r="F754" i="17"/>
  <c r="H754" i="17"/>
  <c r="B755" i="17"/>
  <c r="C755" i="17"/>
  <c r="D755" i="17"/>
  <c r="E755" i="17"/>
  <c r="F755" i="17"/>
  <c r="H755" i="17"/>
  <c r="B756" i="17"/>
  <c r="C756" i="17"/>
  <c r="D756" i="17"/>
  <c r="E756" i="17"/>
  <c r="F756" i="17"/>
  <c r="H756" i="17"/>
  <c r="B757" i="17"/>
  <c r="C757" i="17"/>
  <c r="D757" i="17"/>
  <c r="E757" i="17"/>
  <c r="F757" i="17"/>
  <c r="H757" i="17"/>
  <c r="B758" i="17"/>
  <c r="C758" i="17"/>
  <c r="D758" i="17"/>
  <c r="E758" i="17"/>
  <c r="F758" i="17"/>
  <c r="H758" i="17"/>
  <c r="B759" i="17"/>
  <c r="C759" i="17"/>
  <c r="D759" i="17"/>
  <c r="E759" i="17"/>
  <c r="F759" i="17"/>
  <c r="H759" i="17"/>
  <c r="B760" i="17"/>
  <c r="C760" i="17"/>
  <c r="D760" i="17"/>
  <c r="E760" i="17"/>
  <c r="F760" i="17"/>
  <c r="H760" i="17"/>
  <c r="B761" i="17"/>
  <c r="C761" i="17"/>
  <c r="D761" i="17"/>
  <c r="E761" i="17"/>
  <c r="F761" i="17"/>
  <c r="H761" i="17"/>
  <c r="B762" i="17"/>
  <c r="C762" i="17"/>
  <c r="D762" i="17"/>
  <c r="E762" i="17"/>
  <c r="F762" i="17"/>
  <c r="H762" i="17"/>
  <c r="B763" i="17"/>
  <c r="C763" i="17"/>
  <c r="D763" i="17"/>
  <c r="E763" i="17"/>
  <c r="F763" i="17"/>
  <c r="H763" i="17"/>
  <c r="B764" i="17"/>
  <c r="C764" i="17"/>
  <c r="D764" i="17"/>
  <c r="E764" i="17"/>
  <c r="F764" i="17"/>
  <c r="H764" i="17"/>
  <c r="B765" i="17"/>
  <c r="C765" i="17"/>
  <c r="D765" i="17"/>
  <c r="E765" i="17"/>
  <c r="F765" i="17"/>
  <c r="H765" i="17"/>
  <c r="B766" i="17"/>
  <c r="C766" i="17"/>
  <c r="D766" i="17"/>
  <c r="E766" i="17"/>
  <c r="F766" i="17"/>
  <c r="H766" i="17"/>
  <c r="B767" i="17"/>
  <c r="C767" i="17"/>
  <c r="D767" i="17"/>
  <c r="E767" i="17"/>
  <c r="F767" i="17"/>
  <c r="H767" i="17"/>
  <c r="B768" i="17"/>
  <c r="C768" i="17"/>
  <c r="D768" i="17"/>
  <c r="E768" i="17"/>
  <c r="F768" i="17"/>
  <c r="H768" i="17"/>
  <c r="B769" i="17"/>
  <c r="C769" i="17"/>
  <c r="D769" i="17"/>
  <c r="E769" i="17"/>
  <c r="F769" i="17"/>
  <c r="H769" i="17"/>
  <c r="B770" i="17"/>
  <c r="C770" i="17"/>
  <c r="D770" i="17"/>
  <c r="E770" i="17"/>
  <c r="F770" i="17"/>
  <c r="H770" i="17"/>
  <c r="B771" i="17"/>
  <c r="C771" i="17"/>
  <c r="D771" i="17"/>
  <c r="E771" i="17"/>
  <c r="F771" i="17"/>
  <c r="H771" i="17"/>
  <c r="B772" i="17"/>
  <c r="C772" i="17"/>
  <c r="D772" i="17"/>
  <c r="E772" i="17"/>
  <c r="F772" i="17"/>
  <c r="H772" i="17"/>
  <c r="B773" i="17"/>
  <c r="C773" i="17"/>
  <c r="D773" i="17"/>
  <c r="E773" i="17"/>
  <c r="F773" i="17"/>
  <c r="H773" i="17"/>
  <c r="B774" i="17"/>
  <c r="C774" i="17"/>
  <c r="D774" i="17"/>
  <c r="E774" i="17"/>
  <c r="F774" i="17"/>
  <c r="H774" i="17"/>
  <c r="B775" i="17"/>
  <c r="C775" i="17"/>
  <c r="D775" i="17"/>
  <c r="E775" i="17"/>
  <c r="F775" i="17"/>
  <c r="H775" i="17"/>
  <c r="B776" i="17"/>
  <c r="C776" i="17"/>
  <c r="D776" i="17"/>
  <c r="E776" i="17"/>
  <c r="F776" i="17"/>
  <c r="H776" i="17"/>
  <c r="B777" i="17"/>
  <c r="C777" i="17"/>
  <c r="D777" i="17"/>
  <c r="E777" i="17"/>
  <c r="F777" i="17"/>
  <c r="H777" i="17"/>
  <c r="B778" i="17"/>
  <c r="C778" i="17"/>
  <c r="D778" i="17"/>
  <c r="E778" i="17"/>
  <c r="F778" i="17"/>
  <c r="H778" i="17"/>
  <c r="B779" i="17"/>
  <c r="C779" i="17"/>
  <c r="D779" i="17"/>
  <c r="E779" i="17"/>
  <c r="F779" i="17"/>
  <c r="H779" i="17"/>
  <c r="B780" i="17"/>
  <c r="C780" i="17"/>
  <c r="D780" i="17"/>
  <c r="E780" i="17"/>
  <c r="F780" i="17"/>
  <c r="H780" i="17"/>
  <c r="B781" i="17"/>
  <c r="C781" i="17"/>
  <c r="D781" i="17"/>
  <c r="E781" i="17"/>
  <c r="F781" i="17"/>
  <c r="H781" i="17"/>
  <c r="B782" i="17"/>
  <c r="C782" i="17"/>
  <c r="D782" i="17"/>
  <c r="E782" i="17"/>
  <c r="F782" i="17"/>
  <c r="H782" i="17"/>
  <c r="B783" i="17"/>
  <c r="C783" i="17"/>
  <c r="D783" i="17"/>
  <c r="E783" i="17"/>
  <c r="F783" i="17"/>
  <c r="H783" i="17"/>
  <c r="B784" i="17"/>
  <c r="C784" i="17"/>
  <c r="D784" i="17"/>
  <c r="E784" i="17"/>
  <c r="F784" i="17"/>
  <c r="H784" i="17"/>
  <c r="B785" i="17"/>
  <c r="C785" i="17"/>
  <c r="D785" i="17"/>
  <c r="E785" i="17"/>
  <c r="F785" i="17"/>
  <c r="H785" i="17"/>
  <c r="B786" i="17"/>
  <c r="C786" i="17"/>
  <c r="D786" i="17"/>
  <c r="E786" i="17"/>
  <c r="F786" i="17"/>
  <c r="H786" i="17"/>
  <c r="B787" i="17"/>
  <c r="C787" i="17"/>
  <c r="D787" i="17"/>
  <c r="E787" i="17"/>
  <c r="F787" i="17"/>
  <c r="H787" i="17"/>
  <c r="B788" i="17"/>
  <c r="C788" i="17"/>
  <c r="D788" i="17"/>
  <c r="E788" i="17"/>
  <c r="F788" i="17"/>
  <c r="H788" i="17"/>
  <c r="B789" i="17"/>
  <c r="C789" i="17"/>
  <c r="D789" i="17"/>
  <c r="E789" i="17"/>
  <c r="F789" i="17"/>
  <c r="H789" i="17"/>
  <c r="B790" i="17"/>
  <c r="C790" i="17"/>
  <c r="D790" i="17"/>
  <c r="E790" i="17"/>
  <c r="F790" i="17"/>
  <c r="H790" i="17"/>
  <c r="B791" i="17"/>
  <c r="C791" i="17"/>
  <c r="D791" i="17"/>
  <c r="E791" i="17"/>
  <c r="F791" i="17"/>
  <c r="H791" i="17"/>
  <c r="B792" i="17"/>
  <c r="C792" i="17"/>
  <c r="D792" i="17"/>
  <c r="E792" i="17"/>
  <c r="F792" i="17"/>
  <c r="H792" i="17"/>
  <c r="B793" i="17"/>
  <c r="C793" i="17"/>
  <c r="D793" i="17"/>
  <c r="E793" i="17"/>
  <c r="F793" i="17"/>
  <c r="H793" i="17"/>
  <c r="B794" i="17"/>
  <c r="C794" i="17"/>
  <c r="D794" i="17"/>
  <c r="E794" i="17"/>
  <c r="F794" i="17"/>
  <c r="H794" i="17"/>
  <c r="B795" i="17"/>
  <c r="C795" i="17"/>
  <c r="D795" i="17"/>
  <c r="E795" i="17"/>
  <c r="F795" i="17"/>
  <c r="H795" i="17"/>
  <c r="B796" i="17"/>
  <c r="C796" i="17"/>
  <c r="D796" i="17"/>
  <c r="E796" i="17"/>
  <c r="F796" i="17"/>
  <c r="H796" i="17"/>
  <c r="B797" i="17"/>
  <c r="C797" i="17"/>
  <c r="D797" i="17"/>
  <c r="E797" i="17"/>
  <c r="F797" i="17"/>
  <c r="H797" i="17"/>
  <c r="B798" i="17"/>
  <c r="C798" i="17"/>
  <c r="D798" i="17"/>
  <c r="E798" i="17"/>
  <c r="F798" i="17"/>
  <c r="H798" i="17"/>
  <c r="B799" i="17"/>
  <c r="C799" i="17"/>
  <c r="D799" i="17"/>
  <c r="E799" i="17"/>
  <c r="F799" i="17"/>
  <c r="H799" i="17"/>
  <c r="B800" i="17"/>
  <c r="C800" i="17"/>
  <c r="D800" i="17"/>
  <c r="E800" i="17"/>
  <c r="F800" i="17"/>
  <c r="H800" i="17"/>
  <c r="B801" i="17"/>
  <c r="C801" i="17"/>
  <c r="D801" i="17"/>
  <c r="E801" i="17"/>
  <c r="F801" i="17"/>
  <c r="H801" i="17"/>
  <c r="B802" i="17"/>
  <c r="C802" i="17"/>
  <c r="D802" i="17"/>
  <c r="E802" i="17"/>
  <c r="F802" i="17"/>
  <c r="H802" i="17"/>
  <c r="B803" i="17"/>
  <c r="C803" i="17"/>
  <c r="D803" i="17"/>
  <c r="E803" i="17"/>
  <c r="F803" i="17"/>
  <c r="H803" i="17"/>
  <c r="B804" i="17"/>
  <c r="C804" i="17"/>
  <c r="D804" i="17"/>
  <c r="E804" i="17"/>
  <c r="F804" i="17"/>
  <c r="H804" i="17"/>
  <c r="B805" i="17"/>
  <c r="C805" i="17"/>
  <c r="D805" i="17"/>
  <c r="E805" i="17"/>
  <c r="F805" i="17"/>
  <c r="H805" i="17"/>
  <c r="B806" i="17"/>
  <c r="C806" i="17"/>
  <c r="D806" i="17"/>
  <c r="E806" i="17"/>
  <c r="F806" i="17"/>
  <c r="H806" i="17"/>
  <c r="B807" i="17"/>
  <c r="C807" i="17"/>
  <c r="D807" i="17"/>
  <c r="E807" i="17"/>
  <c r="F807" i="17"/>
  <c r="H807" i="17"/>
  <c r="B808" i="17"/>
  <c r="C808" i="17"/>
  <c r="D808" i="17"/>
  <c r="E808" i="17"/>
  <c r="F808" i="17"/>
  <c r="H808" i="17"/>
  <c r="B809" i="17"/>
  <c r="C809" i="17"/>
  <c r="D809" i="17"/>
  <c r="E809" i="17"/>
  <c r="F809" i="17"/>
  <c r="H809" i="17"/>
  <c r="B810" i="17"/>
  <c r="C810" i="17"/>
  <c r="D810" i="17"/>
  <c r="E810" i="17"/>
  <c r="F810" i="17"/>
  <c r="H810" i="17"/>
  <c r="B811" i="17"/>
  <c r="C811" i="17"/>
  <c r="D811" i="17"/>
  <c r="E811" i="17"/>
  <c r="F811" i="17"/>
  <c r="H811" i="17"/>
  <c r="B812" i="17"/>
  <c r="C812" i="17"/>
  <c r="D812" i="17"/>
  <c r="E812" i="17"/>
  <c r="F812" i="17"/>
  <c r="H812" i="17"/>
  <c r="B813" i="17"/>
  <c r="C813" i="17"/>
  <c r="D813" i="17"/>
  <c r="E813" i="17"/>
  <c r="F813" i="17"/>
  <c r="H813" i="17"/>
  <c r="B814" i="17"/>
  <c r="C814" i="17"/>
  <c r="D814" i="17"/>
  <c r="E814" i="17"/>
  <c r="F814" i="17"/>
  <c r="H814" i="17"/>
  <c r="B815" i="17"/>
  <c r="C815" i="17"/>
  <c r="D815" i="17"/>
  <c r="E815" i="17"/>
  <c r="F815" i="17"/>
  <c r="H815" i="17"/>
  <c r="B816" i="17"/>
  <c r="C816" i="17"/>
  <c r="D816" i="17"/>
  <c r="E816" i="17"/>
  <c r="F816" i="17"/>
  <c r="H816" i="17"/>
  <c r="B817" i="17"/>
  <c r="C817" i="17"/>
  <c r="D817" i="17"/>
  <c r="E817" i="17"/>
  <c r="F817" i="17"/>
  <c r="H817" i="17"/>
  <c r="B818" i="17"/>
  <c r="C818" i="17"/>
  <c r="D818" i="17"/>
  <c r="E818" i="17"/>
  <c r="F818" i="17"/>
  <c r="H818" i="17"/>
  <c r="B819" i="17"/>
  <c r="C819" i="17"/>
  <c r="D819" i="17"/>
  <c r="E819" i="17"/>
  <c r="F819" i="17"/>
  <c r="H819" i="17"/>
  <c r="B820" i="17"/>
  <c r="C820" i="17"/>
  <c r="D820" i="17"/>
  <c r="E820" i="17"/>
  <c r="F820" i="17"/>
  <c r="H820" i="17"/>
  <c r="B821" i="17"/>
  <c r="C821" i="17"/>
  <c r="D821" i="17"/>
  <c r="E821" i="17"/>
  <c r="F821" i="17"/>
  <c r="H821" i="17"/>
  <c r="B822" i="17"/>
  <c r="C822" i="17"/>
  <c r="D822" i="17"/>
  <c r="E822" i="17"/>
  <c r="F822" i="17"/>
  <c r="H822" i="17"/>
  <c r="B823" i="17"/>
  <c r="C823" i="17"/>
  <c r="D823" i="17"/>
  <c r="E823" i="17"/>
  <c r="F823" i="17"/>
  <c r="H823" i="17"/>
  <c r="B824" i="17"/>
  <c r="C824" i="17"/>
  <c r="D824" i="17"/>
  <c r="E824" i="17"/>
  <c r="F824" i="17"/>
  <c r="H824" i="17"/>
  <c r="B825" i="17"/>
  <c r="C825" i="17"/>
  <c r="D825" i="17"/>
  <c r="E825" i="17"/>
  <c r="F825" i="17"/>
  <c r="H825" i="17"/>
  <c r="B826" i="17"/>
  <c r="C826" i="17"/>
  <c r="D826" i="17"/>
  <c r="E826" i="17"/>
  <c r="F826" i="17"/>
  <c r="H826" i="17"/>
  <c r="B827" i="17"/>
  <c r="C827" i="17"/>
  <c r="D827" i="17"/>
  <c r="E827" i="17"/>
  <c r="F827" i="17"/>
  <c r="H827" i="17"/>
  <c r="B828" i="17"/>
  <c r="C828" i="17"/>
  <c r="D828" i="17"/>
  <c r="E828" i="17"/>
  <c r="F828" i="17"/>
  <c r="H828" i="17"/>
  <c r="B829" i="17"/>
  <c r="C829" i="17"/>
  <c r="D829" i="17"/>
  <c r="E829" i="17"/>
  <c r="F829" i="17"/>
  <c r="H829" i="17"/>
  <c r="B830" i="17"/>
  <c r="C830" i="17"/>
  <c r="D830" i="17"/>
  <c r="E830" i="17"/>
  <c r="F830" i="17"/>
  <c r="H830" i="17"/>
  <c r="B831" i="17"/>
  <c r="C831" i="17"/>
  <c r="D831" i="17"/>
  <c r="E831" i="17"/>
  <c r="F831" i="17"/>
  <c r="H831" i="17"/>
  <c r="B832" i="17"/>
  <c r="C832" i="17"/>
  <c r="D832" i="17"/>
  <c r="E832" i="17"/>
  <c r="F832" i="17"/>
  <c r="H832" i="17"/>
  <c r="B833" i="17"/>
  <c r="C833" i="17"/>
  <c r="D833" i="17"/>
  <c r="E833" i="17"/>
  <c r="F833" i="17"/>
  <c r="H833" i="17"/>
  <c r="B834" i="17"/>
  <c r="C834" i="17"/>
  <c r="D834" i="17"/>
  <c r="E834" i="17"/>
  <c r="F834" i="17"/>
  <c r="H834" i="17"/>
  <c r="B835" i="17"/>
  <c r="C835" i="17"/>
  <c r="D835" i="17"/>
  <c r="E835" i="17"/>
  <c r="F835" i="17"/>
  <c r="H835" i="17"/>
  <c r="B836" i="17"/>
  <c r="C836" i="17"/>
  <c r="D836" i="17"/>
  <c r="E836" i="17"/>
  <c r="F836" i="17"/>
  <c r="H836" i="17"/>
  <c r="B837" i="17"/>
  <c r="C837" i="17"/>
  <c r="D837" i="17"/>
  <c r="E837" i="17"/>
  <c r="F837" i="17"/>
  <c r="H837" i="17"/>
  <c r="B838" i="17"/>
  <c r="C838" i="17"/>
  <c r="D838" i="17"/>
  <c r="E838" i="17"/>
  <c r="F838" i="17"/>
  <c r="H838" i="17"/>
  <c r="B839" i="17"/>
  <c r="C839" i="17"/>
  <c r="D839" i="17"/>
  <c r="E839" i="17"/>
  <c r="F839" i="17"/>
  <c r="H839" i="17"/>
  <c r="B840" i="17"/>
  <c r="C840" i="17"/>
  <c r="D840" i="17"/>
  <c r="E840" i="17"/>
  <c r="F840" i="17"/>
  <c r="H840" i="17"/>
  <c r="B841" i="17"/>
  <c r="C841" i="17"/>
  <c r="D841" i="17"/>
  <c r="E841" i="17"/>
  <c r="F841" i="17"/>
  <c r="H841" i="17"/>
  <c r="B842" i="17"/>
  <c r="C842" i="17"/>
  <c r="D842" i="17"/>
  <c r="E842" i="17"/>
  <c r="F842" i="17"/>
  <c r="H842" i="17"/>
  <c r="B843" i="17"/>
  <c r="C843" i="17"/>
  <c r="D843" i="17"/>
  <c r="E843" i="17"/>
  <c r="F843" i="17"/>
  <c r="H843" i="17"/>
  <c r="B844" i="17"/>
  <c r="C844" i="17"/>
  <c r="D844" i="17"/>
  <c r="E844" i="17"/>
  <c r="F844" i="17"/>
  <c r="H844" i="17"/>
  <c r="B845" i="17"/>
  <c r="C845" i="17"/>
  <c r="D845" i="17"/>
  <c r="E845" i="17"/>
  <c r="F845" i="17"/>
  <c r="H845" i="17"/>
  <c r="B846" i="17"/>
  <c r="C846" i="17"/>
  <c r="D846" i="17"/>
  <c r="E846" i="17"/>
  <c r="F846" i="17"/>
  <c r="H846" i="17"/>
  <c r="B847" i="17"/>
  <c r="C847" i="17"/>
  <c r="D847" i="17"/>
  <c r="E847" i="17"/>
  <c r="F847" i="17"/>
  <c r="H847" i="17"/>
  <c r="B848" i="17"/>
  <c r="C848" i="17"/>
  <c r="D848" i="17"/>
  <c r="E848" i="17"/>
  <c r="F848" i="17"/>
  <c r="H848" i="17"/>
  <c r="B849" i="17"/>
  <c r="C849" i="17"/>
  <c r="D849" i="17"/>
  <c r="E849" i="17"/>
  <c r="F849" i="17"/>
  <c r="H849" i="17"/>
  <c r="B850" i="17"/>
  <c r="C850" i="17"/>
  <c r="D850" i="17"/>
  <c r="E850" i="17"/>
  <c r="F850" i="17"/>
  <c r="H850" i="17"/>
  <c r="B851" i="17"/>
  <c r="C851" i="17"/>
  <c r="D851" i="17"/>
  <c r="E851" i="17"/>
  <c r="F851" i="17"/>
  <c r="H851" i="17"/>
  <c r="B852" i="17"/>
  <c r="C852" i="17"/>
  <c r="D852" i="17"/>
  <c r="E852" i="17"/>
  <c r="F852" i="17"/>
  <c r="H852" i="17"/>
  <c r="B853" i="17"/>
  <c r="C853" i="17"/>
  <c r="D853" i="17"/>
  <c r="E853" i="17"/>
  <c r="F853" i="17"/>
  <c r="H853" i="17"/>
  <c r="B854" i="17"/>
  <c r="C854" i="17"/>
  <c r="D854" i="17"/>
  <c r="E854" i="17"/>
  <c r="F854" i="17"/>
  <c r="H854" i="17"/>
  <c r="B855" i="17"/>
  <c r="C855" i="17"/>
  <c r="D855" i="17"/>
  <c r="E855" i="17"/>
  <c r="F855" i="17"/>
  <c r="H855" i="17"/>
  <c r="B856" i="17"/>
  <c r="C856" i="17"/>
  <c r="D856" i="17"/>
  <c r="E856" i="17"/>
  <c r="F856" i="17"/>
  <c r="H856" i="17"/>
  <c r="B857" i="17"/>
  <c r="C857" i="17"/>
  <c r="D857" i="17"/>
  <c r="E857" i="17"/>
  <c r="F857" i="17"/>
  <c r="H857" i="17"/>
  <c r="B858" i="17"/>
  <c r="C858" i="17"/>
  <c r="D858" i="17"/>
  <c r="E858" i="17"/>
  <c r="F858" i="17"/>
  <c r="H858" i="17"/>
  <c r="B859" i="17"/>
  <c r="C859" i="17"/>
  <c r="D859" i="17"/>
  <c r="E859" i="17"/>
  <c r="F859" i="17"/>
  <c r="H859" i="17"/>
  <c r="B860" i="17"/>
  <c r="C860" i="17"/>
  <c r="D860" i="17"/>
  <c r="E860" i="17"/>
  <c r="F860" i="17"/>
  <c r="H860" i="17"/>
  <c r="B861" i="17"/>
  <c r="C861" i="17"/>
  <c r="D861" i="17"/>
  <c r="E861" i="17"/>
  <c r="F861" i="17"/>
  <c r="H861" i="17"/>
  <c r="B862" i="17"/>
  <c r="C862" i="17"/>
  <c r="D862" i="17"/>
  <c r="E862" i="17"/>
  <c r="F862" i="17"/>
  <c r="H862" i="17"/>
  <c r="B863" i="17"/>
  <c r="C863" i="17"/>
  <c r="D863" i="17"/>
  <c r="E863" i="17"/>
  <c r="F863" i="17"/>
  <c r="H863" i="17"/>
  <c r="B864" i="17"/>
  <c r="C864" i="17"/>
  <c r="D864" i="17"/>
  <c r="E864" i="17"/>
  <c r="F864" i="17"/>
  <c r="H864" i="17"/>
  <c r="B865" i="17"/>
  <c r="C865" i="17"/>
  <c r="D865" i="17"/>
  <c r="E865" i="17"/>
  <c r="F865" i="17"/>
  <c r="H865" i="17"/>
  <c r="B866" i="17"/>
  <c r="C866" i="17"/>
  <c r="D866" i="17"/>
  <c r="E866" i="17"/>
  <c r="F866" i="17"/>
  <c r="H866" i="17"/>
  <c r="B867" i="17"/>
  <c r="C867" i="17"/>
  <c r="D867" i="17"/>
  <c r="E867" i="17"/>
  <c r="F867" i="17"/>
  <c r="H867" i="17"/>
  <c r="B868" i="17"/>
  <c r="C868" i="17"/>
  <c r="D868" i="17"/>
  <c r="E868" i="17"/>
  <c r="F868" i="17"/>
  <c r="H868" i="17"/>
  <c r="B869" i="17"/>
  <c r="C869" i="17"/>
  <c r="D869" i="17"/>
  <c r="E869" i="17"/>
  <c r="F869" i="17"/>
  <c r="H869" i="17"/>
  <c r="B870" i="17"/>
  <c r="C870" i="17"/>
  <c r="D870" i="17"/>
  <c r="E870" i="17"/>
  <c r="F870" i="17"/>
  <c r="H870" i="17"/>
  <c r="B871" i="17"/>
  <c r="C871" i="17"/>
  <c r="D871" i="17"/>
  <c r="E871" i="17"/>
  <c r="F871" i="17"/>
  <c r="H871" i="17"/>
  <c r="B872" i="17"/>
  <c r="C872" i="17"/>
  <c r="D872" i="17"/>
  <c r="E872" i="17"/>
  <c r="F872" i="17"/>
  <c r="H872" i="17"/>
  <c r="B873" i="17"/>
  <c r="C873" i="17"/>
  <c r="D873" i="17"/>
  <c r="E873" i="17"/>
  <c r="F873" i="17"/>
  <c r="H873" i="17"/>
  <c r="B874" i="17"/>
  <c r="C874" i="17"/>
  <c r="D874" i="17"/>
  <c r="E874" i="17"/>
  <c r="F874" i="17"/>
  <c r="H874" i="17"/>
  <c r="B875" i="17"/>
  <c r="C875" i="17"/>
  <c r="D875" i="17"/>
  <c r="E875" i="17"/>
  <c r="F875" i="17"/>
  <c r="H875" i="17"/>
  <c r="B876" i="17"/>
  <c r="C876" i="17"/>
  <c r="D876" i="17"/>
  <c r="E876" i="17"/>
  <c r="F876" i="17"/>
  <c r="H876" i="17"/>
  <c r="B877" i="17"/>
  <c r="C877" i="17"/>
  <c r="D877" i="17"/>
  <c r="E877" i="17"/>
  <c r="F877" i="17"/>
  <c r="H877" i="17"/>
  <c r="B878" i="17"/>
  <c r="C878" i="17"/>
  <c r="D878" i="17"/>
  <c r="E878" i="17"/>
  <c r="F878" i="17"/>
  <c r="H878" i="17"/>
  <c r="B879" i="17"/>
  <c r="C879" i="17"/>
  <c r="D879" i="17"/>
  <c r="E879" i="17"/>
  <c r="F879" i="17"/>
  <c r="H879" i="17"/>
  <c r="B880" i="17"/>
  <c r="C880" i="17"/>
  <c r="D880" i="17"/>
  <c r="E880" i="17"/>
  <c r="F880" i="17"/>
  <c r="H880" i="17"/>
  <c r="B881" i="17"/>
  <c r="C881" i="17"/>
  <c r="D881" i="17"/>
  <c r="E881" i="17"/>
  <c r="F881" i="17"/>
  <c r="H881" i="17"/>
  <c r="B882" i="17"/>
  <c r="C882" i="17"/>
  <c r="D882" i="17"/>
  <c r="E882" i="17"/>
  <c r="F882" i="17"/>
  <c r="H882" i="17"/>
  <c r="B883" i="17"/>
  <c r="C883" i="17"/>
  <c r="D883" i="17"/>
  <c r="E883" i="17"/>
  <c r="F883" i="17"/>
  <c r="H883" i="17"/>
  <c r="B884" i="17"/>
  <c r="C884" i="17"/>
  <c r="D884" i="17"/>
  <c r="E884" i="17"/>
  <c r="F884" i="17"/>
  <c r="H884" i="17"/>
  <c r="B885" i="17"/>
  <c r="C885" i="17"/>
  <c r="D885" i="17"/>
  <c r="E885" i="17"/>
  <c r="F885" i="17"/>
  <c r="H885" i="17"/>
  <c r="B886" i="17"/>
  <c r="C886" i="17"/>
  <c r="D886" i="17"/>
  <c r="E886" i="17"/>
  <c r="F886" i="17"/>
  <c r="H886" i="17"/>
  <c r="B887" i="17"/>
  <c r="C887" i="17"/>
  <c r="D887" i="17"/>
  <c r="E887" i="17"/>
  <c r="F887" i="17"/>
  <c r="H887" i="17"/>
  <c r="B888" i="17"/>
  <c r="C888" i="17"/>
  <c r="D888" i="17"/>
  <c r="E888" i="17"/>
  <c r="F888" i="17"/>
  <c r="H888" i="17"/>
  <c r="B889" i="17"/>
  <c r="C889" i="17"/>
  <c r="D889" i="17"/>
  <c r="E889" i="17"/>
  <c r="F889" i="17"/>
  <c r="H889" i="17"/>
  <c r="B890" i="17"/>
  <c r="C890" i="17"/>
  <c r="D890" i="17"/>
  <c r="E890" i="17"/>
  <c r="F890" i="17"/>
  <c r="H890" i="17"/>
  <c r="B891" i="17"/>
  <c r="C891" i="17"/>
  <c r="D891" i="17"/>
  <c r="E891" i="17"/>
  <c r="F891" i="17"/>
  <c r="H891" i="17"/>
  <c r="B892" i="17"/>
  <c r="C892" i="17"/>
  <c r="D892" i="17"/>
  <c r="E892" i="17"/>
  <c r="F892" i="17"/>
  <c r="H892" i="17"/>
  <c r="B893" i="17"/>
  <c r="C893" i="17"/>
  <c r="D893" i="17"/>
  <c r="E893" i="17"/>
  <c r="F893" i="17"/>
  <c r="H893" i="17"/>
  <c r="B894" i="17"/>
  <c r="C894" i="17"/>
  <c r="D894" i="17"/>
  <c r="E894" i="17"/>
  <c r="F894" i="17"/>
  <c r="H894" i="17"/>
  <c r="B895" i="17"/>
  <c r="C895" i="17"/>
  <c r="D895" i="17"/>
  <c r="E895" i="17"/>
  <c r="F895" i="17"/>
  <c r="H895" i="17"/>
  <c r="B896" i="17"/>
  <c r="C896" i="17"/>
  <c r="D896" i="17"/>
  <c r="E896" i="17"/>
  <c r="F896" i="17"/>
  <c r="H896" i="17"/>
  <c r="B897" i="17"/>
  <c r="C897" i="17"/>
  <c r="D897" i="17"/>
  <c r="E897" i="17"/>
  <c r="F897" i="17"/>
  <c r="H897" i="17"/>
  <c r="B898" i="17"/>
  <c r="C898" i="17"/>
  <c r="D898" i="17"/>
  <c r="E898" i="17"/>
  <c r="F898" i="17"/>
  <c r="H898" i="17"/>
  <c r="B899" i="17"/>
  <c r="C899" i="17"/>
  <c r="D899" i="17"/>
  <c r="E899" i="17"/>
  <c r="F899" i="17"/>
  <c r="H899" i="17"/>
  <c r="B900" i="17"/>
  <c r="C900" i="17"/>
  <c r="D900" i="17"/>
  <c r="E900" i="17"/>
  <c r="F900" i="17"/>
  <c r="H900" i="17"/>
  <c r="B901" i="17"/>
  <c r="C901" i="17"/>
  <c r="D901" i="17"/>
  <c r="E901" i="17"/>
  <c r="F901" i="17"/>
  <c r="H901" i="17"/>
  <c r="B902" i="17"/>
  <c r="C902" i="17"/>
  <c r="D902" i="17"/>
  <c r="E902" i="17"/>
  <c r="F902" i="17"/>
  <c r="H902" i="17"/>
  <c r="B903" i="17"/>
  <c r="C903" i="17"/>
  <c r="D903" i="17"/>
  <c r="E903" i="17"/>
  <c r="F903" i="17"/>
  <c r="H903" i="17"/>
  <c r="B904" i="17"/>
  <c r="C904" i="17"/>
  <c r="D904" i="17"/>
  <c r="E904" i="17"/>
  <c r="F904" i="17"/>
  <c r="H904" i="17"/>
  <c r="B905" i="17"/>
  <c r="C905" i="17"/>
  <c r="D905" i="17"/>
  <c r="E905" i="17"/>
  <c r="F905" i="17"/>
  <c r="H905" i="17"/>
  <c r="B906" i="17"/>
  <c r="C906" i="17"/>
  <c r="D906" i="17"/>
  <c r="E906" i="17"/>
  <c r="F906" i="17"/>
  <c r="H906" i="17"/>
  <c r="B907" i="17"/>
  <c r="C907" i="17"/>
  <c r="D907" i="17"/>
  <c r="E907" i="17"/>
  <c r="F907" i="17"/>
  <c r="H907" i="17"/>
  <c r="B908" i="17"/>
  <c r="C908" i="17"/>
  <c r="D908" i="17"/>
  <c r="E908" i="17"/>
  <c r="F908" i="17"/>
  <c r="H908" i="17"/>
  <c r="B909" i="17"/>
  <c r="C909" i="17"/>
  <c r="D909" i="17"/>
  <c r="E909" i="17"/>
  <c r="F909" i="17"/>
  <c r="H909" i="17"/>
  <c r="B910" i="17"/>
  <c r="C910" i="17"/>
  <c r="D910" i="17"/>
  <c r="E910" i="17"/>
  <c r="F910" i="17"/>
  <c r="H910" i="17"/>
  <c r="B911" i="17"/>
  <c r="C911" i="17"/>
  <c r="D911" i="17"/>
  <c r="E911" i="17"/>
  <c r="F911" i="17"/>
  <c r="H911" i="17"/>
  <c r="B912" i="17"/>
  <c r="C912" i="17"/>
  <c r="D912" i="17"/>
  <c r="E912" i="17"/>
  <c r="F912" i="17"/>
  <c r="H912" i="17"/>
  <c r="B913" i="17"/>
  <c r="C913" i="17"/>
  <c r="D913" i="17"/>
  <c r="E913" i="17"/>
  <c r="F913" i="17"/>
  <c r="H913" i="17"/>
  <c r="B914" i="17"/>
  <c r="C914" i="17"/>
  <c r="D914" i="17"/>
  <c r="E914" i="17"/>
  <c r="F914" i="17"/>
  <c r="H914" i="17"/>
  <c r="B915" i="17"/>
  <c r="C915" i="17"/>
  <c r="D915" i="17"/>
  <c r="E915" i="17"/>
  <c r="F915" i="17"/>
  <c r="H915" i="17"/>
  <c r="B916" i="17"/>
  <c r="C916" i="17"/>
  <c r="D916" i="17"/>
  <c r="E916" i="17"/>
  <c r="F916" i="17"/>
  <c r="H916" i="17"/>
  <c r="B917" i="17"/>
  <c r="C917" i="17"/>
  <c r="D917" i="17"/>
  <c r="E917" i="17"/>
  <c r="F917" i="17"/>
  <c r="H917" i="17"/>
  <c r="B918" i="17"/>
  <c r="C918" i="17"/>
  <c r="D918" i="17"/>
  <c r="E918" i="17"/>
  <c r="F918" i="17"/>
  <c r="H918" i="17"/>
  <c r="B919" i="17"/>
  <c r="C919" i="17"/>
  <c r="D919" i="17"/>
  <c r="E919" i="17"/>
  <c r="F919" i="17"/>
  <c r="H919" i="17"/>
  <c r="B920" i="17"/>
  <c r="C920" i="17"/>
  <c r="D920" i="17"/>
  <c r="E920" i="17"/>
  <c r="F920" i="17"/>
  <c r="H920" i="17"/>
  <c r="B921" i="17"/>
  <c r="C921" i="17"/>
  <c r="D921" i="17"/>
  <c r="E921" i="17"/>
  <c r="F921" i="17"/>
  <c r="H921" i="17"/>
  <c r="B922" i="17"/>
  <c r="C922" i="17"/>
  <c r="D922" i="17"/>
  <c r="E922" i="17"/>
  <c r="F922" i="17"/>
  <c r="H922" i="17"/>
  <c r="B923" i="17"/>
  <c r="C923" i="17"/>
  <c r="D923" i="17"/>
  <c r="E923" i="17"/>
  <c r="F923" i="17"/>
  <c r="H923" i="17"/>
  <c r="B924" i="17"/>
  <c r="C924" i="17"/>
  <c r="D924" i="17"/>
  <c r="E924" i="17"/>
  <c r="F924" i="17"/>
  <c r="H924" i="17"/>
  <c r="B925" i="17"/>
  <c r="C925" i="17"/>
  <c r="D925" i="17"/>
  <c r="E925" i="17"/>
  <c r="F925" i="17"/>
  <c r="H925" i="17"/>
  <c r="B926" i="17"/>
  <c r="C926" i="17"/>
  <c r="D926" i="17"/>
  <c r="E926" i="17"/>
  <c r="F926" i="17"/>
  <c r="H926" i="17"/>
  <c r="B927" i="17"/>
  <c r="C927" i="17"/>
  <c r="D927" i="17"/>
  <c r="E927" i="17"/>
  <c r="F927" i="17"/>
  <c r="H927" i="17"/>
  <c r="B928" i="17"/>
  <c r="C928" i="17"/>
  <c r="D928" i="17"/>
  <c r="E928" i="17"/>
  <c r="F928" i="17"/>
  <c r="H928" i="17"/>
  <c r="B929" i="17"/>
  <c r="C929" i="17"/>
  <c r="D929" i="17"/>
  <c r="E929" i="17"/>
  <c r="F929" i="17"/>
  <c r="H929" i="17"/>
  <c r="B930" i="17"/>
  <c r="C930" i="17"/>
  <c r="D930" i="17"/>
  <c r="E930" i="17"/>
  <c r="F930" i="17"/>
  <c r="H930" i="17"/>
  <c r="B931" i="17"/>
  <c r="C931" i="17"/>
  <c r="D931" i="17"/>
  <c r="E931" i="17"/>
  <c r="F931" i="17"/>
  <c r="H931" i="17"/>
  <c r="B932" i="17"/>
  <c r="C932" i="17"/>
  <c r="D932" i="17"/>
  <c r="E932" i="17"/>
  <c r="F932" i="17"/>
  <c r="H932" i="17"/>
  <c r="B933" i="17"/>
  <c r="C933" i="17"/>
  <c r="D933" i="17"/>
  <c r="E933" i="17"/>
  <c r="F933" i="17"/>
  <c r="H933" i="17"/>
  <c r="B934" i="17"/>
  <c r="C934" i="17"/>
  <c r="D934" i="17"/>
  <c r="E934" i="17"/>
  <c r="F934" i="17"/>
  <c r="H934" i="17"/>
  <c r="B935" i="17"/>
  <c r="C935" i="17"/>
  <c r="D935" i="17"/>
  <c r="E935" i="17"/>
  <c r="F935" i="17"/>
  <c r="H935" i="17"/>
  <c r="B936" i="17"/>
  <c r="C936" i="17"/>
  <c r="D936" i="17"/>
  <c r="E936" i="17"/>
  <c r="F936" i="17"/>
  <c r="H936" i="17"/>
  <c r="B937" i="17"/>
  <c r="C937" i="17"/>
  <c r="D937" i="17"/>
  <c r="E937" i="17"/>
  <c r="F937" i="17"/>
  <c r="H937" i="17"/>
  <c r="B938" i="17"/>
  <c r="C938" i="17"/>
  <c r="D938" i="17"/>
  <c r="E938" i="17"/>
  <c r="F938" i="17"/>
  <c r="H938" i="17"/>
  <c r="B939" i="17"/>
  <c r="C939" i="17"/>
  <c r="D939" i="17"/>
  <c r="E939" i="17"/>
  <c r="F939" i="17"/>
  <c r="H939" i="17"/>
  <c r="B940" i="17"/>
  <c r="C940" i="17"/>
  <c r="D940" i="17"/>
  <c r="E940" i="17"/>
  <c r="F940" i="17"/>
  <c r="H940" i="17"/>
  <c r="B941" i="17"/>
  <c r="C941" i="17"/>
  <c r="D941" i="17"/>
  <c r="E941" i="17"/>
  <c r="F941" i="17"/>
  <c r="H941" i="17"/>
  <c r="B942" i="17"/>
  <c r="C942" i="17"/>
  <c r="D942" i="17"/>
  <c r="E942" i="17"/>
  <c r="F942" i="17"/>
  <c r="H942" i="17"/>
  <c r="B943" i="17"/>
  <c r="C943" i="17"/>
  <c r="D943" i="17"/>
  <c r="E943" i="17"/>
  <c r="F943" i="17"/>
  <c r="H943" i="17"/>
  <c r="B944" i="17"/>
  <c r="C944" i="17"/>
  <c r="D944" i="17"/>
  <c r="E944" i="17"/>
  <c r="F944" i="17"/>
  <c r="H944" i="17"/>
  <c r="B945" i="17"/>
  <c r="C945" i="17"/>
  <c r="D945" i="17"/>
  <c r="E945" i="17"/>
  <c r="F945" i="17"/>
  <c r="H945" i="17"/>
  <c r="B946" i="17"/>
  <c r="C946" i="17"/>
  <c r="D946" i="17"/>
  <c r="E946" i="17"/>
  <c r="F946" i="17"/>
  <c r="H946" i="17"/>
  <c r="B947" i="17"/>
  <c r="C947" i="17"/>
  <c r="D947" i="17"/>
  <c r="E947" i="17"/>
  <c r="F947" i="17"/>
  <c r="H947" i="17"/>
  <c r="B948" i="17"/>
  <c r="C948" i="17"/>
  <c r="D948" i="17"/>
  <c r="E948" i="17"/>
  <c r="F948" i="17"/>
  <c r="H948" i="17"/>
  <c r="B949" i="17"/>
  <c r="C949" i="17"/>
  <c r="D949" i="17"/>
  <c r="E949" i="17"/>
  <c r="F949" i="17"/>
  <c r="H949" i="17"/>
  <c r="B950" i="17"/>
  <c r="C950" i="17"/>
  <c r="D950" i="17"/>
  <c r="E950" i="17"/>
  <c r="F950" i="17"/>
  <c r="H950" i="17"/>
  <c r="B951" i="17"/>
  <c r="C951" i="17"/>
  <c r="D951" i="17"/>
  <c r="E951" i="17"/>
  <c r="F951" i="17"/>
  <c r="H951" i="17"/>
  <c r="B952" i="17"/>
  <c r="C952" i="17"/>
  <c r="D952" i="17"/>
  <c r="E952" i="17"/>
  <c r="F952" i="17"/>
  <c r="H952" i="17"/>
  <c r="B953" i="17"/>
  <c r="C953" i="17"/>
  <c r="D953" i="17"/>
  <c r="E953" i="17"/>
  <c r="F953" i="17"/>
  <c r="H953" i="17"/>
  <c r="B954" i="17"/>
  <c r="C954" i="17"/>
  <c r="D954" i="17"/>
  <c r="E954" i="17"/>
  <c r="F954" i="17"/>
  <c r="H954" i="17"/>
  <c r="B955" i="17"/>
  <c r="C955" i="17"/>
  <c r="D955" i="17"/>
  <c r="E955" i="17"/>
  <c r="F955" i="17"/>
  <c r="H955" i="17"/>
  <c r="B956" i="17"/>
  <c r="C956" i="17"/>
  <c r="D956" i="17"/>
  <c r="E956" i="17"/>
  <c r="F956" i="17"/>
  <c r="H956" i="17"/>
  <c r="B957" i="17"/>
  <c r="C957" i="17"/>
  <c r="D957" i="17"/>
  <c r="E957" i="17"/>
  <c r="F957" i="17"/>
  <c r="H957" i="17"/>
  <c r="B958" i="17"/>
  <c r="C958" i="17"/>
  <c r="D958" i="17"/>
  <c r="E958" i="17"/>
  <c r="F958" i="17"/>
  <c r="H958" i="17"/>
  <c r="B959" i="17"/>
  <c r="C959" i="17"/>
  <c r="D959" i="17"/>
  <c r="E959" i="17"/>
  <c r="F959" i="17"/>
  <c r="H959" i="17"/>
  <c r="B960" i="17"/>
  <c r="C960" i="17"/>
  <c r="D960" i="17"/>
  <c r="E960" i="17"/>
  <c r="F960" i="17"/>
  <c r="H960" i="17"/>
  <c r="B961" i="17"/>
  <c r="C961" i="17"/>
  <c r="D961" i="17"/>
  <c r="E961" i="17"/>
  <c r="F961" i="17"/>
  <c r="H961" i="17"/>
  <c r="B962" i="17"/>
  <c r="C962" i="17"/>
  <c r="D962" i="17"/>
  <c r="E962" i="17"/>
  <c r="F962" i="17"/>
  <c r="H962" i="17"/>
  <c r="B963" i="17"/>
  <c r="C963" i="17"/>
  <c r="D963" i="17"/>
  <c r="E963" i="17"/>
  <c r="F963" i="17"/>
  <c r="H963" i="17"/>
  <c r="B964" i="17"/>
  <c r="C964" i="17"/>
  <c r="D964" i="17"/>
  <c r="E964" i="17"/>
  <c r="F964" i="17"/>
  <c r="H964" i="17"/>
  <c r="B965" i="17"/>
  <c r="C965" i="17"/>
  <c r="D965" i="17"/>
  <c r="E965" i="17"/>
  <c r="F965" i="17"/>
  <c r="H965" i="17"/>
  <c r="B966" i="17"/>
  <c r="C966" i="17"/>
  <c r="D966" i="17"/>
  <c r="E966" i="17"/>
  <c r="F966" i="17"/>
  <c r="H966" i="17"/>
  <c r="B967" i="17"/>
  <c r="C967" i="17"/>
  <c r="D967" i="17"/>
  <c r="E967" i="17"/>
  <c r="F967" i="17"/>
  <c r="H967" i="17"/>
  <c r="B968" i="17"/>
  <c r="C968" i="17"/>
  <c r="D968" i="17"/>
  <c r="E968" i="17"/>
  <c r="F968" i="17"/>
  <c r="H968" i="17"/>
  <c r="B969" i="17"/>
  <c r="C969" i="17"/>
  <c r="D969" i="17"/>
  <c r="E969" i="17"/>
  <c r="F969" i="17"/>
  <c r="H969" i="17"/>
  <c r="B970" i="17"/>
  <c r="C970" i="17"/>
  <c r="D970" i="17"/>
  <c r="E970" i="17"/>
  <c r="F970" i="17"/>
  <c r="H970" i="17"/>
  <c r="B971" i="17"/>
  <c r="C971" i="17"/>
  <c r="D971" i="17"/>
  <c r="E971" i="17"/>
  <c r="F971" i="17"/>
  <c r="H971" i="17"/>
  <c r="B972" i="17"/>
  <c r="C972" i="17"/>
  <c r="D972" i="17"/>
  <c r="E972" i="17"/>
  <c r="F972" i="17"/>
  <c r="H972" i="17"/>
  <c r="B973" i="17"/>
  <c r="C973" i="17"/>
  <c r="D973" i="17"/>
  <c r="E973" i="17"/>
  <c r="F973" i="17"/>
  <c r="H973" i="17"/>
  <c r="B974" i="17"/>
  <c r="C974" i="17"/>
  <c r="D974" i="17"/>
  <c r="E974" i="17"/>
  <c r="F974" i="17"/>
  <c r="H974" i="17"/>
  <c r="B975" i="17"/>
  <c r="C975" i="17"/>
  <c r="D975" i="17"/>
  <c r="E975" i="17"/>
  <c r="F975" i="17"/>
  <c r="H975" i="17"/>
  <c r="B976" i="17"/>
  <c r="C976" i="17"/>
  <c r="D976" i="17"/>
  <c r="E976" i="17"/>
  <c r="F976" i="17"/>
  <c r="H976" i="17"/>
  <c r="B977" i="17"/>
  <c r="C977" i="17"/>
  <c r="D977" i="17"/>
  <c r="E977" i="17"/>
  <c r="F977" i="17"/>
  <c r="H977" i="17"/>
  <c r="B978" i="17"/>
  <c r="C978" i="17"/>
  <c r="D978" i="17"/>
  <c r="E978" i="17"/>
  <c r="F978" i="17"/>
  <c r="H978" i="17"/>
  <c r="B979" i="17"/>
  <c r="C979" i="17"/>
  <c r="D979" i="17"/>
  <c r="E979" i="17"/>
  <c r="F979" i="17"/>
  <c r="H979" i="17"/>
  <c r="B980" i="17"/>
  <c r="C980" i="17"/>
  <c r="D980" i="17"/>
  <c r="E980" i="17"/>
  <c r="F980" i="17"/>
  <c r="H980" i="17"/>
  <c r="B981" i="17"/>
  <c r="C981" i="17"/>
  <c r="D981" i="17"/>
  <c r="E981" i="17"/>
  <c r="F981" i="17"/>
  <c r="H981" i="17"/>
  <c r="B982" i="17"/>
  <c r="C982" i="17"/>
  <c r="D982" i="17"/>
  <c r="E982" i="17"/>
  <c r="F982" i="17"/>
  <c r="H982" i="17"/>
  <c r="B983" i="17"/>
  <c r="C983" i="17"/>
  <c r="D983" i="17"/>
  <c r="E983" i="17"/>
  <c r="F983" i="17"/>
  <c r="H983" i="17"/>
  <c r="B984" i="17"/>
  <c r="C984" i="17"/>
  <c r="D984" i="17"/>
  <c r="E984" i="17"/>
  <c r="F984" i="17"/>
  <c r="H984" i="17"/>
  <c r="B985" i="17"/>
  <c r="C985" i="17"/>
  <c r="D985" i="17"/>
  <c r="E985" i="17"/>
  <c r="F985" i="17"/>
  <c r="H985" i="17"/>
  <c r="B986" i="17"/>
  <c r="C986" i="17"/>
  <c r="D986" i="17"/>
  <c r="E986" i="17"/>
  <c r="F986" i="17"/>
  <c r="H986" i="17"/>
  <c r="B987" i="17"/>
  <c r="C987" i="17"/>
  <c r="D987" i="17"/>
  <c r="E987" i="17"/>
  <c r="F987" i="17"/>
  <c r="H987" i="17"/>
  <c r="B988" i="17"/>
  <c r="C988" i="17"/>
  <c r="D988" i="17"/>
  <c r="E988" i="17"/>
  <c r="F988" i="17"/>
  <c r="H988" i="17"/>
  <c r="B989" i="17"/>
  <c r="C989" i="17"/>
  <c r="D989" i="17"/>
  <c r="E989" i="17"/>
  <c r="F989" i="17"/>
  <c r="H989" i="17"/>
  <c r="B990" i="17"/>
  <c r="C990" i="17"/>
  <c r="D990" i="17"/>
  <c r="E990" i="17"/>
  <c r="F990" i="17"/>
  <c r="H990" i="17"/>
  <c r="B991" i="17"/>
  <c r="C991" i="17"/>
  <c r="D991" i="17"/>
  <c r="E991" i="17"/>
  <c r="F991" i="17"/>
  <c r="H991" i="17"/>
  <c r="B992" i="17"/>
  <c r="C992" i="17"/>
  <c r="D992" i="17"/>
  <c r="E992" i="17"/>
  <c r="F992" i="17"/>
  <c r="H992" i="17"/>
  <c r="B993" i="17"/>
  <c r="C993" i="17"/>
  <c r="D993" i="17"/>
  <c r="E993" i="17"/>
  <c r="F993" i="17"/>
  <c r="H993" i="17"/>
  <c r="B994" i="17"/>
  <c r="C994" i="17"/>
  <c r="D994" i="17"/>
  <c r="E994" i="17"/>
  <c r="F994" i="17"/>
  <c r="H994" i="17"/>
  <c r="B995" i="17"/>
  <c r="C995" i="17"/>
  <c r="D995" i="17"/>
  <c r="E995" i="17"/>
  <c r="F995" i="17"/>
  <c r="H995" i="17"/>
  <c r="B996" i="17"/>
  <c r="C996" i="17"/>
  <c r="D996" i="17"/>
  <c r="E996" i="17"/>
  <c r="F996" i="17"/>
  <c r="H996" i="17"/>
  <c r="B997" i="17"/>
  <c r="C997" i="17"/>
  <c r="D997" i="17"/>
  <c r="E997" i="17"/>
  <c r="F997" i="17"/>
  <c r="H997" i="17"/>
  <c r="B998" i="17"/>
  <c r="C998" i="17"/>
  <c r="D998" i="17"/>
  <c r="E998" i="17"/>
  <c r="F998" i="17"/>
  <c r="H998" i="17"/>
  <c r="B999" i="17"/>
  <c r="C999" i="17"/>
  <c r="D999" i="17"/>
  <c r="E999" i="17"/>
  <c r="F999" i="17"/>
  <c r="H999" i="17"/>
  <c r="B1000" i="17"/>
  <c r="C1000" i="17"/>
  <c r="D1000" i="17"/>
  <c r="E1000" i="17"/>
  <c r="F1000" i="17"/>
  <c r="H1000" i="17"/>
  <c r="B1001" i="17"/>
  <c r="C1001" i="17"/>
  <c r="D1001" i="17"/>
  <c r="E1001" i="17"/>
  <c r="F1001" i="17"/>
  <c r="H1001" i="17"/>
  <c r="B1002" i="17"/>
  <c r="C1002" i="17"/>
  <c r="D1002" i="17"/>
  <c r="E1002" i="17"/>
  <c r="F1002" i="17"/>
  <c r="H1002" i="17"/>
  <c r="B1003" i="17"/>
  <c r="C1003" i="17"/>
  <c r="D1003" i="17"/>
  <c r="E1003" i="17"/>
  <c r="F1003" i="17"/>
  <c r="H1003" i="17"/>
  <c r="B1004" i="17"/>
  <c r="C1004" i="17"/>
  <c r="D1004" i="17"/>
  <c r="E1004" i="17"/>
  <c r="F1004" i="17"/>
  <c r="H1004" i="17"/>
  <c r="B1005" i="17"/>
  <c r="C1005" i="17"/>
  <c r="D1005" i="17"/>
  <c r="E1005" i="17"/>
  <c r="F1005" i="17"/>
  <c r="H1005" i="17"/>
  <c r="B1006" i="17"/>
  <c r="C1006" i="17"/>
  <c r="D1006" i="17"/>
  <c r="E1006" i="17"/>
  <c r="F1006" i="17"/>
  <c r="H1006" i="17"/>
  <c r="B1007" i="17"/>
  <c r="C1007" i="17"/>
  <c r="D1007" i="17"/>
  <c r="E1007" i="17"/>
  <c r="F1007" i="17"/>
  <c r="H1007" i="17"/>
  <c r="B1008" i="17"/>
  <c r="C1008" i="17"/>
  <c r="D1008" i="17"/>
  <c r="E1008" i="17"/>
  <c r="F1008" i="17"/>
  <c r="H1008" i="17"/>
  <c r="B1009" i="17"/>
  <c r="C1009" i="17"/>
  <c r="D1009" i="17"/>
  <c r="E1009" i="17"/>
  <c r="F1009" i="17"/>
  <c r="H1009" i="17"/>
  <c r="B1010" i="17"/>
  <c r="C1010" i="17"/>
  <c r="D1010" i="17"/>
  <c r="E1010" i="17"/>
  <c r="F1010" i="17"/>
  <c r="H1010" i="17"/>
  <c r="B1011" i="17"/>
  <c r="C1011" i="17"/>
  <c r="D1011" i="17"/>
  <c r="E1011" i="17"/>
  <c r="F1011" i="17"/>
  <c r="H1011" i="17"/>
  <c r="B1012" i="17"/>
  <c r="C1012" i="17"/>
  <c r="D1012" i="17"/>
  <c r="E1012" i="17"/>
  <c r="F1012" i="17"/>
  <c r="H1012" i="17"/>
  <c r="B1013" i="17"/>
  <c r="C1013" i="17"/>
  <c r="D1013" i="17"/>
  <c r="E1013" i="17"/>
  <c r="F1013" i="17"/>
  <c r="H1013" i="17"/>
  <c r="B1014" i="17"/>
  <c r="C1014" i="17"/>
  <c r="D1014" i="17"/>
  <c r="E1014" i="17"/>
  <c r="F1014" i="17"/>
  <c r="H1014" i="17"/>
  <c r="B1015" i="17"/>
  <c r="C1015" i="17"/>
  <c r="D1015" i="17"/>
  <c r="E1015" i="17"/>
  <c r="F1015" i="17"/>
  <c r="H1015" i="17"/>
  <c r="B1016" i="17"/>
  <c r="C1016" i="17"/>
  <c r="D1016" i="17"/>
  <c r="E1016" i="17"/>
  <c r="F1016" i="17"/>
  <c r="H1016" i="17"/>
  <c r="B1017" i="17"/>
  <c r="C1017" i="17"/>
  <c r="D1017" i="17"/>
  <c r="E1017" i="17"/>
  <c r="F1017" i="17"/>
  <c r="H1017" i="17"/>
  <c r="B1018" i="17"/>
  <c r="C1018" i="17"/>
  <c r="D1018" i="17"/>
  <c r="E1018" i="17"/>
  <c r="F1018" i="17"/>
  <c r="H1018" i="17"/>
  <c r="B1019" i="17"/>
  <c r="C1019" i="17"/>
  <c r="D1019" i="17"/>
  <c r="E1019" i="17"/>
  <c r="F1019" i="17"/>
  <c r="H1019" i="17"/>
  <c r="B1020" i="17"/>
  <c r="C1020" i="17"/>
  <c r="D1020" i="17"/>
  <c r="E1020" i="17"/>
  <c r="F1020" i="17"/>
  <c r="H1020" i="17"/>
  <c r="B1021" i="17"/>
  <c r="C1021" i="17"/>
  <c r="D1021" i="17"/>
  <c r="E1021" i="17"/>
  <c r="F1021" i="17"/>
  <c r="H1021" i="17"/>
  <c r="C15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1002" i="17"/>
  <c r="G1003" i="17"/>
  <c r="G1004" i="17"/>
  <c r="G1005" i="17"/>
  <c r="G1006" i="17"/>
  <c r="G1007" i="17"/>
  <c r="G1008" i="17"/>
  <c r="G1009" i="17"/>
  <c r="G1010" i="17"/>
  <c r="G1011" i="17"/>
  <c r="G1012" i="17"/>
  <c r="G1013" i="17"/>
  <c r="G1014" i="17"/>
  <c r="G1015" i="17"/>
  <c r="G1016" i="17"/>
  <c r="G1017" i="17"/>
  <c r="G1018" i="17"/>
  <c r="G1019" i="17"/>
  <c r="G1020" i="17"/>
  <c r="G1021" i="17"/>
  <c r="B15" i="17"/>
  <c r="C11" i="19"/>
  <c r="E11" i="19"/>
  <c r="D11" i="19"/>
  <c r="C18" i="17"/>
  <c r="B18" i="17"/>
  <c r="C16" i="17"/>
  <c r="B16" i="17"/>
  <c r="C11" i="18"/>
  <c r="E11" i="18"/>
  <c r="D11" i="18"/>
  <c r="C17" i="17"/>
  <c r="C11" i="17"/>
  <c r="E11" i="17"/>
  <c r="D11" i="17"/>
  <c r="B17" i="17"/>
</calcChain>
</file>

<file path=xl/sharedStrings.xml><?xml version="1.0" encoding="utf-8"?>
<sst xmlns="http://schemas.openxmlformats.org/spreadsheetml/2006/main" count="134" uniqueCount="71">
  <si>
    <t>Summary measures for simulation below</t>
  </si>
  <si>
    <t>Standard deviation, $</t>
  </si>
  <si>
    <t>Simulation</t>
  </si>
  <si>
    <t xml:space="preserve">Replication </t>
  </si>
  <si>
    <t>Cost and Price</t>
  </si>
  <si>
    <t>Cum. Prob.</t>
  </si>
  <si>
    <t>Probability</t>
  </si>
  <si>
    <t>RN</t>
  </si>
  <si>
    <t xml:space="preserve">Lower bound of CI </t>
  </si>
  <si>
    <t>Upper bound of CI</t>
  </si>
  <si>
    <t>&gt;75%</t>
  </si>
  <si>
    <t>&lt;25%</t>
  </si>
  <si>
    <t>&gt;90%</t>
  </si>
  <si>
    <t>Plan 1</t>
  </si>
  <si>
    <t>Plan2</t>
  </si>
  <si>
    <t>Hourly rate, $</t>
  </si>
  <si>
    <t>Minimum sales, $</t>
  </si>
  <si>
    <t>Plan 2</t>
  </si>
  <si>
    <t>Number of customers</t>
  </si>
  <si>
    <t>Daily sales, $</t>
  </si>
  <si>
    <t>Amount of purchase, $</t>
  </si>
  <si>
    <t>Plan 2 wage, $</t>
  </si>
  <si>
    <t>Plan 1 Wage, $</t>
  </si>
  <si>
    <t xml:space="preserve">Plan 1 </t>
  </si>
  <si>
    <t>Average wage, $</t>
  </si>
  <si>
    <t>Minimum wage, $</t>
  </si>
  <si>
    <t>Maximum wage, $</t>
  </si>
  <si>
    <t>Purchase, $</t>
  </si>
  <si>
    <t>Number of Customers</t>
  </si>
  <si>
    <t>Daily Sales, $</t>
  </si>
  <si>
    <t xml:space="preserve">Summary measures </t>
  </si>
  <si>
    <t>statistically the same as those with Excel simulation.</t>
  </si>
  <si>
    <t>Number of buying customers</t>
  </si>
  <si>
    <t>Average salary, $</t>
  </si>
  <si>
    <t>Minimum salary, $</t>
  </si>
  <si>
    <t>Maximum salary, $</t>
  </si>
  <si>
    <t>Q1: Salary simulation with Excel (without @Risk)</t>
  </si>
  <si>
    <t>Commission, proportion</t>
  </si>
  <si>
    <t>Daily work hours</t>
  </si>
  <si>
    <t xml:space="preserve">Salary calculations </t>
  </si>
  <si>
    <t xml:space="preserve">Salary simulation </t>
  </si>
  <si>
    <t>Q2: Salary simulation with @Risk</t>
  </si>
  <si>
    <t>Discrete Distribution for Amount of Purchase</t>
  </si>
  <si>
    <t xml:space="preserve">Discrete Distribution for Number of Customers </t>
  </si>
  <si>
    <t>Minimum</t>
  </si>
  <si>
    <t>Most likely</t>
  </si>
  <si>
    <t>Maximum</t>
  </si>
  <si>
    <t>Salary Plan 1, $</t>
  </si>
  <si>
    <t>Salary Plan 2, $</t>
  </si>
  <si>
    <t>Plan 1 Salary, $</t>
  </si>
  <si>
    <t>Plan 2 Salary, $</t>
  </si>
  <si>
    <t>Plan 2 salary, $</t>
  </si>
  <si>
    <t>Plan 1 salary, $</t>
  </si>
  <si>
    <t xml:space="preserve">The results of @Risk simulation for Plan 1 and Plan 2 average salaries are </t>
  </si>
  <si>
    <t>Q3: Salary simulation with @Risk and Triangular Distributions</t>
  </si>
  <si>
    <t xml:space="preserve">between Plan 1 and Plan 2 is approximately $30 per day. </t>
  </si>
  <si>
    <t>Wage calculations based on averages</t>
  </si>
  <si>
    <t>Based on the simulation results, Plan 1 will produce higher average daily wage.  The difference</t>
  </si>
  <si>
    <t xml:space="preserve">The results of @Risk simulation with triangular distribution are different from those in questions 1 and 2.   </t>
  </si>
  <si>
    <t xml:space="preserve">According to these results, Plan 2 has a higher than Plan 1 daily wages by approximately $20 per day. </t>
  </si>
  <si>
    <t xml:space="preserve">Triangular Distribution for Number of Customers </t>
  </si>
  <si>
    <t>Triangular Distribution for Amount of Purchase</t>
  </si>
  <si>
    <t xml:space="preserve">(Optional) It is important to note that if we were to use the most probable number of customers per day, </t>
  </si>
  <si>
    <t xml:space="preserve">which is 250, and the  most probable daily purchase of $50, then Plan 2 should have a higher  </t>
  </si>
  <si>
    <t xml:space="preserve">wage of $320 per day versus Plan 1 wage that is equal to $280 per day. </t>
  </si>
  <si>
    <t>995800572b214fdc0e73bb0939a50d63_x0004__x0005_ÐÏ_x0011_à¡±_x001A_á_x0004__x0004__x0004__x0004__x0004__x0004__x0004__x0004__x0004__x0004__x0004__x0004__x0004__x0004__x0004__x0004_&gt;_x0004__x0003__x0004_þÿ	_x0004__x0006__x0004__x0004__x0004__x0004__x0004__x0004__x0004__x0004__x0004__x0004__x0004__x0002__x0004__x0004__x0004__x0001__x0004__x0004__x0004__x0004__x0004__x0004__x0004__x0004__x0010__x0004__x0004__x0002__x0004__x0004__x0004__x0001__x0004__x0004__x0004_þÿÿÿ_x0004__x0004__x0004__x0004__x0004__x0004__x0004__x0004_q_x0004__x0004__x0004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_x0014__x0001__x0001__x0001__x0005__x0001__x0001__x0001_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0003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r_x0001__x0001__x0001_ýÿÿÿ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ÐÔ¯a{·Ó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0002__x0003__x0002__x0002__x0002__x0002__x0002__x0002__x0002__x0002__x0004__x0002__x0002__x0002_Õ_x0001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ÿÿÿÿÿÿÿÿÿÿÿÿ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ÿÿÿÿÿÿÿÿÿÿÿÿ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&gt;@_x0001__x0001__x0001__x0001__x0001__x0001_I@_x0001__x0001__x0001__x0001__x0001__x0001_I@_x0001__x0001__x0001__x0001__x0001__x0001_I@_x0001__x0001__x0001__x0001__x0001__x0001_I@_x0001__x0001__x0001__x0001__x0001_V@_x0001__x0001__x0001__x0001__x0001_Q@_x0001__x0001__x0001__x0001__x0001_Q@_x0001__x0001__x0001__x0001__x0001__x0001_$@_x0001__x0001__x0001__x0001__x0001__x0001_$@_x0001__x0001__x0001__x0001__x0001_Q@_x0001__x0001__x0001__x0001__x0001__x0001_&gt;@_x0001__x0001__x0001__x0001__x0001__x0001_I@_x0001__x0001__x0001__x0001__x0001_Q@_x0001__x0001__x0001__x0001__x0001__x0001_&gt;@_x0001__x0001__x0001__x0001__x0001_Q@_x0001__x0001__x0001__x0001__x0001__x0001_I@_x0001__x0001__x0001__x0001__x0001__x0001_&gt;@_x0001__x0001__x0001__x0001__x0001__x0001_I@_x0001__x0001__x0001__x0001__x0001__x0001_I@_x0001__x0001__x0001__x0001__x0001_Q@_x0001__x0001__x0001__x0001__x0001__x0001_&gt;@_x0001__x0001__x0001__x0001__x0001__x0001_I@_x0001__x0001__x0001__x0001__x0001_Q@_x0001__x0001__x0001__x0001__x0001__x0001_I@_x0001__x0001__x0001__x0001__x0001_Q@_x0001__x0001__x0001__x0001__x0001_Q@_x0001__x0001__x0001__x0001__x0001__x0002__x0001__x0001_&gt;@_x0001__x0001__x0001__x0001__x0001__x0001_I@_x0001__x0001__x0001__x0001__x0001_Q@_x0001__x0001__x0001__x0001__x0001_V@_x0001__x0001__x0001__x0001__x0001_Q@_x0001__x0001__x0001__x0001__x0001_Q@_x0001__x0001__x0001__x0001__x0001__x0001_&gt;@_x0001__x0001__x0001__x0001__x0001_V@_x0001__x0001__x0001__x0001__x0001_V@_x0001__x0001__x0001__x0001__x0001__x0001_I@_x0001__x0001__x0001__x0001__x0001_Q@_x0001__x0001__x0001__x0001__x0001_Q@_x0001__x0001__x0001__x0001__x0001__x0001_I@_x0001__x0001__x0001__x0001__x0001_Q@_x0001__x0001__x0001__x0001__x0001_Q@_x0001__x0001__x0001__x0001__x0001_Q@_x0001__x0001__x0001__x0001__x0001_Q@_x0001__x0001__x0001__x0001__x0001_Q@_x0001__x0001__x0001__x0001__x0001__x0001_&gt;@_x0001__x0001__x0001__x0001__x0001_V@_x0001__x0001__x0001__x0001__x0001_Q@_x0001__x0001__x0001__x0001__x0001__x0001_&gt;@_x0001__x0001__x0001__x0001__x0001__x0001_&gt;@_x0001__x0001__x0001__x0001__x0001__x0001_$@_x0001__x0001__x0001__x0001__x0001_Q@_x0001__x0001__x0001__x0001__x0001_Q@_x0001__x0001__x0001__x0001__x0001_V@_x0001__x0001__x0001__x0001__x0001_Q@_x0001__x0001__x0001__x0001__x0001_Q@_x0001__x0001__x0001__x0001__x0001_Q@_x0001__x0001__x0001__x0001__x0001__x0001_I@_x0001__x0001__x0001__x0001__x0001__x0001_&gt;@_x0005__x0006__x0005__x0005__x0005__x0005__x0005_Q@_x0005__x0005__x0005__x0005__x0005_Q@_x0005__x0005__x0005__x0005__x0005_Q@_x0005__x0005__x0005__x0005__x0005__x0005_$@_x0005__x0005__x0005__x0005__x0005__x0005_&gt;@_x0001__x0005__x0005_É&lt;¢ZÒ&lt;¢Z_x0001__x0005__x0005__x0005__x0001__x0005__x0005__x0005_è_x0003__x0005__x0005_è_x0003__x0005__x0005_è_x0003__x0005__x0005__x0003__x0005__x0005__x0005__x0002__x0005__x0005__x0005__x0004__x0005__x0005__x0005__x0005__x0005__x0005__x0005__x0004__x0005__x0005__x0005__x0004__x0005__x0005__x0005_)í&amp;_x0001__x0005__x0005__x0005__x0004__x0005__x0005__x0005__x0005__x0005__x0005__x0005__x0005__x0005__x0005__x0005__x0005_Àb@_x0005__x0005__x0005__x0005__x0005_àu@_x0005__x0005__x0005__x0005__x0005_Àb@_x0005__x0005__x0005__x0005__x0005_àu@_x0005__x0005__x0005__x0005__x0005_@o@_x0005__x0005__x0005__x0005__x0005_@o@_x0005__x0005__x0005__x0005__x0005_@o@_x0005__x0005__x0005__x0005__x0005__x0005_I@_x0005__x0005__x0005__x0005__x0005_Àb@_x0005__x0005__x0005__x0005__x0005_àu@_x0005__x0005__x0005__x0005__x0005_Àb@_x0005__x0005__x0005__x0005__x0005_àu@_x0005__x0005__x0005__x0005__x0005_Àb@_x0005__x0005__x0005__x0005__x0005_àu@_x0005__x0005__x0005__x0005__x0005_@o@_x0005__x0005__x0005__x0005__x0005_àu@_x0005__x0005__x0005__x0005__x0005_àu@_x0005__x0005__x0005__x0005__x0001__x0002__x0001_àu@_x0001__x0001__x0001__x0001__x0001_àu@_x0001__x0001__x0001__x0001__x0001_Àb@_x0001__x0001__x0001__x0001__x0001_àu@_x0001__x0001__x0001__x0001__x0001_àu@_x0001__x0001__x0001__x0001__x0001_àu@_x0001__x0001__x0001__x0001__x0001_àu@_x0001__x0001__x0001__x0001__x0001__x0001_I@_x0001__x0001__x0001__x0001__x0001_@o@_x0001__x0001__x0001__x0001__x0001_@o@_x0001__x0001__x0001__x0001__x0001_àu@_x0001__x0001__x0001__x0001__x0001_àu@_x0001__x0001__x0001__x0001__x0001_@o@_x0001__x0001__x0001__x0001__x0001_àu@_x0001__x0001__x0001__x0001__x0001_@o@_x0001__x0001__x0001__x0001__x0001__x0001_I@_x0001__x0001__x0001__x0001__x0001_@o@_x0001__x0001__x0001__x0001__x0001_@o@_x0001__x0001__x0001__x0001__x0001__x0001_I@_x0001__x0001__x0001__x0001__x0001_@o@_x0001__x0001__x0001__x0001__x0001__x0001_I@_x0001__x0001__x0001__x0001__x0001_àu@_x0001__x0001__x0001__x0001__x0001_àu@_x0001__x0001__x0001__x0001__x0001_@o@_x0001__x0001__x0001__x0001__x0001_@o@_x0001__x0001__x0001__x0001__x0001_@o@_x0001__x0001__x0001__x0001__x0001__x0001_I@_x0001__x0001__x0001__x0001__x0001_Àb@_x0001__x0001__x0001__x0001__x0001_Àb@_x0001__x0001__x0001__x0001__x0001_Àb@_x0001__x0001__x0001__x0001__x0001_àu@_x0001__x0001__x0001__x0001__x0001_@o@_x0001__x0002__x0001__x0001__x0001__x0001__x0001_@o@_x0001__x0001__x0001__x0001__x0001_@o@_x0001__x0001__x0001__x0001__x0001_@o@_x0001__x0001__x0001__x0001__x0001_àu@_x0001__x0001__x0001__x0001__x0001__x0001_I@_x0001__x0001__x0001__x0001__x0001_àu@_x0001__x0001__x0001__x0001__x0001_@o@_x0001__x0001__x0001__x0001__x0001_@o@_x0001__x0001__x0001__x0001__x0001_@o@_x0001__x0001__x0001__x0001__x0001__x0001_I@_x0001__x0001__x0001__x0001__x0001_Àb@_x0001__x0001__x0001__x0001__x0001_@o@_x0001__x0001__x0001__x0001__x0001_àu@_x0001__x0001__x0001__x0001__x0001_@o@_x0001__x0001__x0001__x0001__x0001_àu@_x0001__x0001__x0001__x0001__x0001_àu@_x0001__x0001__x0001__x0001__x0001__x0001_I@_x0001__x0001__x0001__x0001__x0001_@o@_x0001__x0001__x0001__x0001__x0001_@o@_x0001__x0001__x0001__x0001__x0001_Àb@_x0001__x0001__x0001__x0001__x0001_àu@_x0001__x0001__x0001__x0001__x0001_àu@_x0001__x0001__x0001__x0001__x0001_@o@_x0001__x0001__x0001__x0001__x0001__x0001_I@_x0001__x0001__x0001__x0001__x0001_Àb@_x0001__x0001__x0001__x0001__x0001_àu@_x0001__x0001__x0001__x0001__x0001_àu@_x0001__x0001__x0001__x0001__x0001_àu@_x0001__x0001__x0001__x0001__x0001_Àb@_x0001__x0001__x0001__x0001__x0001_àu@_x0001__x0001__x0001__x0001__x0001_àu@_x0001__x0001__x0001__x0001__x0001__x0002__x0001_Àb@_x0001__x0001__x0001__x0001__x0001_@o@_x0001__x0001__x0001__x0001__x0001_@o@_x0001__x0001__x0001__x0001__x0001_Àb@_x0001__x0001__x0001__x0001__x0001_Àb@_x0001__x0001__x0001__x0001__x0001_@o@_x0001__x0001__x0001__x0001__x0001_@o@_x0001__x0001__x0001__x0001__x0001_@o@_x0001__x0001__x0001__x0001__x0001_@o@_x0001__x0001__x0001__x0001__x0001_@o@_x0001__x0001__x0001__x0001__x0001_àu@_x0001__x0001__x0001__x0001__x0001_àu@_x0001__x0001__x0001__x0001__x0001_Àb@_x0001__x0001__x0001__x0001__x0001_àu@_x0001__x0001__x0001__x0001__x0001_@o@_x0001__x0001__x0001__x0001__x0001_@o@_x0001__x0001__x0001__x0001__x0001_Àb@_x0001__x0001__x0001__x0001__x0001_àu@_x0001__x0001__x0001__x0001__x0001_àu@_x0001__x0001__x0001__x0001__x0001_àu@_x0001__x0001__x0001__x0001__x0001__x0001_I@_x0001__x0001__x0001__x0001__x0001_@o@_x0001__x0001__x0001__x0001__x0001_àu@_x0001__x0001__x0001__x0001__x0001_Àb@_x0001__x0001__x0001__x0001__x0001_àu@_x0001__x0001__x0001__x0001__x0001_àu@_x0001__x0001__x0001__x0001__x0001_@o@_x0001__x0001__x0001__x0001__x0001_àu@_x0001__x0001__x0001__x0001__x0001_Àb@_x0001__x0001__x0001__x0001__x0001_@o@_x0001__x0001__x0001__x0001__x0001_àu@_x0001__x0001__x0001__x0001__x0001_@o@_x0001__x0002__x0001__x0001__x0001__x0001__x0001_@o@_x0001__x0001__x0001__x0001__x0001_àu@_x0001__x0001__x0001__x0001__x0001_Àb@_x0001__x0001__x0001__x0001__x0001_àu@_x0001__x0001__x0001__x0001__x0001_àu@_x0001__x0001__x0001__x0001__x0001_@o@_x0001__x0001__x0001__x0001__x0001_Àb@_x0001__x0001__x0001__x0001__x0001_àu@_x0001__x0001__x0001__x0001__x0001_Àb@_x0001__x0001__x0001__x0001__x0001_@o@_x0001__x0001__x0001__x0001__x0001_@o@_x0001__x0001__x0001__x0001__x0001_Àb@_x0001__x0001__x0001__x0001__x0001_Àb@_x0001__x0001__x0001__x0001__x0001_Àb@_x0001__x0001__x0001__x0001__x0001_àu@_x0001__x0001__x0001__x0001__x0001_@o@_x0001__x0001__x0001__x0001__x0001_àu@_x0001__x0001__x0001__x0001__x0001_àu@_x0001__x0001__x0001__x0001__x0001_àu@_x0001__x0001__x0001__x0001__x0001_@o@_x0001__x0001__x0001__x0001__x0001_@o@_x0001__x0001__x0001__x0001__x0001_Àb@_x0001__x0001__x0001__x0001__x0001_@o@_x0001__x0001__x0001__x0001__x0001_@o@_x0001__x0001__x0001__x0001__x0001_@o@_x0001__x0001__x0001__x0001__x0001_Àb@_x0001__x0001__x0001__x0001__x0001_Àb@_x0001__x0001__x0001__x0001__x0001_àu@_x0001__x0001__x0001__x0001__x0001_àu@_x0001__x0001__x0001__x0001__x0001_@o@_x0001__x0001__x0001__x0001__x0001_àu@_x0001__x0001__x0001__x0001__x0001__x0002__x0001_Àb@_x0001__x0001__x0001__x0001__x0001_Àb@_x0001__x0001__x0001__x0001__x0001_@o@_x0001__x0001__x0001__x0001__x0001_@o@_x0001__x0001__x0001__x0001__x0001_Àb@_x0001__x0001__x0001__x0001__x0001_Àb@_x0001__x0001__x0001__x0001__x0001_Àb@_x0001__x0001__x0001__x0001__x0001_àu@_x0001__x0001__x0001__x0001__x0001_@o@_x0001__x0001__x0001__x0001__x0001_Àb@_x0001__x0001__x0001__x0001__x0001_@o@_x0001__x0001__x0001__x0001__x0001_àu@_x0001__x0001__x0001__x0001__x0001_àu@_x0001__x0001__x0001__x0001__x0001_Àb@_x0001__x0001__x0001__x0001__x0001_àu@_x0001__x0001__x0001__x0001__x0001_àu@_x0001__x0001__x0001__x0001__x0001_@o@_x0001__x0001__x0001__x0001__x0001_àu@_x0001__x0001__x0001__x0001__x0001_Àb@_x0001__x0001__x0001__x0001__x0001_@o@_x0001__x0001__x0001__x0001__x0001_àu@_x0001__x0001__x0001__x0001__x0001_Àb@_x0001__x0001__x0001__x0001__x0001_Àb@_x0001__x0001__x0001__x0001__x0001_@o@_x0001__x0001__x0001__x0001__x0001_@o@_x0001__x0001__x0001__x0001__x0001__x0001_I@_x0001__x0001__x0001__x0001__x0001_àu@_x0001__x0001__x0001__x0001__x0001_àu@_x0001__x0001__x0001__x0001__x0001_@o@_x0001__x0001__x0001__x0001__x0001_Àb@_x0001__x0001__x0001__x0001__x0001_@o@_x0001__x0001__x0001__x0001__x0001_àu@_x0001__x0002__x0001__x0001__x0001__x0001__x0001_àu@_x0001__x0001__x0001__x0001__x0001_@o@_x0001__x0001__x0001__x0001__x0001_àu@_x0001__x0001__x0001__x0001__x0001_àu@_x0001__x0001__x0001__x0001__x0001_àu@_x0001__x0001__x0001__x0001__x0001_@o@_x0001__x0001__x0001__x0001__x0001_Àb@_x0001__x0001__x0001__x0001__x0001_Àb@_x0001__x0001__x0001__x0001__x0001_@o@_x0001__x0001__x0001__x0001__x0001_Àb@_x0001__x0001__x0001__x0001__x0001_@o@_x0001__x0001__x0001__x0001__x0001_àu@_x0001__x0001__x0001__x0001__x0001_@o@_x0001__x0001__x0001__x0001__x0001_Àb@_x0001__x0001__x0001__x0001__x0001_@o@_x0001__x0001__x0001__x0001__x0001_@o@_x0001__x0001__x0001__x0001__x0001_Àb@_x0001__x0001__x0001__x0001__x0001_@o@_x0001__x0001__x0001__x0001__x0001_@o@_x0001__x0001__x0001__x0001__x0001_Àb@_x0001__x0001__x0001__x0001__x0001_@o@_x0001__x0001__x0001__x0001__x0001_Àb@_x0001__x0001__x0001__x0001__x0001__x0001_I@_x0001__x0001__x0001__x0001__x0001_àu@_x0001__x0001__x0001__x0001__x0001_àu@_x0001__x0001__x0001__x0001__x0001_àu@_x0001__x0001__x0001__x0001__x0001__x0001_I@_x0001__x0001__x0001__x0001__x0001_@o@_x0001__x0001__x0001__x0001__x0001_àu@_x0001__x0001__x0001__x0001__x0001_Àb@_x0001__x0001__x0001__x0001__x0001_àu@_x0001__x0001__x0001__x0001__x0001__x0002__x0001_àu@_x0001__x0001__x0001__x0001__x0001_@o@_x0001__x0001__x0001__x0001__x0001__x0001_I@_x0001__x0001__x0001__x0001__x0001_Àb@_x0001__x0001__x0001__x0001__x0001_àu@_x0001__x0001__x0001__x0001__x0001_@o@_x0001__x0001__x0001__x0001__x0001_àu@_x0001__x0001__x0001__x0001__x0001_@o@_x0001__x0001__x0001__x0001__x0001__x0001_I@_x0001__x0001__x0001__x0001__x0001_@o@_x0001__x0001__x0001__x0001__x0001_@o@_x0001__x0001__x0001__x0001__x0001_@o@_x0001__x0001__x0001__x0001__x0001_àu@_x0001__x0001__x0001__x0001__x0001_@o@_x0001__x0001__x0001__x0001__x0001_àu@_x0001__x0001__x0001__x0001__x0001_àu@_x0001__x0001__x0001__x0001__x0001__x0001_I@_x0001__x0001__x0001__x0001__x0001_@o@_x0001__x0001__x0001__x0001__x0001_Àb@_x0001__x0001__x0001__x0001__x0001_Àb@_x0001__x0001__x0001__x0001__x0001_@o@_x0001__x0001__x0001__x0001__x0001_àu@_x0001__x0001__x0001__x0001__x0001_@o@_x0001__x0001__x0001__x0001__x0001_àu@_x0001__x0001__x0001__x0001__x0001_Àb@_x0001__x0001__x0001__x0001__x0001_@o@_x0001__x0001__x0001__x0001__x0001_Àb@_x0001__x0001__x0001__x0001__x0001_àu@_x0001__x0001__x0001__x0001__x0001_Àb@_x0001__x0001__x0001__x0001__x0001_@o@_x0001__x0001__x0001__x0001__x0001_àu@_x0001__x0001__x0001__x0001__x0001_@o@_x0001__x0002__x0001__x0001__x0001__x0001__x0001_@o@_x0001__x0001__x0001__x0001__x0001_àu@_x0001__x0001__x0001__x0001__x0001_@o@_x0001__x0001__x0001__x0001__x0001_@o@_x0001__x0001__x0001__x0001__x0001_àu@_x0001__x0001__x0001__x0001__x0001_Àb@_x0001__x0001__x0001__x0001__x0001_Àb@_x0001__x0001__x0001__x0001__x0001_àu@_x0001__x0001__x0001__x0001__x0001_Àb@_x0001__x0001__x0001__x0001__x0001_@o@_x0001__x0001__x0001__x0001__x0001_Àb@_x0001__x0001__x0001__x0001__x0001_@o@_x0001__x0001__x0001__x0001__x0001_@o@_x0001__x0001__x0001__x0001__x0001_Àb@_x0001__x0001__x0001__x0001__x0001__x0001_I@_x0001__x0001__x0001__x0001__x0001_@o@_x0001__x0001__x0001__x0001__x0001_Àb@_x0001__x0001__x0001__x0001__x0001_àu@_x0001__x0001__x0001__x0001__x0001_@o@_x0001__x0001__x0001__x0001__x0001_Àb@_x0001__x0001__x0001__x0001__x0001_@o@_x0001__x0001__x0001__x0001__x0001_Àb@_x0001__x0001__x0001__x0001__x0001_àu@_x0001__x0001__x0001__x0001__x0001_àu@_x0001__x0001__x0001__x0001__x0001_àu@_x0001__x0001__x0001__x0001__x0001_àu@_x0001__x0001__x0001__x0001__x0001_@o@_x0001__x0001__x0001__x0001__x0001_Àb@_x0001__x0001__x0001__x0001__x0001_@o@_x0001__x0001__x0001__x0001__x0001_àu@_x0001__x0001__x0001__x0001__x0001_Àb@_x0001__x0001__x0001__x0001__x0001__x0002__x0001__x0001_I@_x0001__x0001__x0001__x0001__x0001__x0001_I@_x0001__x0001__x0001__x0001__x0001_Àb@_x0001__x0001__x0001__x0001__x0001_@o@_x0001__x0001__x0001__x0001__x0001_@o@_x0001__x0001__x0001__x0001__x0001_Àb@_x0001__x0001__x0001__x0001__x0001_@o@_x0001__x0001__x0001__x0001__x0001_Àb@_x0001__x0001__x0001__x0001__x0001_àu@_x0001__x0001__x0001__x0001__x0001_àu@_x0001__x0001__x0001__x0001__x0001_àu@_x0001__x0001__x0001__x0001__x0001_àu@_x0001__x0001__x0001__x0001__x0001_@o@_x0001__x0001__x0001__x0001__x0001_@o@_x0001__x0001__x0001__x0001__x0001__x0001_I@_x0001__x0001__x0001__x0001__x0001_àu@_x0001__x0001__x0001__x0001__x0001_Àb@_x0001__x0001__x0001__x0001__x0001__x0001_I@_x0001__x0001__x0001__x0001__x0001_àu@_x0001__x0001__x0001__x0001__x0001_àu@_x0001__x0001__x0001__x0001__x0001_àu@_x0001__x0001__x0001__x0001__x0001_àu@_x0001__x0001__x0001__x0001__x0001__x0001_I@_x0001__x0001__x0001__x0001__x0001_àu@_x0001__x0001__x0001__x0001__x0001_àu@_x0001__x0001__x0001__x0001__x0001_àu@_x0001__x0001__x0001__x0001__x0001_Àb@_x0001__x0001__x0001__x0001__x0001_Àb@_x0001__x0001__x0001__x0001__x0001_àu@_x0001__x0001__x0001__x0001__x0001_Àb@_x0001__x0001__x0001__x0001__x0001_@o@_x0001__x0001__x0001__x0001__x0001_Àb@_x0001__x0002__x0001__x0001__x0001__x0001__x0001_àu@_x0001__x0001__x0001__x0001__x0001_Àb@_x0001__x0001__x0001__x0001__x0001_@o@_x0001__x0001__x0001__x0001__x0001_àu@_x0001__x0001__x0001__x0001__x0001_@o@_x0001__x0001__x0001__x0001__x0001_Àb@_x0001__x0001__x0001__x0001__x0001_@o@_x0001__x0001__x0001__x0001__x0001_àu@_x0001__x0001__x0001__x0001__x0001_àu@_x0001__x0001__x0001__x0001__x0001_@o@_x0001__x0001__x0001__x0001__x0001_@o@_x0001__x0001__x0001__x0001__x0001_@o@_x0001__x0001__x0001__x0001__x0001_Àb@_x0001__x0001__x0001__x0001__x0001_@o@_x0001__x0001__x0001__x0001__x0001_àu@_x0001__x0001__x0001__x0001__x0001__x0001_I@_x0001__x0001__x0001__x0001__x0001_Àb@_x0001__x0001__x0001__x0001__x0001_@o@_x0001__x0001__x0001__x0001__x0001_@o@_x0001__x0001__x0001__x0001__x0001_@o@_x0001__x0001__x0001__x0001__x0001_àu@_x0001__x0001__x0001__x0001__x0001_Àb@_x0001__x0001__x0001__x0001__x0001_@o@_x0001__x0001__x0001__x0001__x0001_@o@_x0001__x0001__x0001__x0001__x0001_@o@_x0001__x0001__x0001__x0001__x0001_Àb@_x0001__x0001__x0001__x0001__x0001_@o@_x0001__x0001__x0001__x0001__x0001_@o@_x0001__x0001__x0001__x0001__x0001_àu@_x0001__x0001__x0001__x0001__x0001__x0001_I@_x0001__x0001__x0001__x0001__x0001_àu@_x0001__x0001__x0001__x0001__x0001__x0002__x0001_@o@_x0001__x0001__x0001__x0001__x0001_àu@_x0001__x0001__x0001__x0001__x0001_àu@_x0001__x0001__x0001__x0001__x0001_àu@_x0001__x0001__x0001__x0001__x0001_àu@_x0001__x0001__x0001__x0001__x0001_àu@_x0001__x0001__x0001__x0001__x0001__x0001_I@_x0001__x0001__x0001__x0001__x0001_@o@_x0001__x0001__x0001__x0001__x0001_@o@_x0001__x0001__x0001__x0001__x0001_@o@_x0001__x0001__x0001__x0001__x0001__x0001_I@_x0001__x0001__x0001__x0001__x0001_@o@_x0001__x0001__x0001__x0001__x0001_@o@_x0001__x0001__x0001__x0001__x0001_@o@_x0001__x0001__x0001__x0001__x0001__x0001_I@_x0001__x0001__x0001__x0001__x0001_@o@_x0001__x0001__x0001__x0001__x0001_àu@_x0001__x0001__x0001__x0001__x0001_@o@_x0001__x0001__x0001__x0001__x0001_àu@_x0001__x0001__x0001__x0001__x0001_Àb@_x0001__x0001__x0001__x0001__x0001_Àb@_x0001__x0001__x0001__x0001__x0001_Àb@_x0001__x0001__x0001__x0001__x0001_Àb@_x0001__x0001__x0001__x0001__x0001__x0001_I@_x0001__x0001__x0001__x0001__x0001_@o@_x0001__x0001__x0001__x0001__x0001_àu@_x0001__x0001__x0001__x0001__x0001_àu@_x0001__x0001__x0001__x0001__x0001_àu@_x0001__x0001__x0001__x0001__x0001__x0001_I@_x0001__x0001__x0001__x0001__x0001_@o@_x0001__x0001__x0001__x0001__x0001_Àb@_x0001__x0001__x0001__x0001__x0001_@o@_x0001__x0002__x0001__x0001__x0001__x0001__x0001_àu@_x0001__x0001__x0001__x0001__x0001_@o@_x0001__x0001__x0001__x0001__x0001_àu@_x0001__x0001__x0001__x0001__x0001_@o@_x0001__x0001__x0001__x0001__x0001_àu@_x0001__x0001__x0001__x0001__x0001_@o@_x0001__x0001__x0001__x0001__x0001_àu@_x0001__x0001__x0001__x0001__x0001_@o@_x0001__x0001__x0001__x0001__x0001_@o@_x0001__x0001__x0001__x0001__x0001_àu@_x0001__x0001__x0001__x0001__x0001_àu@_x0001__x0001__x0001__x0001__x0001__x0001_I@_x0001__x0001__x0001__x0001__x0001_Àb@_x0001__x0001__x0001__x0001__x0001_Àb@_x0001__x0001__x0001__x0001__x0001_@o@_x0001__x0001__x0001__x0001__x0001_àu@_x0001__x0001__x0001__x0001__x0001_@o@_x0001__x0001__x0001__x0001__x0001_@o@_x0001__x0001__x0001__x0001__x0001_àu@_x0001__x0001__x0001__x0001__x0001_@o@_x0001__x0001__x0001__x0001__x0001_@o@_x0001__x0001__x0001__x0001__x0001_Àb@_x0001__x0001__x0001__x0001__x0001_@o@_x0001__x0001__x0001__x0001__x0001_@o@_x0001__x0001__x0001__x0001__x0001_àu@_x0001__x0001__x0001__x0001__x0001_àu@_x0001__x0001__x0001__x0001__x0001_Àb@_x0001__x0001__x0001__x0001__x0001_Àb@_x0001__x0001__x0001__x0001__x0001_Àb@_x0001__x0001__x0001__x0001__x0001_àu@_x0001__x0001__x0001__x0001__x0001_àu@_x0001__x0001__x0001__x0001__x0001__x0002__x0001_àu@_x0001__x0001__x0001__x0001__x0001_àu@_x0001__x0001__x0001__x0001__x0001_Àb@_x0001__x0001__x0001__x0001__x0001_@o@_x0001__x0001__x0001__x0001__x0001_Àb@_x0001__x0001__x0001__x0001__x0001_Àb@_x0001__x0001__x0001__x0001__x0001_àu@_x0001__x0001__x0001__x0001__x0001_àu@_x0001__x0001__x0001__x0001__x0001_@o@_x0001__x0001__x0001__x0001__x0001_àu@_x0001__x0001__x0001__x0001__x0001_àu@_x0001__x0001__x0001__x0001__x0001_àu@_x0001__x0001__x0001__x0001__x0001_@o@_x0001__x0001__x0001__x0001__x0001_àu@_x0001__x0001__x0001__x0001__x0001_àu@_x0001__x0001__x0001__x0001__x0001_àu@_x0001__x0001__x0001__x0001__x0001_@o@_x0001__x0001__x0001__x0001__x0001_àu@_x0001__x0001__x0001__x0001__x0001_@o@_x0001__x0001__x0001__x0001__x0001_àu@_x0001__x0001__x0001__x0001__x0001_àu@_x0001__x0001__x0001__x0001__x0001_àu@_x0001__x0001__x0001__x0001__x0001_@o@_x0001__x0001__x0001__x0001__x0001_àu@_x0001__x0001__x0001__x0001__x0001_Àb@_x0001__x0001__x0001__x0001__x0001_@o@_x0001__x0001__x0001__x0001__x0001_Àb@_x0001__x0001__x0001__x0001__x0001_@o@_x0001__x0001__x0001__x0001__x0001_àu@_x0001__x0001__x0001__x0001__x0001_àu@_x0001__x0001__x0001__x0001__x0001_Àb@_x0001__x0001__x0001__x0001__x0001_àu@_x0001__x0002__x0001__x0001__x0001__x0001__x0001_àu@_x0001__x0001__x0001__x0001__x0001_àu@_x0001__x0001__x0001__x0001__x0001_àu@_x0001__x0001__x0001__x0001__x0001_àu@_x0001__x0001__x0001__x0001__x0001_@o@_x0001__x0001__x0001__x0001__x0001_àu@_x0001__x0001__x0001__x0001__x0001_@o@_x0001__x0001__x0001__x0001__x0001__x0001_I@_x0001__x0001__x0001__x0001__x0001_àu@_x0001__x0001__x0001__x0001__x0001_Àb@_x0001__x0001__x0001__x0001__x0001_@o@_x0001__x0001__x0001__x0001__x0001__x0001_I@_x0001__x0001__x0001__x0001__x0001_@o@_x0001__x0001__x0001__x0001__x0001__x0001_I@_x0001__x0001__x0001__x0001__x0001_àu@_x0001__x0001__x0001__x0001__x0001_Àb@_x0001__x0001__x0001__x0001__x0001_@o@_x0001__x0001__x0001__x0001__x0001_@o@_x0001__x0001__x0001__x0001__x0001_àu@_x0001__x0001__x0001__x0001__x0001_@o@_x0001__x0001__x0001__x0001__x0001_Àb@_x0001__x0001__x0001__x0001__x0001_Àb@_x0001__x0001__x0001__x0001__x0001_àu@_x0001__x0001__x0001__x0001__x0001_àu@_x0001__x0001__x0001__x0001__x0001_àu@_x0001__x0001__x0001__x0001__x0001_Àb@_x0001__x0001__x0001__x0001__x0001_@o@_x0001__x0001__x0001__x0001__x0001_@o@_x0001__x0001__x0001__x0001__x0001_@o@_x0001__x0001__x0001__x0001__x0001_@o@_x0001__x0001__x0001__x0001__x0001_@o@_x0001__x0001__x0001__x0001__x0001__x0002__x0001_àu@_x0001__x0001__x0001__x0001__x0001_Àb@_x0001__x0001__x0001__x0001__x0001_@o@_x0001__x0001__x0001__x0001__x0001_àu@_x0001__x0001__x0001__x0001__x0001_@o@_x0001__x0001__x0001__x0001__x0001_Àb@_x0001__x0001__x0001__x0001__x0001_àu@_x0001__x0001__x0001__x0001__x0001_Àb@_x0001__x0001__x0001__x0001__x0001_@o@_x0001__x0001__x0001__x0001__x0001_@o@_x0001__x0001__x0001__x0001__x0001_@o@_x0001__x0001__x0001__x0001__x0001_@o@_x0001__x0001__x0001__x0001__x0001_@o@_x0001__x0001__x0001__x0001__x0001_@o@_x0001__x0001__x0001__x0001__x0001_àu@_x0001__x0001__x0001__x0001__x0001_àu@_x0001__x0001__x0001__x0001__x0001_àu@_x0001__x0001__x0001__x0001__x0001_@o@_x0001__x0001__x0001__x0001__x0001_@o@_x0001__x0001__x0001__x0001__x0001_@o@_x0001__x0001__x0001__x0001__x0001_àu@_x0001__x0001__x0001__x0001__x0001_àu@_x0001__x0001__x0001__x0001__x0001_àu@_x0001__x0001__x0001__x0001__x0001_Àb@_x0001__x0001__x0001__x0001__x0001_àu@_x0001__x0001__x0001__x0001__x0001_@o@_x0001__x0001__x0001__x0001__x0001_àu@_x0001__x0001__x0001__x0001__x0001_àu@_x0001__x0001__x0001__x0001__x0001_àu@_x0001__x0001__x0001__x0001__x0001_Àb@_x0001__x0001__x0001__x0001__x0001_@o@_x0001__x0001__x0001__x0001__x0001_@o@_x0001__x0002__x0001__x0001__x0001__x0001__x0001_Àb@_x0001__x0001__x0001__x0001__x0001_@o@_x0001__x0001__x0001__x0001__x0001_àu@_x0001__x0001__x0001__x0001__x0001_àu@_x0001__x0001__x0001__x0001__x0001_@o@_x0001__x0001__x0001__x0001__x0001_@o@_x0001__x0001__x0001__x0001__x0001_àu@_x0001__x0001__x0001__x0001__x0001_àu@_x0001__x0001__x0001__x0001__x0001_àu@_x0001__x0001__x0001__x0001__x0001_àu@_x0001__x0001__x0001__x0001__x0001_àu@_x0001__x0001__x0001__x0001__x0001_àu@_x0001__x0001__x0001__x0001__x0001_Àb@_x0001__x0001__x0001__x0001__x0001_@o@_x0001__x0001__x0001__x0001__x0001_àu@_x0001__x0001__x0001__x0001__x0001_àu@_x0001__x0001__x0001__x0001__x0001__x0001_I@_x0001__x0001__x0001__x0001__x0001_àu@_x0001__x0001__x0001__x0001__x0001_@o@_x0001__x0001__x0001__x0001__x0001_àu@_x0001__x0001__x0001__x0001__x0001_@o@_x0001__x0001__x0001__x0001__x0001_Àb@_x0001__x0001__x0001__x0001__x0001_@o@_x0001__x0001__x0001__x0001__x0001_àu@_x0001__x0001__x0001__x0001__x0001_@o@_x0001__x0001__x0001__x0001__x0001_àu@_x0001__x0001__x0001__x0001__x0001_àu@_x0001__x0001__x0001__x0001__x0001_Àb@_x0001__x0001__x0001__x0001__x0001_@o@_x0001__x0001__x0001__x0001__x0001_@o@_x0001__x0001__x0001__x0001__x0001_@o@_x0001__x0001__x0001__x0001__x0001__x0002__x0001_@o@_x0001__x0001__x0001__x0001__x0001_àu@_x0001__x0001__x0001__x0001__x0001_@o@_x0001__x0001__x0001__x0001__x0001_@o@_x0001__x0001__x0001__x0001__x0001_Àb@_x0001__x0001__x0001__x0001__x0001_@o@_x0001__x0001__x0001__x0001__x0001_@o@_x0001__x0001__x0001__x0001__x0001_Àb@_x0001__x0001__x0001__x0001__x0001_@o@_x0001__x0001__x0001__x0001__x0001_@o@_x0001__x0001__x0001__x0001__x0001_àu@_x0001__x0001__x0001__x0001__x0001_Àb@_x0001__x0001__x0001__x0001__x0001_Àb@_x0001__x0001__x0001__x0001__x0001_Àb@_x0001__x0001__x0001__x0001__x0001_@o@_x0001__x0001__x0001__x0001__x0001_@o@_x0001__x0001__x0001__x0001__x0001_@o@_x0001__x0001__x0001__x0001__x0001_@o@_x0001__x0001__x0001__x0001__x0001_Àb@_x0001__x0001__x0001__x0001__x0001_àu@_x0001__x0001__x0001__x0001__x0001_Àb@_x0001__x0001__x0001__x0001__x0001_@o@_x0001__x0001__x0001__x0001__x0001_@o@_x0001__x0001__x0001__x0001__x0001_@o@_x0001__x0001__x0001__x0001__x0001_Àb@_x0001__x0001__x0001__x0001__x0001_Àb@_x0001__x0001__x0001__x0001__x0001_@o@_x0001__x0001__x0001__x0001__x0001_àu@_x0001__x0001__x0001__x0001__x0001_àu@_x0001__x0001__x0001__x0001__x0001_Àb@_x0001__x0001__x0001__x0001__x0001_àu@_x0001__x0001__x0001__x0001__x0001_Àb@_x0001__x0002__x0001__x0001__x0001__x0001__x0001__x0001_I@_x0001__x0001__x0001__x0001__x0001_@o@_x0001__x0001__x0001__x0001__x0001__x0001_I@_x0001__x0001__x0001__x0001__x0001__x0001_I@_x0001__x0001__x0001__x0001__x0001_àu@_x0001__x0001__x0001__x0001__x0001_@o@_x0001__x0001__x0001__x0001__x0001_Àb@_x0001__x0001__x0001__x0001__x0001_@o@_x0001__x0001__x0001__x0001__x0001_@o@_x0001__x0001__x0001__x0001__x0001_@o@_x0001__x0001__x0001__x0001__x0001__x0001_I@_x0001__x0001__x0001__x0001__x0001_@o@_x0001__x0001__x0001__x0001__x0001_@o@_x0001__x0001__x0001__x0001__x0001_@o@_x0001__x0001__x0001__x0001__x0001_@o@_x0001__x0001__x0001__x0001__x0001_@o@_x0001__x0001__x0001__x0001__x0001_@o@_x0001__x0001__x0001__x0001__x0001_àu@_x0001__x0001__x0001__x0001__x0001_@o@_x0001__x0001__x0001__x0001__x0001_@o@_x0001__x0001__x0001__x0001__x0001_àu@_x0001__x0001__x0001__x0001__x0001_Àb@_x0001__x0001__x0001__x0001__x0001_@o@_x0001__x0001__x0001__x0001__x0001_@o@_x0001__x0001__x0001__x0001__x0001_@o@_x0001__x0001__x0001__x0001__x0001_Àb@_x0001__x0001__x0001__x0001__x0001_Àb@_x0001__x0001__x0001__x0001__x0001_àu@_x0001__x0001__x0001__x0001__x0001_@o@_x0001__x0001__x0001__x0001__x0001_Àb@_x0001__x0001__x0001__x0001__x0001_@o@_x0001__x0001__x0001__x0001__x0001__x0002__x0001_@o@_x0001__x0001__x0001__x0001__x0001_@o@_x0001__x0001__x0001__x0001__x0001_àu@_x0001__x0001__x0001__x0001__x0001_@o@_x0001__x0001__x0001__x0001__x0001_@o@_x0001__x0001__x0001__x0001__x0001__x0001_I@_x0001__x0001__x0001__x0001__x0001_Àb@_x0001__x0001__x0001__x0001__x0001_@o@_x0001__x0001__x0001__x0001__x0001_àu@_x0001__x0001__x0001__x0001__x0001_Àb@_x0001__x0001__x0001__x0001__x0001_Àb@_x0001__x0001__x0001__x0001__x0001_@o@_x0001__x0001__x0001__x0001__x0001_àu@_x0001__x0001__x0001__x0001__x0001_@o@_x0001__x0001__x0001__x0001__x0001__x0001_I@_x0001__x0001__x0001__x0001__x0001_Àb@_x0001__x0001__x0001__x0001__x0001_@o@_x0001__x0001__x0001__x0001__x0001_àu@_x0001__x0001__x0001__x0001__x0001_Àb@_x0001__x0001__x0001__x0001__x0001_Àb@_x0001__x0001__x0001__x0001__x0001__x0001_I@_x0001__x0001__x0001__x0001__x0001_Àb@_x0001__x0001__x0001__x0001__x0001_@o@_x0001__x0001__x0001__x0001__x0001_@o@_x0001__x0001__x0001__x0001__x0001_@o@_x0001__x0001__x0001__x0001__x0001_àu@_x0001__x0001__x0001__x0001__x0001__x0001_I@_x0001__x0001__x0001__x0001__x0001_@o@_x0001__x0001__x0001__x0001__x0001_@o@_x0001__x0001__x0001__x0001__x0001_@o@_x0001__x0001__x0001__x0001__x0001_àu@_x0001__x0001__x0001__x0001__x0001_@o@_x0001__x0002__x0001__x0001__x0001__x0001__x0001_àu@_x0001__x0001__x0001__x0001__x0001_@o@_x0001__x0001__x0001__x0001__x0001_Àb@_x0001__x0001__x0001__x0001__x0001_àu@_x0001__x0001__x0001__x0001__x0001_Àb@_x0001__x0001__x0001__x0001__x0001_àu@_x0001__x0001__x0001__x0001__x0001_Àb@_x0001__x0001__x0001__x0001__x0001_@o@_x0001__x0001__x0001__x0001__x0001_àu@_x0001__x0001__x0001__x0001__x0001_àu@_x0001__x0001__x0001__x0001__x0001__x0001_I@_x0001__x0001__x0001__x0001__x0001_àu@_x0001__x0001__x0001__x0001__x0001_àu@_x0001__x0001__x0001__x0001__x0001__x0001_I@_x0001__x0001__x0001__x0001__x0001_àu@_x0001__x0001__x0001__x0001__x0001_àu@_x0001__x0001__x0001__x0001__x0001_@o@_x0001__x0001__x0001__x0001__x0001_àu@_x0001__x0001__x0001__x0001__x0001_@o@_x0001__x0001__x0001__x0001__x0001_àu@_x0001__x0001__x0001__x0001__x0001_Àb@_x0001__x0001__x0001__x0001__x0001_@o@_x0001__x0001__x0001__x0001__x0001_@o@_x0001__x0001__x0001__x0001__x0001_Àb@_x0001__x0001__x0001__x0001__x0001_@o@_x0001__x0001__x0001__x0001__x0001_@o@_x0001__x0001__x0001__x0001__x0001_@o@_x0001__x0001__x0001__x0001__x0001_@o@_x0001__x0001__x0001__x0001__x0001_àu@_x0001__x0001__x0001__x0001__x0001_Àb@_x0001__x0001__x0001__x0001__x0001_@o@_x0001__x0001__x0001__x0001__x0001__x0002__x0001_àu@_x0001__x0001__x0001__x0001__x0001_àu@_x0001__x0001__x0001__x0001__x0001_@o@_x0001__x0001__x0001__x0001__x0001_àu@_x0001__x0001__x0001__x0001__x0001_@o@_x0001__x0001__x0001__x0001__x0001_@o@_x0001__x0001__x0001__x0001__x0001_@o@_x0001__x0001__x0001__x0001__x0001_àu@_x0001__x0001__x0001__x0001__x0001_@o@_x0001__x0001__x0001__x0001__x0001_àu@_x0001__x0001__x0001__x0001__x0001_Àb@_x0001__x0001__x0001__x0001__x0001_@o@_x0001__x0001__x0001__x0001__x0001_àu@_x0001__x0001__x0001__x0001__x0001_àu@_x0001__x0001__x0001__x0001__x0001_àu@_x0001__x0001__x0001__x0001__x0001_@o@_x0001__x0001__x0001__x0001__x0001_àu@_x0001__x0001__x0001__x0001__x0001_@o@_x0001__x0001__x0001__x0001__x0001_@o@_x0001__x0001__x0001__x0001__x0001_àu@_x0001__x0001__x0001__x0001__x0001_Àb@_x0001__x0001__x0001__x0001__x0001_àu@_x0001__x0001__x0001__x0001__x0001_Àb@_x0001__x0001__x0001__x0001__x0001_àu@_x0001__x0001__x0001__x0001__x0001_@o@_x0001__x0001__x0001__x0001__x0001_àu@_x0001__x0001__x0001__x0001__x0001_@o@_x0001__x0001__x0001__x0001__x0001_@o@_x0001__x0001__x0001__x0001__x0001__x0001_I@_x0001__x0001__x0001__x0001__x0001_@o@_x0001__x0001__x0001__x0001__x0001_@o@_x0001__x0001__x0001__x0001__x0001__x0001_I@_x0001__x0002__x0001__x0001__x0001__x0001__x0001_àu@_x0001__x0001__x0001__x0001__x0001_Àb@_x0001__x0001__x0001__x0001__x0001_àu@_x0001__x0001__x0001__x0001__x0001_@o@_x0001__x0001__x0001__x0001__x0001_Àb@_x0001__x0001__x0001__x0001__x0001_àu@_x0001__x0001__x0001__x0001__x0001_Àb@_x0001__x0001__x0001__x0001__x0001_Àb@_x0001__x0001__x0001__x0001__x0001_àu@_x0001__x0001__x0001__x0001__x0001_Àb@_x0001__x0001__x0001__x0001__x0001_àu@_x0001__x0001__x0001__x0001__x0001_@o@_x0001__x0001__x0001__x0001__x0001_Àb@_x0001__x0001__x0001__x0001__x0001_Àb@_x0001__x0001__x0001__x0001__x0001_Àb@_x0001__x0001__x0001__x0001__x0001_@o@_x0001__x0001__x0001__x0001__x0001_àu@_x0001__x0001__x0001__x0001__x0001_Àb@_x0001__x0001__x0001__x0001__x0001_Àb@_x0001__x0001__x0001__x0001__x0001_@o@_x0001__x0001__x0001__x0001__x0001_àu@_x0001__x0001__x0001__x0001__x0001_@o@_x0001__x0001__x0001__x0001__x0001_àu@_x0001__x0001__x0001__x0001__x0001_àu@_x0001__x0001__x0001__x0001__x0001_àu@_x0001__x0001__x0001__x0001__x0001_@o@_x0001__x0001__x0001__x0001__x0001_Àb@_x0001__x0001__x0001__x0001__x0001_àu@_x0001__x0001__x0001__x0001__x0001_@o@_x0001__x0001__x0001__x0001__x0001_àu@_x0001__x0001__x0001__x0001__x0001_@o@_x0001__x0001__x0001__x0001__x0001__x0002__x0001_@o@_x0001__x0001__x0001__x0001__x0001__x0001_I@_x0001__x0001__x0001__x0001__x0001_àu@_x0001__x0001__x0001__x0001__x0001_@o@_x0001__x0001__x0001__x0001__x0001_@o@_x0001__x0001__x0001__x0001__x0001_@o@_x0001__x0001__x0001__x0001__x0001_àu@_x0001__x0001__x0001__x0001__x0001_àu@_x0001__x0001__x0001__x0001__x0001_Àb@_x0001__x0001__x0001__x0001__x0001_àu@_x0001__x0001__x0001__x0001__x0001_@o@_x0001__x0001__x0001__x0001__x0001_@o@_x0001__x0001__x0001__x0001__x0001_Àb@_x0001__x0001__x0001__x0001__x0001_@o@_x0001__x0001__x0001__x0001__x0001_@o@_x0001__x0001__x0001__x0001__x0001_@o@_x0001__x0001__x0001__x0001__x0001_@o@_x0001__x0001__x0001__x0001__x0001_àu@_x0001__x0001__x0001__x0001__x0001__x0001_I@_x0001__x0001__x0001__x0001__x0001_@o@_x0001__x0001__x0001__x0001__x0001_Àb@_x0001__x0001__x0001__x0001__x0001_@o@_x0001__x0001__x0001__x0001__x0001_@o@_x0001__x0001__x0001__x0001__x0001_Àb@_x0001__x0001__x0001__x0001__x0001_@o@_x0001__x0001__x0001__x0001__x0001_Àb@_x0001__x0001__x0001__x0001__x0001_@o@_x0001__x0001__x0001__x0001__x0001_Àb@_x0001__x0001__x0001__x0001__x0001_@o@_x0001__x0001__x0001__x0001__x0001_@o@_x0001__x0001__x0001__x0001__x0001_àu@_x0001__x0001__x0001__x0001__x0001_@o@_x0001__x0002__x0001__x0001__x0001__x0001__x0001_Àb@_x0001__x0001__x0001__x0001__x0001_@o@_x0001__x0001__x0001__x0001__x0001_Àb@_x0001__x0001__x0001__x0001__x0001_àu@_x0001__x0001__x0001__x0001__x0001_@o@_x0001__x0001__x0001__x0001__x0001_@o@_x0001__x0001__x0001__x0001__x0001_àu@_x0001__x0001__x0001__x0001__x0001_Àb@_x0001__x0001__x0001__x0001__x0001_Àb@_x0001__x0001__x0001__x0001__x0001_@o@_x0001__x0001__x0001__x0001__x0001_@o@_x0001__x0001__x0001__x0001__x0001_àu@_x0001__x0001__x0001__x0001__x0001_Àb@_x0001__x0001__x0001__x0001__x0001_Àb@_x0001__x0001__x0001__x0001__x0001_@o@_x0001__x0001__x0001__x0001__x0001_Àb@_x0001__x0001__x0001__x0001__x0001_àu@_x0001__x0001__x0001__x0001__x0001_@o@_x0001__x0001__x0001__x0001__x0001_@o@_x0001__x0001__x0001__x0001__x0001_@o@_x0001__x0001__x0001__x0001__x0001_@o@_x0001__x0001__x0001__x0001__x0001_@o@_x0001__x0001__x0001__x0001__x0001_@o@_x0001__x0001__x0001__x0001__x0001_àu@_x0001__x0001__x0001__x0001__x0001_@o@_x0001__x0001__x0001__x0001__x0001_@o@_x0001__x0001__x0001__x0001__x0001_àu@_x0001__x0001__x0001__x0001__x0001_@o@_x0001__x0001__x0001__x0001__x0001_@o@_x0001__x0001__x0001__x0001__x0001_àu@_x0001__x0001__x0001__x0001__x0001_àu@_x0001__x0001__x0001__x0001__x0001__x0002__x0001_àu@_x0001__x0001__x0001__x0001__x0001_àu@_x0001__x0001__x0001__x0001__x0001_àu@_x0001__x0001__x0001__x0001__x0001_àu@_x0001__x0001__x0001__x0001__x0001__x0001_I@_x0001__x0001__x0001__x0001__x0001_àu@_x0001__x0001__x0001__x0001__x0001_@o@_x0001__x0001__x0001__x0001__x0001_àu@_x0001__x0001__x0001__x0001__x0001_@o@_x0001__x0001__x0001__x0001__x0001_@o@_x0001__x0001__x0001__x0001__x0001_Àb@_x0001__x0001__x0001__x0001__x0001__x0001_I@_x0001__x0001__x0001__x0001__x0001_@o@_x0001__x0001__x0001__x0001__x0001_àu@_x0001__x0001__x0001__x0001__x0001_@o@_x0001__x0001__x0001__x0001__x0001_àu@_x0001__x0001__x0001__x0001__x0001_@o@_x0001__x0001__x0001__x0001__x0001_Àb@_x0001__x0001__x0001__x0001__x0001__x0001_I@_x0001__x0001__x0001__x0001__x0001_@o@_x0001__x0001__x0001__x0001__x0001_àu@_x0001__x0001__x0001__x0001__x0001_@o@_x0001__x0001__x0001__x0001__x0001_@o@_x0001__x0001__x0001__x0001__x0001_@o@_x0001__x0001__x0001__x0001__x0001_@o@_x0001__x0001__x0001__x0001__x0001_@o@_x0001__x0001__x0001__x0001__x0001_@o@_x0001__x0001__x0001__x0001__x0001_Àb@_x0001__x0001__x0001__x0001__x0001_àu@_x0001__x0001__x0001__x0001__x0001_àu@_x0001__x0001__x0001__x0001__x0001_@o@_x0001__x0001__x0001__x0001__x0001_@o@_x0001__x0002__x0001__x0001__x0001__x0001__x0001_Àb@_x0001__x0001__x0001__x0001__x0001_@o@_x0001__x0001__x0001__x0001__x0001__x0001_I@_x0001__x0001__x0001__x0001__x0001_@o@_x0001__x0001__x0001__x0001__x0001_àu@_x0001__x0001__x0001__x0001__x0001__x0001_I@_x0001__x0001__x0001__x0001__x0001_àu@_x0001__x0001__x0001__x0001__x0001_Àb@_x0001__x0001__x0001__x0001__x0001_@o@_x0001__x0001__x0001__x0001__x0001_@o@_x0001__x0001__x0001__x0001__x0001_@o@_x0001__x0001__x0001__x0001__x0001_àu@_x0001__x0001__x0001__x0001__x0001_Àb@_x0001__x0001__x0001__x0001__x0001_àu@_x0001__x0001__x0001__x0001__x0001_@o@_x0001__x0001__x0001__x0001__x0001_Àb@_x0001__x0001__x0001__x0001__x0001_àu@_x0001__x0001__x0001__x0001__x0001_àu@_x0001__x0001__x0001__x0001__x0001_@o@_x0001__x0001__x0001__x0001__x0001_àu@_x0001__x0001__x0001__x0001__x0001_@o@_x0001__x0001__x0001__x0001__x0001_@o@_x0001__x0001__x0001__x0001__x0001_àu@_x0001__x0001__x0001__x0001__x0001_Àb@_x0001__x0001__x0001__x0001__x0001_@o@_x0001__x0001__x0001__x0001__x0001_@o@_x0001__x0001__x0001__x0001__x0001_àu@_x0001__x0001__x0001__x0001__x0001_@o@_x0001__x0001__x0001__x0001__x0001_àu@_x0001__x0001__x0001__x0001__x0001_Àb@_x0001__x0001__x0001__x0001__x0001_@o@_x0001__x0001__x0001__x0001__x0001__x0002__x0001_@o@_x0001__x0001__x0001__x0001__x0001_@o@_x0001__x0001__x0001__x0001__x0001_@o@_x0001__x0001__x0001__x0001__x0001_@o@_x0001__x0001__x0001__x0001__x0001_àu@_x0001__x0001__x0001__x0001__x0001_@o@_x0001__x0001__x0001__x0001__x0001_@o@_x0001__x0001__x0001__x0001__x0001_@o@_x0001__x0001__x0001__x0001__x0001_àu@_x0001__x0001__x0001__x0001__x0001_àu@_x0001__x0001__x0001__x0001__x0001_àu@_x0001__x0001__x0001__x0001__x0001_àu@_x0001__x0001__x0001__x0001__x0001__x0001_I@_x0001__x0001__x0001__x0001__x0001_Àb@_x0001__x0001__x0001__x0001__x0001_àu@_x0001__x0001__x0001__x0001__x0001_àu@_x0001__x0001__x0001__x0001__x0001_@o@_x0001__x0001__x0001__x0001__x0001__x0001_I@_x0001__x0001__x0001__x0001__x0001_àu@_x0001__x0001__x0001__x0001__x0001_Àb@_x0001__x0001__x0001__x0001__x0001_àu@_x0001__x0001__x0001__x0001__x0001_@o@_x0001__x0001__x0001__x0001__x0001_@o@_x0001__x0001__x0001__x0001__x0001_@o@_x0001__x0001__x0001__x0001__x0001_@o@_x0001__x0001__x0001__x0001__x0001_àu@_x0001__x0001__x0001__x0001__x0001_Àb@_x0001__x0001__x0001__x0001__x0001_Àb@_x0001__x0001__x0001__x0001__x0001_Àb@_x0001__x0001__x0001__x0001__x0001_@o@_x0001__x0001__x0001__x0001__x0001_@o@_x0001__x0001__x0001__x0001__x0001_àu@_x0001__x0002__x0001__x0001__x0001__x0001__x0001_Àb@_x0001__x0001__x0001__x0001__x0001_@o@_x0001__x0001__x0001__x0001__x0001_àu@_x0001__x0001__x0001__x0001__x0001_Àb@_x0001__x0001__x0001__x0001__x0001_àu@_x0001__x0001__x0001__x0001__x0001_Àb@_x0001__x0001__x0001__x0001__x0001_Àb@_x0001__x0001__x0001__x0001__x0001_@o@_x0001__x0001__x0001__x0001__x0001_Àb@_x0001__x0001__x0001__x0001__x0001_àu@_x0001__x0001__x0001__x0001__x0001_@o@_x0001__x0001__x0001__x0001__x0001_àu@_x0001__x0001__x0001__x0001__x0001_@o@_x0001__x0001__x0001__x0001__x0001_@o@_x0001__x0001__x0001__x0001__x0001_@o@_x0001__x0001__x0001__x0001__x0001_àu@_x0001__x0001__x0001__x0001__x0001_àu@_x0001__x0001__x0001__x0001__x0001_@o@_x0001__x0001__x0001__x0001__x0001_@o@_x0001__x0001__x0001__x0001__x0001_@o@_x0001__x0001__x0001__x0001__x0001_Àb@_x0001__x0001__x0001__x0001__x0001_àu@_x0001__x0001__x0001__x0001__x0001_@o@_x0001__x0001__x0001__x0001__x0001_@o@_x0001__x0001__x0001__x0001__x0001_@o@_x0001__x0001__x0001__x0001__x0001_Àb@_x0001__x0001__x0001__x0001__x0001_@o@_x0001__x0001__x0001__x0001__x0001_Àb@_x0001__x0001__x0001__x0001__x0001_@o@_x0001__x0001__x0001__x0001__x0001_@o@_x0001__x0001__x0001__x0001__x0001_@o@_x0001__x0001__x0001__x0001__x0001__x0002__x0001_àu@_x0001__x0001__x0001__x0001__x0001_àu@_x0001__x0001__x0001__x0001__x0001_àu@_x0001__x0001__x0001__x0001__x0001_@o@_x0001__x0001__x0001__x0001__x0001_àu@_x0001__x0001__x0001__x0001__x0001_àu@_x0001__x0001__x0001__x0001__x0001_àu@_x0001__x0001__x0001__x0001__x0001_àu@_x0001__x0001__x0001__x0001__x0001__x0001_I@_x0001__x0001__x0001__x0001__x0001_Àb@_x0001__x0001__x0001__x0001__x0001_@o@_x0001__x0001__x0001__x0001__x0001_@o@_x0001__x0001__x0001__x0001__x0001_@o@_x0001__x0001__x0001__x0001__x0001_@o@_x0001__x0001__x0001__x0001__x0001_àu@_x0001__x0001__x0001__x0001__x0001_àu@_x0001__x0001__x0001__x0001__x0001_@o@_x0001__x0001__x0001__x0001__x0001_@o@_x0001__x0001__x0001__x0001__x0001_@o@_x0001__x0001__x0001__x0001__x0001_Àb@_x0001__x0001__x0001__x0001__x0001_@o@_x0001__x0001__x0001__x0001__x0001_àu@_x0001__x0001__x0001__x0001__x0001_àu@_x0001__x0001__x0001__x0001__x0001_@o@_x0001__x0001__x0001__x0001__x0001_Àb@_x0001__x0001__x0001__x0001__x0001_@o@_x0001__x0001__x0001__x0001__x0001_@o@_x0001__x0001__x0001__x0001__x0001_@o@_x0001__x0001__x0001__x0001__x0001_àu@_x0001__x0001__x0001__x0001__x0001_@o@_x0001__x0001__x0001__x0001__x0001_@o@_x0001__x0001__x0001__x0001__x0001_Àb@_x0001__x0002__x0001__x0001__x0001__x0001__x0001_Àb@_x0001__x0001__x0001__x0001__x0001_@o@_x0001__x0001__x0001__x0001__x0001_@o@_x0001__x0001__x0001__x0001__x0001_@o@_x0001__x0001__x0001__x0001__x0001_àu@_x0001__x0001__x0001__x0001__x0001_àu@_x0001__x0001__x0001__x0001__x0001_@o@_x0001__x0001__x0001__x0001__x0001_àu@_x0001__x0001__x0001__x0001__x0001_Àb@_x0001__x0001__x0001__x0001__x0001_@o@_x0001__x0001__x0001__x0001__x0001_àu@_x0001__x0001__x0001__x0001__x0001_àu@_x0001__x0001__x0001__x0001__x0001_Àb@_x0001__x0001__x0001__x0001__x0001_@o@_x0001__x0001__x0001__x0001__x0001_@o@_x0001__x0001__x0001__x0001__x0001_àu@_x0001__x0001__x0001__x0001__x0001_@o@_x0001__x0001__x0001__x0001__x0001__x0001_I@_x0001__x0001__x0001__x0001__x0001_@o@_x0001__x0001__x0001__x0001__x0001_àu@_x0001__x0001__x0001__x0001__x0001_@o@_x0001__x0001__x0001__x0001__x0001_@o@_x0001__x0001__x0001__x0001__x0001_@o@_x0001__x0001__x0001__x0001__x0001_@o@_x0001__x0001__x0001__x0001__x0001_@o@_x0001__x0001__x0001__x0001__x0001_@o@_x0001__x0001__x0001__x0001__x0001_àu@_x0001__x0001__x0001__x0001__x0001_@o@_x0001__x0001__x0001__x0001__x0001_@o@_x0001__x0001__x0001__x0001__x0001_@o@_x0001__x0001__x0001__x0001__x0001_Àb@_x0001__x0001__x0001__x0001__x0001__x0002__x0001_@o@_x0001__x0001__x0001__x0001__x0001_@o@_x0001__x0001__x0001__x0001__x0001_@o@_x0001__x0001__x0001__x0001__x0001_@o@_x0001__x0001__x0001__x0001__x0001_àu@_x0001__x0001__x0001__x0001__x0001_@o@_x0001__x0001__x0001__x0001__x0001_@o@_x0001__x0001__x0001__x0001__x0001_àu@_x0001__x0001__x0001__x0001__x0001_Àb@_x0001__x0001__x0001__x0001__x0001_àu@_x0001__x0001__x0001__x0001__x0001_àu@_x0001__x0001__x0001__x0001__x0001_àu@_x0001__x0001__x0001__x0001__x0001_àu@_x0001__x0001__x0001__x0001__x0001__x0001_I@_x0001__x0001__x0001__x0001__x0001_@o@_x0001__x0001__x0001__x0001__x0001_@o@_x0001__x0001__x0001__x0001__x0001_@o@_x0001__x0001__x0001__x0001__x0001_@o@_x0001__x0001__x0001__x0001__x0001_@o@_x0001__x0001__x0001__x0001__x0001_Àb@_x0001__x0001__x0001__x0001__x0001_àu@_x0001__x0001__x0001__x0001__x0001_àu@_x0001__x0001__x0001__x0001__x0001_Àb@_x0001__x0001__x0001__x0001__x0001_àu@_x0001__x0001__x0001__x0001__x0001_@o@_x0001__x0001__x0001__x0001__x0001_Àb@_x0001__x0001__x0001__x0001__x0001_Àb@_x0001__x0001__x0001__x0001__x0001_àu@_x0001__x0001__x0001__x0001__x0001_@o@_x0001__x0001__x0001__x0001__x0001_@o@_x0001__x0001__x0001__x0001__x0001_@o@_x0001__x0001__x0001__x0001__x0001_àu@_x0001__x0002__x0001__x0001__x0001__x0001__x0001_@o@_x0001__x0001__x0001__x0001__x0001_@o@_x0001__x0001__x0001__x0001__x0001_àu@_x0001__x0001__x0001__x0001__x0001_@o@_x0001__x0001__x0001__x0001__x0001_@o@_x0001__x0001__x0001__x0001__x0001__x0001_I@_x0001__x0001__x0001__x0001__x0001_Q@_x0001__x0001__x0001__x0001__x0001__x0001_I@_x0001__x0001__x0001__x0001__x0001__x0001_I@_x0001__x0001__x0001__x0001__x0001_Q@_x0001__x0001__x0001__x0001__x0001_Q@_x0001__x0001__x0001__x0001__x0001__x0001_I@_x0001__x0001__x0001__x0001__x0001_V@_x0001__x0001__x0001__x0001__x0001_Q@_x0001__x0001__x0001__x0001__x0001__x0001_I@_x0001__x0001__x0001__x0001__x0001_Q@_x0001__x0001__x0001__x0001__x0001_Q@_x0001__x0001__x0001__x0001__x0001__x0001_$@_x0001__x0001__x0001__x0001__x0001_Q@_x0001__x0001__x0001__x0001__x0001__x0001_$@_x0001__x0001__x0001__x0001__x0001__x0001_$@_x0001__x0001__x0001__x0001__x0001__x0001_I@_x0001__x0001__x0001__x0001__x0001__x0001_&gt;@_x0001__x0001__x0001__x0001__x0001__x0001_$@_x0001__x0001__x0001__x0001__x0001__x0001_&gt;@_x0001__x0001__x0001__x0001__x0001_V@_x0001__x0001__x0001__x0001__x0001_Q@_x0001__x0001__x0001__x0001__x0001__x0001_I@_x0001__x0001__x0001__x0001__x0001__x0001_I@_x0001__x0001__x0001__x0001__x0001_Q@_x0001__x0001__x0001__x0001__x0001__x0001_&gt;@_x0001__x0001__x0001__x0001__x0001__x0002__x0001__x0001_&gt;@_x0001__x0001__x0001__x0001__x0001_V@_x0001__x0001__x0001__x0001__x0001__x0001_I@_x0001__x0001__x0001__x0001__x0001__x0001_I@_x0001__x0001__x0001__x0001__x0001_Q@_x0001__x0001__x0001__x0001__x0001__x0001_&gt;@_x0001__x0001__x0001__x0001__x0001__x0001_&gt;@_x0001__x0001__x0001__x0001__x0001_Q@_x0001__x0001__x0001__x0001__x0001__x0001_I@_x0001__x0001__x0001__x0001__x0001_Q@_x0001__x0001__x0001__x0001__x0001__x0001_&gt;@_x0001__x0001__x0001__x0001__x0001__x0001_&gt;@_x0001__x0001__x0001__x0001__x0001__x0001_&gt;@_x0001__x0001__x0001__x0001__x0001__x0001_$@_x0001__x0001__x0001__x0001__x0001__x0001_I@_x0001__x0001__x0001__x0001__x0001__x0001_I@_x0001__x0001__x0001__x0001__x0001_Q@_x0001__x0001__x0001__x0001__x0001__x0001_I@_x0001__x0001__x0001__x0001__x0001__x0001_&gt;@_x0001__x0001__x0001__x0001__x0001__x0001_$@_x0001__x0001__x0001__x0001__x0001__x0001_&gt;@_x0001__x0001__x0001__x0001__x0001_Q@_x0001__x0001__x0001__x0001__x0001__x0001_I@_x0001__x0001__x0001__x0001__x0001__x0001_$@_x0001__x0001__x0001__x0001__x0001_Q@_x0001__x0001__x0001__x0001__x0001_V@_x0001__x0001__x0001__x0001__x0001__x0001_$@_x0001__x0001__x0001__x0001__x0001__x0001_I@_x0001__x0001__x0001__x0001__x0001_Q@_x0001__x0001__x0001__x0001__x0001__x0001_I@_x0001__x0001__x0001__x0001__x0001__x0001_&gt;@_x0001__x0001__x0001__x0001__x0001__x0001_$@_x0001__x0002__x0001__x0001__x0001__x0001__x0001_Q@_x0001__x0001__x0001__x0001__x0001__x0001_I@_x0001__x0001__x0001__x0001__x0001__x0001_I@_x0001__x0001__x0001__x0001__x0001_Q@_x0001__x0001__x0001__x0001__x0001__x0001_$@_x0001__x0001__x0001__x0001__x0001__x0001_I@_x0001__x0001__x0001__x0001__x0001_V@_x0001__x0001__x0001__x0001__x0001__x0001_&gt;@_x0001__x0001__x0001__x0001__x0001__x0001_&gt;@_x0001__x0001__x0001__x0001__x0001__x0001_I@_x0001__x0001__x0001__x0001__x0001__x0001_&gt;@_x0001__x0001__x0001__x0001__x0001_Q@_x0001__x0001__x0001__x0001__x0001__x0001_I@_x0001__x0001__x0001__x0001__x0001_V@_x0001__x0001__x0001__x0001__x0001_Q@_x0001__x0001__x0001__x0001__x0001__x0001_I@_x0001__x0001__x0001__x0001__x0001__x0001_I@_x0001__x0001__x0001__x0001__x0001_Q@_x0001__x0001__x0001__x0001__x0001_Q@_x0001__x0001__x0001__x0001__x0001__x0001_I@_x0001__x0001__x0001__x0001__x0001__x0001_$@_x0001__x0001__x0001__x0001__x0001__x0001_$@_x0001__x0001__x0001__x0001__x0001_Q@_x0001__x0001__x0001__x0001__x0001_Q@_x0001__x0001__x0001__x0001__x0001_V@_x0001__x0001__x0001__x0001__x0001__x0001_I@_x0001__x0001__x0001__x0001__x0001_Q@_x0001__x0001__x0001__x0001__x0001_Q@_x0001__x0001__x0001__x0001__x0001_Q@_x0001__x0001__x0001__x0001__x0001_Q@_x0001__x0001__x0001__x0001__x0001_Q@_x0001__x0001__x0001__x0001__x0001__x0002__x0001__x0001_I@_x0001__x0001__x0001__x0001__x0001__x0001_I@_x0001__x0001__x0001__x0001__x0001_Q@_x0001__x0001__x0001__x0001__x0001_Q@_x0001__x0001__x0001__x0001__x0001_Q@_x0001__x0001__x0001__x0001__x0001_V@_x0001__x0001__x0001__x0001__x0001_Q@_x0001__x0001__x0001__x0001__x0001_Q@_x0001__x0001__x0001__x0001__x0001_V@_x0001__x0001__x0001__x0001__x0001_Q@_x0001__x0001__x0001__x0001__x0001_Q@_x0001__x0001__x0001__x0001__x0001__x0001_I@_x0001__x0001__x0001__x0001__x0001_Q@_x0001__x0001__x0001__x0001__x0001__x0001_I@_x0001__x0001__x0001__x0001__x0001__x0001_I@_x0001__x0001__x0001__x0001__x0001__x0001_&gt;@_x0001__x0001__x0001__x0001__x0001_Q@_x0001__x0001__x0001__x0001__x0001_V@_x0001__x0001__x0001__x0001__x0001__x0001_I@_x0001__x0001__x0001__x0001__x0001_Q@_x0001__x0001__x0001__x0001__x0001_V@_x0001__x0001__x0001__x0001__x0001_Q@_x0001__x0001__x0001__x0001__x0001__x0001_I@_x0001__x0001__x0001__x0001__x0001__x0001_$@_x0001__x0001__x0001__x0001__x0001__x0001_&gt;@_x0001__x0001__x0001__x0001__x0001_Q@_x0001__x0001__x0001__x0001__x0001_V@_x0001__x0001__x0001__x0001__x0001_Q@_x0001__x0001__x0001__x0001__x0001__x0001_I@_x0001__x0001__x0001__x0001__x0001_Q@_x0001__x0001__x0001__x0001__x0001__x0001_&gt;@_x0001__x0001__x0001__x0001__x0001__x0001_&gt;@_x0001__x0002__x0001__x0001__x0001__x0001__x0001__x0001_$@_x0001__x0001__x0001__x0001__x0001__x0001_I@_x0001__x0001__x0001__x0001__x0001__x0001_$@_x0001__x0001__x0001__x0001__x0001_Q@_x0001__x0001__x0001__x0001__x0001__x0001_&gt;@_x0001__x0001__x0001__x0001__x0001__x0001_I@_x0001__x0001__x0001__x0001__x0001__x0001_$@_x0001__x0001__x0001__x0001__x0001__x0001_I@_x0001__x0001__x0001__x0001__x0001_Q@_x0001__x0001__x0001__x0001__x0001_Q@_x0001__x0001__x0001__x0001__x0001_Q@_x0001__x0001__x0001__x0001__x0001__x0001_I@_x0001__x0001__x0001__x0001__x0001__x0001_I@_x0001__x0001__x0001__x0001__x0001_Q@_x0001__x0001__x0001__x0001__x0001__x0001_$@_x0001__x0001__x0001__x0001__x0001__x0001_$@_x0001__x0001__x0001__x0001__x0001__x0001_I@_x0001__x0001__x0001__x0001__x0001__x0001_I@_x0001__x0001__x0001__x0001__x0001__x0001_I@_x0001__x0001__x0001__x0001__x0001__x0001_I@_x0001__x0001__x0001__x0001__x0001_Q@_x0001__x0001__x0001__x0001__x0001__x0001_&gt;@_x0001__x0001__x0001__x0001__x0001_Q@_x0001__x0001__x0001__x0001__x0001__x0001_I@_x0001__x0001__x0001__x0001__x0001_Q@_x0001__x0001__x0001__x0001__x0001__x0001_&gt;@_x0001__x0001__x0001__x0001__x0001_Q@_x0001__x0001__x0001__x0001__x0001__x0001_$@_x0001__x0001__x0001__x0001__x0001_V@_x0001__x0001__x0001__x0001__x0001__x0001_&gt;@_x0001__x0001__x0001__x0001__x0001_Q@_x0001__x0001__x0001__x0001__x0001__x0002__x0001__x0001_I@_x0001__x0001__x0001__x0001__x0001_V@_x0001__x0001__x0001__x0001__x0001_Q@_x0001__x0001__x0001__x0001__x0001__x0001_I@_x0001__x0001__x0001__x0001__x0001__x0001_I@_x0001__x0001__x0001__x0001__x0001_Q@_x0001__x0001__x0001__x0001__x0001_Q@_x0001__x0001__x0001__x0001__x0001_Q@_x0001__x0001__x0001__x0001__x0001_V@_x0001__x0001__x0001__x0001__x0001__x0001_I@_x0001__x0001__x0001__x0001__x0001__x0001_I@_x0001__x0001__x0001__x0001__x0001_V@_x0001__x0001__x0001__x0001__x0001__x0001_I@_x0001__x0001__x0001__x0001__x0001__x0001_$@_x0001__x0001__x0001__x0001__x0001__x0001_$@_x0001__x0001__x0001__x0001__x0001_V@_x0001__x0001__x0001__x0001__x0001_Q@_x0001__x0001__x0001__x0001__x0001_Q@_x0001__x0001__x0001__x0001__x0001_V@_x0001__x0001__x0001__x0001__x0001__x0001_$@_x0001__x0001__x0001__x0001__x0001__x0001_&gt;@_x0001__x0001__x0001__x0001__x0001_Q@_x0001__x0001__x0001__x0001__x0001__x0001_I@_x0001__x0001__x0001__x0001__x0001__x0001_&gt;@_x0001__x0001__x0001__x0001__x0001_Q@_x0001__x0001__x0001__x0001__x0001_Q@_x0001__x0001__x0001__x0001__x0001__x0001_I@_x0001__x0001__x0001__x0001__x0001_Q@_x0001__x0001__x0001__x0001__x0001__x0001_I@_x0001__x0001__x0001__x0001__x0001_V@_x0001__x0001__x0001__x0001__x0001_Q@_x0001__x0001__x0001__x0001__x0001_V@_x0001__x0002__x0001__x0001__x0001__x0001__x0001__x0001_I@_x0001__x0001__x0001__x0001__x0001__x0001_I@_x0001__x0001__x0001__x0001__x0001__x0001_$@_x0001__x0001__x0001__x0001__x0001__x0001_&gt;@_x0001__x0001__x0001__x0001__x0001__x0001_I@_x0001__x0001__x0001__x0001__x0001_Q@_x0001__x0001__x0001__x0001__x0001_Q@_x0001__x0001__x0001__x0001__x0001_Q@_x0001__x0001__x0001__x0001__x0001__x0001_I@_x0001__x0001__x0001__x0001__x0001_Q@_x0001__x0001__x0001__x0001__x0001__x0001_I@_x0001__x0001__x0001__x0001__x0001__x0001_I@_x0001__x0001__x0001__x0001__x0001_Q@_x0001__x0001__x0001__x0001__x0001__x0001_$@_x0001__x0001__x0001__x0001__x0001__x0001_I@_x0001__x0001__x0001__x0001__x0001_V@_x0001__x0001__x0001__x0001__x0001__x0001_I@_x0001__x0001__x0001__x0001__x0001__x0001_I@_x0001__x0001__x0001__x0001__x0001__x0001_I@_x0001__x0001__x0001__x0001__x0001__x0001_&gt;@_x0001__x0001__x0001__x0001__x0001_Q@_x0001__x0001__x0001__x0001__x0001__x0001_$@_x0001__x0001__x0001__x0001__x0001_Q@_x0001__x0001__x0001__x0001__x0001__x0001_I@_x0001__x0001__x0001__x0001__x0001__x0001_I@_x0001__x0001__x0001__x0001__x0001_Q@_x0001__x0001__x0001__x0001__x0001_V@_x0001__x0001__x0001__x0001__x0001_Q@_x0001__x0001__x0001__x0001__x0001_Q@_x0001__x0001__x0001__x0001__x0001__x0001_I@_x0001__x0001__x0001__x0001__x0001__x0001_I@_x0001__x0001__x0001__x0001__x0001__x0002__x0001__x0001_I@_x0001__x0001__x0001__x0001__x0001__x0001_I@_x0001__x0001__x0001__x0001__x0001_V@_x0001__x0001__x0001__x0001__x0001__x0001_$@_x0001__x0001__x0001__x0001__x0001_V@_x0001__x0001__x0001__x0001__x0001__x0001_$@_x0001__x0001__x0001__x0001__x0001_V@_x0001__x0001__x0001__x0001__x0001_Q@_x0001__x0001__x0001__x0001__x0001__x0001_&gt;@_x0001__x0001__x0001__x0001__x0001__x0001_&gt;@_x0001__x0001__x0001__x0001__x0001_Q@_x0001__x0001__x0001__x0001__x0001_V@_x0001__x0001__x0001__x0001__x0001_Q@_x0001__x0001__x0001__x0001__x0001__x0001_I@_x0001__x0001__x0001__x0001__x0001_Q@_x0001__x0001__x0001__x0001__x0001_Q@_x0001__x0001__x0001__x0001__x0001__x0001_&gt;@_x0001__x0001__x0001__x0001__x0001__x0001_I@_x0001__x0001__x0001__x0001__x0001__x0001_&gt;@_x0001__x0001__x0001__x0001__x0001__x0001_$@_x0001__x0001__x0001__x0001__x0001_Q@_x0001__x0001__x0001__x0001__x0001__x0001_$@_x0001__x0001__x0001__x0001__x0001_Q@_x0001__x0001__x0001__x0001__x0001__x0001_&gt;@_x0001__x0001__x0001__x0001__x0001__x0001_&gt;@_x0001__x0001__x0001__x0001__x0001_Q@_x0001__x0001__x0001__x0001__x0001__x0001_&gt;@_x0001__x0001__x0001__x0001__x0001_Q@_x0001__x0001__x0001__x0001__x0001__x0001_&gt;@_x0001__x0001__x0001__x0001__x0001_Q@_x0001__x0001__x0001__x0001__x0001__x0001_I@_x0001__x0001__x0001__x0001__x0001_V@_x0001__x0002__x0001__x0001__x0001__x0001__x0001_V@_x0001__x0001__x0001__x0001__x0001__x0001_&gt;@_x0001__x0001__x0001__x0001__x0001__x0001_I@_x0001__x0001__x0001__x0001__x0001__x0001_$@_x0001__x0001__x0001__x0001__x0001__x0001_$@_x0001__x0001__x0001__x0001__x0001__x0001_&gt;@_x0001__x0001__x0001__x0001__x0001__x0001_I@_x0001__x0001__x0001__x0001__x0001__x0001_&gt;@_x0001__x0001__x0001__x0001__x0001__x0001_I@_x0001__x0001__x0001__x0001__x0001_Q@_x0001__x0001__x0001__x0001__x0001_Q@_x0001__x0001__x0001__x0001__x0001_V@_x0001__x0001__x0001__x0001__x0001__x0001_I@_x0001__x0001__x0001__x0001__x0001__x0001_I@_x0001__x0001__x0001__x0001__x0001__x0001_$@_x0001__x0001__x0001__x0001__x0001_Q@_x0001__x0001__x0001__x0001__x0001_Q@_x0001__x0001__x0001__x0001__x0001__x0001_I@_x0001__x0001__x0001__x0001__x0001__x0001_&gt;@_x0001__x0001__x0001__x0001__x0001_Q@_x0001__x0001__x0001__x0001__x0001__x0001_I@_x0001__x0001__x0001__x0001__x0001_Q@_x0001__x0001__x0001__x0001__x0001_V@_x0001__x0001__x0001__x0001__x0001_V@_x0001__x0001__x0001__x0001__x0001__x0001_&gt;@_x0001__x0001__x0001__x0001__x0001__x0001_&gt;@_x0001__x0001__x0001__x0001__x0001_Q@_x0001__x0001__x0001__x0001__x0001__x0001_I@_x0001__x0001__x0001__x0001__x0001_Q@_x0001__x0001__x0001__x0001__x0001__x0001_&gt;@_x0001__x0001__x0001__x0001__x0001__x0001_I@_x0001__x0001__x0001__x0001__x0001__x0002__x0001_Q@_x0001__x0001__x0001__x0001__x0001__x0001_I@_x0001__x0001__x0001__x0001__x0001__x0001_I@_x0001__x0001__x0001__x0001__x0001__x0001_I@_x0001__x0001__x0001__x0001__x0001_Q@_x0001__x0001__x0001__x0001__x0001__x0001_I@_x0001__x0001__x0001__x0001__x0001_V@_x0001__x0001__x0001__x0001__x0001__x0001_&gt;@_x0001__x0001__x0001__x0001__x0001_Q@_x0001__x0001__x0001__x0001__x0001__x0001_&gt;@_x0001__x0001__x0001__x0001__x0001__x0001_I@_x0001__x0001__x0001__x0001__x0001__x0001_&gt;@_x0001__x0001__x0001__x0001__x0001__x0001_&gt;@_x0001__x0001__x0001__x0001__x0001__x0001_I@_x0001__x0001__x0001__x0001__x0001__x0001_I@_x0001__x0001__x0001__x0001__x0001__x0001_$@_x0001__x0001__x0001__x0001__x0001__x0001_I@_x0001__x0001__x0001__x0001__x0001_V@_x0001__x0001__x0001__x0001__x0001_Q@_x0001__x0001__x0001__x0001__x0001__x0001_$@_x0001__x0001__x0001__x0001__x0001_Q@_x0001__x0001__x0001__x0001__x0001__x0001_I@_x0001__x0001__x0001__x0001__x0001__x0001_I@_x0001__x0001__x0001__x0001__x0001_Q@_x0001__x0001__x0001__x0001__x0001_Q@_x0001__x0001__x0001__x0001__x0001_Q@_x0001__x0001__x0001__x0001__x0001__x0001_&gt;@_x0001__x0001__x0001__x0001__x0001_Q@_x0001__x0001__x0001__x0001__x0001_Q@_x0001__x0001__x0001__x0001__x0001__x0001_I@_x0001__x0001__x0001__x0001__x0001_V@_x0001__x0001__x0001__x0001__x0001__x0001_I@_x0001__x0002__x0001__x0001__x0001__x0001__x0001__x0001_I@_x0001__x0001__x0001__x0001__x0001__x0001_&gt;@_x0001__x0001__x0001__x0001__x0001__x0001_I@_x0001__x0001__x0001__x0001__x0001__x0001_I@_x0001__x0001__x0001__x0001__x0001_V@_x0001__x0001__x0001__x0001__x0001_Q@_x0001__x0001__x0001__x0001__x0001__x0001_&gt;@_x0001__x0001__x0001__x0001__x0001__x0001_I@_x0001__x0001__x0001__x0001__x0001__x0001_I@_x0001__x0001__x0001__x0001__x0001__x0001_&gt;@_x0001__x0001__x0001__x0001__x0001__x0001_I@_x0001__x0001__x0001__x0001__x0001_Q@_x0001__x0001__x0001__x0001__x0001__x0001_&gt;@_x0001__x0001__x0001__x0001__x0001_Q@_x0001__x0001__x0001__x0001__x0001__x0001_I@_x0001__x0001__x0001__x0001__x0001_V@_x0001__x0001__x0001__x0001__x0001__x0001_&gt;@_x0001__x0001__x0001__x0001__x0001_V@_x0001__x0001__x0001__x0001__x0001__x0001_$@_x0001__x0001__x0001__x0001__x0001__x0001_I@_x0001__x0001__x0001__x0001__x0001__x0001_I@_x0001__x0001__x0001__x0001__x0001__x0001_I@_x0001__x0001__x0001__x0001__x0001_V@_x0001__x0001__x0001__x0001__x0001__x0001_&gt;@_x0001__x0001__x0001__x0001__x0001__x0001_$@_x0001__x0001__x0001__x0001__x0001__x0001_&gt;@_x0001__x0001__x0001__x0001__x0001__x0001_I@_x0001__x0001__x0001__x0001__x0001__x0001_I@_x0001__x0001__x0001__x0001__x0001_Q@_x0001__x0001__x0001__x0001__x0001__x0001_I@_x0001__x0001__x0001__x0001__x0001_Q@_x0001__x0001__x0001__x0001__x0001__x0002__x0001__x0001_I@_x0001__x0001__x0001__x0001__x0001_Q@_x0001__x0001__x0001__x0001__x0001_V@_x0001__x0001__x0001__x0001__x0001__x0001_I@_x0001__x0001__x0001__x0001__x0001__x0001_I@_x0001__x0001__x0001__x0001__x0001__x0001_I@_x0001__x0001__x0001__x0001__x0001__x0001_I@_x0001__x0001__x0001__x0001__x0001__x0001_&gt;@_x0001__x0001__x0001__x0001__x0001__x0001_&gt;@_x0001__x0001__x0001__x0001__x0001_Q@_x0001__x0001__x0001__x0001__x0001__x0001_I@_x0001__x0001__x0001__x0001__x0001_Q@_x0001__x0001__x0001__x0001__x0001_Q@_x0001__x0001__x0001__x0001__x0001__x0001_I@_x0001__x0001__x0001__x0001__x0001__x0001_I@_x0001__x0001__x0001__x0001__x0001__x0001_&gt;@_x0001__x0001__x0001__x0001__x0001__x0001_I@_x0001__x0001__x0001__x0001__x0001_V@_x0001__x0001__x0001__x0001__x0001_V@_x0001__x0001__x0001__x0001__x0001_V@_x0001__x0001__x0001__x0001__x0001__x0001_$@_x0001__x0001__x0001__x0001__x0001_Q@_x0001__x0001__x0001__x0001__x0001__x0001_$@_x0001__x0001__x0001__x0001__x0001_V@_x0001__x0001__x0001__x0001__x0001_Q@_x0001__x0001__x0001__x0001__x0001_V@_x0001__x0001__x0001__x0001__x0001__x0001_&gt;@_x0001__x0001__x0001__x0001__x0001__x0001_I@_x0001__x0001__x0001__x0001__x0001__x0001_&gt;@_x0001__x0001__x0001__x0001__x0001_Q@_x0001__x0001__x0001__x0001__x0001__x0001_I@_x0001__x0001__x0001__x0001__x0001_Q@_x0001__x0002__x0001__x0001__x0001__x0001__x0001_V@_x0001__x0001__x0001__x0001__x0001_Q@_x0001__x0001__x0001__x0001__x0001_Q@_x0001__x0001__x0001__x0001__x0001__x0001_I@_x0001__x0001__x0001__x0001__x0001_Q@_x0001__x0001__x0001__x0001__x0001__x0001_I@_x0001__x0001__x0001__x0001__x0001_Q@_x0001__x0001__x0001__x0001__x0001_Q@_x0001__x0001__x0001__x0001__x0001__x0001_&gt;@_x0001__x0001__x0001__x0001__x0001__x0001_&gt;@_x0001__x0001__x0001__x0001__x0001_Q@_x0001__x0001__x0001__x0001__x0001_V@_x0001__x0001__x0001__x0001__x0001__x0001_$@_x0001__x0001__x0001__x0001__x0001__x0001_I@_x0001__x0001__x0001__x0001__x0001_V@_x0001__x0001__x0001__x0001__x0001__x0001_I@_x0001__x0001__x0001__x0001__x0001__x0001_I@_x0001__x0001__x0001__x0001__x0001__x0001_&gt;@_x0001__x0001__x0001__x0001__x0001__x0001_&gt;@_x0001__x0001__x0001__x0001__x0001__x0001_&gt;@_x0001__x0001__x0001__x0001__x0001__x0001_I@_x0001__x0001__x0001__x0001__x0001_Q@_x0001__x0001__x0001__x0001__x0001_Q@_x0001__x0001__x0001__x0001__x0001_Q@_x0001__x0001__x0001__x0001__x0001_Q@_x0001__x0001__x0001__x0001__x0001__x0001_I@_x0001__x0001__x0001__x0001__x0001__x0001_&gt;@_x0001__x0001__x0001__x0001__x0001__x0001_$@_x0001__x0001__x0001__x0001__x0001_Q@_x0001__x0001__x0001__x0001__x0001_V@_x0001__x0001__x0001__x0001__x0001__x0001_$@_x0001__x0001__x0001__x0001__x0001__x0002__x0001__x0001_&gt;@_x0001__x0001__x0001__x0001__x0001__x0001_I@_x0001__x0001__x0001__x0001__x0001_Q@_x0001__x0001__x0001__x0001__x0001__x0001_I@_x0001__x0001__x0001__x0001__x0001__x0001_I@_x0001__x0001__x0001__x0001__x0001__x0001_&gt;@_x0001__x0001__x0001__x0001__x0001__x0001_$@_x0001__x0001__x0001__x0001__x0001__x0001_&gt;@_x0001__x0001__x0001__x0001__x0001__x0001_I@_x0001__x0001__x0001__x0001__x0001_V@_x0001__x0001__x0001__x0001__x0001__x0001_I@_x0001__x0001__x0001__x0001__x0001__x0001_I@_x0001__x0001__x0001__x0001__x0001_Q@_x0001__x0001__x0001__x0001__x0001_Q@_x0001__x0001__x0001__x0001__x0001__x0001_&gt;@_x0001__x0001__x0001__x0001__x0001_Q@_x0001__x0001__x0001__x0001__x0001_Q@_x0001__x0001__x0001__x0001__x0001__x0001_I@_x0001__x0001__x0001__x0001__x0001__x0001_I@_x0001__x0001__x0001__x0001__x0001__x0001_I@_x0001__x0001__x0001__x0001__x0001__x0001_I@_x0001__x0001__x0001__x0001__x0001_V@_x0001__x0001__x0001__x0001__x0001_Q@_x0001__x0001__x0001__x0001__x0001_Q@_x0001__x0001__x0001__x0001__x0001__x0001_&gt;@_x0001__x0001__x0001__x0001__x0001_Q@_x0001__x0001__x0001__x0001__x0001__x0001_I@_x0001__x0001__x0001__x0001__x0001__x0001_&gt;@_x0001__x0001__x0001__x0001__x0001__x0001_I@_x0001__x0001__x0001__x0001__x0001__x0001_&gt;@_x0001__x0001__x0001__x0001__x0001_Q@_x0001__x0001__x0001__x0001__x0001__x0001_I@_x0001__x0002__x0001__x0001__x0001__x0001__x0001_V@_x0001__x0001__x0001__x0001__x0001_Q@_x0001__x0001__x0001__x0001__x0001_Q@_x0001__x0001__x0001__x0001__x0001__x0001_I@_x0001__x0001__x0001__x0001__x0001__x0001_&gt;@_x0001__x0001__x0001__x0001__x0001__x0001_&gt;@_x0001__x0001__x0001__x0001__x0001__x0001_I@_x0001__x0001__x0001__x0001__x0001_Q@_x0001__x0001__x0001__x0001__x0001__x0001_I@_x0001__x0001__x0001__x0001__x0001__x0001_I@_x0001__x0001__x0001__x0001__x0001_Q@_x0001__x0001__x0001__x0001__x0001_V@_x0001__x0001__x0001__x0001__x0001_Q@_x0001__x0001__x0001__x0001__x0001__x0001_I@_x0001__x0001__x0001__x0001__x0001__x0001_I@_x0001__x0001__x0001__x0001__x0001__x0001_I@_x0001__x0001__x0001__x0001__x0001__x0001_&gt;@_x0001__x0001__x0001__x0001__x0001__x0001_I@_x0001__x0001__x0001__x0001__x0001__x0001_I@_x0001__x0001__x0001__x0001__x0001__x0001_I@_x0001__x0001__x0001__x0001__x0001__x0001_$@_x0001__x0001__x0001__x0001__x0001_Q@_x0001__x0001__x0001__x0001__x0001__x0001_$@_x0001__x0001__x0001__x0001__x0001__x0001_I@_x0001__x0001__x0001__x0001__x0001__x0001_&gt;@_x0001__x0001__x0001__x0001__x0001__x0001_I@_x0001__x0001__x0001__x0001__x0001__x0001_I@_x0001__x0001__x0001__x0001__x0001_Q@_x0001__x0001__x0001__x0001__x0001_Q@_x0001__x0001__x0001__x0001__x0001__x0001_I@_x0001__x0001__x0001__x0001__x0001__x0001_$@_x0001__x0001__x0001__x0001__x0001__x0002__x0001__x0001_I@_x0001__x0001__x0001__x0001__x0001_Q@_x0001__x0001__x0001__x0001__x0001_Q@_x0001__x0001__x0001__x0001__x0001_Q@_x0001__x0001__x0001__x0001__x0001__x0001_$@_x0001__x0001__x0001__x0001__x0001_Q@_x0001__x0001__x0001__x0001__x0001_V@_x0001__x0001__x0001__x0001__x0001__x0001_$@_x0001__x0001__x0001__x0001__x0001_Q@_x0001__x0001__x0001__x0001__x0001_V@_x0001__x0001__x0001__x0001__x0001_Q@_x0001__x0001__x0001__x0001__x0001_Q@_x0001__x0001__x0001__x0001__x0001__x0001_&gt;@_x0001__x0001__x0001__x0001__x0001__x0001_I@_x0001__x0001__x0001__x0001__x0001_Q@_x0001__x0001__x0001__x0001__x0001__x0001_I@_x0001__x0001__x0001__x0001__x0001_V@_x0001__x0001__x0001__x0001__x0001__x0001_I@_x0001__x0001__x0001__x0001__x0001_Q@_x0001__x0001__x0001__x0001__x0001_Q@_x0001__x0001__x0001__x0001__x0001_V@_x0001__x0001__x0001__x0001__x0001_V@_x0001__x0001__x0001__x0001__x0001__x0001_I@_x0001__x0001__x0001__x0001__x0001__x0001_I@_x0001__x0001__x0001__x0001__x0001_Q@_x0001__x0001__x0001__x0001__x0001__x0001_&gt;@_x0001__x0001__x0001__x0001__x0001_Q@_x0001__x0001__x0001__x0001__x0001__x0001_I@_x0001__x0001__x0001__x0001__x0001__x0001_&gt;@_x0001__x0001__x0001__x0001__x0001_Q@_x0001__x0001__x0001__x0001__x0001_Q@_x0001__x0001__x0001__x0001__x0001__x0001_&gt;@_x0001__x0002__x0001__x0001__x0001__x0001__x0001__x0001_$@_x0001__x0001__x0001__x0001__x0001__x0001_I@_x0001__x0001__x0001__x0001__x0001_Q@_x0001__x0001__x0001__x0001__x0001__x0001_&gt;@_x0001__x0001__x0001__x0001__x0001_Q@_x0001__x0001__x0001__x0001__x0001_Q@_x0001__x0001__x0001__x0001__x0001__x0001_I@_x0001__x0001__x0001__x0001__x0001__x0001_I@_x0001__x0001__x0001__x0001__x0001__x0001_I@_x0001__x0001__x0001__x0001__x0001_Q@_x0001__x0001__x0001__x0001__x0001__x0001_I@_x0001__x0001__x0001__x0001__x0001__x0001_I@_x0001__x0001__x0001__x0001__x0001_V@_x0001__x0001__x0001__x0001__x0001__x0001_&gt;@_x0001__x0001__x0001__x0001__x0001__x0001_$@_x0001__x0001__x0001__x0001__x0001__x0001_&gt;@_x0001__x0001__x0001__x0001__x0001__x0001_I@_x0001__x0001__x0001__x0001__x0001__x0001_&gt;@_x0001__x0001__x0001__x0001__x0001__x0001_&gt;@_x0001__x0001__x0001__x0001__x0001__x0001_$@_x0001__x0001__x0001__x0001__x0001__x0001_I@_x0001__x0001__x0001__x0001__x0001_Q@_x0001__x0001__x0001__x0001__x0001_Q@_x0001__x0001__x0001__x0001__x0001__x0001_I@_x0001__x0001__x0001__x0001__x0001__x0001_I@_x0001__x0001__x0001__x0001__x0001__x0001_I@_x0001__x0001__x0001__x0001__x0001_Q@_x0001__x0001__x0001__x0001__x0001__x0001_I@_x0001__x0001__x0001__x0001__x0001__x0001_&gt;@_x0001__x0001__x0001__x0001__x0001_Q@_x0001__x0001__x0001__x0001__x0001__x0001_I@_x0001__x0001__x0001__x0001__x0001__x0002__x0001__x0001_$@_x0001__x0001__x0001__x0001__x0001_Q@_x0001__x0001__x0001__x0001__x0001__x0001_&gt;@_x0001__x0001__x0001__x0001__x0001_Q@_x0001__x0001__x0001__x0001__x0001__x0001_$@_x0001__x0001__x0001__x0001__x0001_V@_x0001__x0001__x0001__x0001__x0001__x0001_$@_x0001__x0001__x0001__x0001__x0001_Q@_x0001__x0001__x0001__x0001__x0001__x0001_I@_x0001__x0001__x0001__x0001__x0001_Q@_x0001__x0001__x0001__x0001__x0001_Q@_x0001__x0001__x0001__x0001__x0001__x0001_$@_x0001__x0001__x0001__x0001__x0001_V@_x0001__x0001__x0001__x0001__x0001__x0001_I@_x0001__x0001__x0001__x0001__x0001_Q@_x0001__x0001__x0001__x0001__x0001__x0001_$@_x0001__x0001__x0001__x0001__x0001__x0001_$@_x0001__x0001__x0001__x0001__x0001__x0001_$@_x0001__x0001__x0001__x0001__x0001_V@_x0001__x0001__x0001__x0001__x0001_Q@_x0001__x0001__x0001__x0001__x0001__x0001_I@_x0001__x0001__x0001__x0001__x0001__x0001_I@_x0001__x0001__x0001__x0001__x0001_Q@_x0001__x0001__x0001__x0001__x0001__x0001_I@_x0001__x0001__x0001__x0001__x0001_Q@_x0001__x0001__x0001__x0001__x0001_Q@_x0001__x0001__x0001__x0001__x0001__x0001_I@_x0001__x0001__x0001__x0001__x0001__x0001_&gt;@_x0001__x0001__x0001__x0001__x0001_V@_x0001__x0001__x0001__x0001__x0001_Q@_x0001__x0001__x0001__x0001__x0001__x0001_&gt;@_x0001__x0001__x0001__x0001__x0001__x0001_I@_x0001__x0002__x0001__x0001__x0001__x0001__x0001_V@_x0001__x0001__x0001__x0001__x0001__x0001_I@_x0001__x0001__x0001__x0001__x0001__x0001_I@_x0001__x0001__x0001__x0001__x0001__x0001_I@_x0001__x0001__x0001__x0001__x0001__x0001_$@_x0001__x0001__x0001__x0001__x0001__x0001_$@_x0001__x0001__x0001__x0001__x0001_Q@_x0001__x0001__x0001__x0001__x0001_V@_x0001__x0001__x0001__x0001__x0001_V@_x0001__x0001__x0001__x0001__x0001__x0001_I@_x0001__x0001__x0001__x0001__x0001__x0001_I@_x0001__x0001__x0001__x0001__x0001__x0001_&gt;@_x0001__x0001__x0001__x0001__x0001__x0001_$@_x0001__x0001__x0001__x0001__x0001_Q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$@_x0001__x0001__x0001__x0001__x0001__x0001_$@_x0001__x0001__x0001__x0001__x0001__x0001_I@_x0001__x0001__x0001__x0001__x0001_Q@_x0001__x0001__x0001__x0001__x0001_Q@_x0001__x0001__x0001__x0001__x0001__x0001_&gt;@_x0001__x0001__x0001__x0001__x0001_V@_x0001__x0001__x0001__x0001__x0001_Q@_x0001__x0001__x0001__x0001__x0001__x0001_I@_x0001__x0001__x0001__x0001__x0001_Q@_x0001__x0001__x0001__x0001__x0001__x0002__x0001_Q@_x0001__x0001__x0001__x0001__x0001__x0001_I@_x0001__x0001__x0001__x0001__x0001_Q@_x0001__x0001__x0001__x0001__x0001__x0001_$@_x0001__x0001__x0001__x0001__x0001_V@_x0001__x0001__x0001__x0001__x0001__x0001_I@_x0001__x0001__x0001__x0001__x0001_Q@_x0001__x0001__x0001__x0001__x0001__x0001_$@_x0001__x0001__x0001__x0001__x0001__x0001_I@_x0001__x0001__x0001__x0001__x0001__x0001_I@_x0001__x0001__x0001__x0001__x0001_Q@_x0001__x0001__x0001__x0001__x0001__x0001_&gt;@_x0001__x0001__x0001__x0001__x0001__x0001_I@_x0001__x0001__x0001__x0001__x0001__x0001_I@_x0001__x0001__x0001__x0001__x0001__x0001_&gt;@_x0001__x0001__x0001__x0001__x0001__x0001_I@_x0001__x0001__x0001__x0001__x0001__x0001_$@_x0001__x0001__x0001__x0001__x0001_Q@_x0001__x0001__x0001__x0001__x0001__x0001_I@_x0001__x0001__x0001__x0001__x0001__x0001_$@_x0001__x0001__x0001__x0001__x0001__x0001_&gt;@_x0001__x0001__x0001__x0001__x0001_Q@_x0001__x0001__x0001__x0001__x0001_V@_x0001__x0001__x0001__x0001__x0001__x0001_&gt;@_x0001__x0001__x0001__x0001__x0001_Q@_x0001__x0001__x0001__x0001__x0001__x0001_$@_x0001__x0001__x0001__x0001__x0001__x0001_I@_x0001__x0001__x0001__x0001__x0001_Q@_x0001__x0001__x0001__x0001__x0001__x0001_I@_x0001__x0001__x0001__x0001__x0001__x0001_I@_x0001__x0001__x0001__x0001__x0001_V@_x0001__x0001__x0001__x0001__x0001_V@_x0001__x0002__x0001__x0001__x0001__x0001__x0001__x0001_&gt;@_x0001__x0001__x0001__x0001__x0001__x0001_I@_x0001__x0001__x0001__x0001__x0001__x0001_&gt;@_x0001__x0001__x0001__x0001__x0001_V@_x0001__x0001__x0001__x0001__x0001_Q@_x0001__x0001__x0001__x0001__x0001__x0001_I@_x0001__x0001__x0001__x0001__x0001__x0001_$@_x0001__x0001__x0001__x0001__x0001_Q@_x0001__x0001__x0001__x0001__x0001__x0001_I@_x0001__x0001__x0001__x0001__x0001__x0001_&gt;@_x0001__x0001__x0001__x0001__x0001_Q@_x0001__x0001__x0001__x0001__x0001__x0001_$@_x0001__x0001__x0001__x0001__x0001_Q@_x0001__x0001__x0001__x0001__x0001__x0001_I@_x0001__x0001__x0001__x0001__x0001_Q@_x0001__x0001__x0001__x0001__x0001__x0001_I@_x0001__x0001__x0001__x0001__x0001__x0001_$@_x0001__x0001__x0001__x0001__x0001__x0001_$@_x0001__x0001__x0001__x0001__x0001_V@_x0001__x0001__x0001__x0001__x0001__x0001_I@_x0001__x0001__x0001__x0001__x0001__x0001_$@_x0001__x0001__x0001__x0001__x0001__x0001_$@_x0001__x0001__x0001__x0001__x0001_Q@_x0001__x0001__x0001__x0001__x0001__x0001_$@_x0001__x0001__x0001__x0001__x0001__x0001_$@_x0001__x0001__x0001__x0001__x0001__x0001_I@_x0001__x0001__x0001__x0001__x0001__x0001_I@_x0001__x0001__x0001__x0001__x0001__x0001_I@_x0001__x0001__x0001__x0001__x0001__x0001_&gt;@_x0001__x0001__x0001__x0001__x0001_Q@_x0001__x0001__x0001__x0001__x0001_Q@_x0001__x0001__x0001__x0001__x0001__x0002__x0001_Q@_x0001__x0001__x0001__x0001__x0001__x0001_I@_x0001__x0001__x0001__x0001__x0001__x0001_I@_x0001__x0001__x0001__x0001__x0001__x0001_I@_x0001__x0001__x0001__x0001__x0001__x0001_&gt;@_x0001__x0001__x0001__x0001__x0001_Q@_x0001__x0001__x0001__x0001__x0001_Q@_x0001__x0001__x0001__x0001__x0001__x0001_I@_x0001__x0001__x0001__x0001__x0001_Q@_x0001__x0001__x0001__x0001__x0001__x0001_I@_x0001__x0001__x0001__x0001__x0001_Q@_x0001__x0001__x0001__x0001__x0001_Q@_x0001__x0001__x0001__x0001__x0001__x0001_&gt;@_x0001__x0001__x0001__x0001__x0001__x0001_I@_x0001__x0001__x0001__x0001__x0001__x0001_I@_x0001__x0001__x0001__x0001__x0001__x0001_&gt;@_x0001__x0001__x0001__x0001__x0001__x0001_I@_x0001__x0001__x0001__x0001__x0001__x0001_I@_x0001__x0001__x0001__x0001__x0001_Q@_x0001__x0001__x0001__x0001__x0001__x0001_&gt;@_x0001__x0001__x0001__x0001__x0001__x0001_$@_x0001__x0001__x0001__x0001__x0001__x0001_$@_x0001__x0001__x0001__x0001__x0001__x0001_&gt;@_x0001__x0001__x0001__x0001__x0001__x0001_I@_x0001__x0001__x0001__x0001__x0001_V@_x0001__x0001__x0001__x0001__x0001_Q@_x0001__x0001__x0001__x0001__x0001_Q@_x0001__x0001__x0001__x0001__x0001__x0001_I@_x0001__x0001__x0001__x0001__x0001__x0001_I@_x0001__x0001__x0001__x0001__x0001__x0001_$@_x0001__x0001__x0001__x0001__x0001__x0001_I@_x0001__x0001__x0001__x0001__x0001_Q@_x0001__x0002__x0001__x0001__x0001__x0001__x0001__x0001_&gt;@_x0001__x0001__x0001__x0001__x0001__x0001_&gt;@_x0001__x0001__x0001__x0001__x0001__x0001_$@_x0001__x0001__x0001__x0001__x0001__x0001_&gt;@_x0001__x0001__x0001__x0001__x0001__x0001_I@_x0001__x0001__x0001__x0001__x0001__x0001_I@_x0001__x0001__x0001__x0001__x0001__x0001_I@_x0001__x0001__x0001__x0001__x0001__x0001_I@_x0001__x0001__x0001__x0001__x0001_Q@_x0001__x0001__x0001__x0001__x0001__x0001_I@_x0001__x0001__x0001__x0001__x0001__x0001_I@_x0001__x0001__x0001__x0001__x0001__x0001_&gt;@_x0001__x0001__x0001__x0001__x0001__x0001_$@_x0001__x0001__x0001__x0001__x0001__x0001_I@_x0001__x0001__x0001__x0001__x0001__x0001_&gt;@_x0001__x0001__x0001__x0001__x0001__x0001_I@_x0001__x0001__x0001__x0001__x0001__x0001_I@_x0001__x0001__x0001__x0001__x0001__x0001_I@_x0001__x0001__x0001__x0001__x0001__x0001_I@_x0001__x0001__x0001__x0001__x0001__x0001_&gt;@_x0001__x0001__x0001__x0001__x0001_Q@_x0001__x0001__x0001__x0001__x0001_Q@_x0001__x0001__x0001__x0001__x0001__x0001_I@_x0001__x0001__x0001__x0001__x0001__x0001_I@_x0001__x0001__x0001__x0001__x0001__x0001_I@_x0001__x0001__x0001__x0001__x0001__x0001_I@_x0001__x0001__x0001__x0001__x0001__x0001_I@_x0001__x0001__x0001__x0001__x0001_Q@_x0001__x0001__x0001__x0001__x0001_Q@_x0001__x0001__x0001__x0001__x0001_Q@_x0001__x0001__x0001__x0001__x0001_Q@_x0001__x0001__x0001__x0001__x0001__x0002__x0001__x0001_$@_x0001__x0001__x0001__x0001__x0001__x0001_&gt;@_x0001__x0001__x0001__x0001__x0001_V@_x0001__x0001__x0001__x0001__x0001__x0001_$@_x0001__x0001__x0001__x0001__x0001_Q@_x0001__x0001__x0001__x0001__x0001__x0001_I@_x0001__x0001__x0001__x0001__x0001__x0001_&gt;@_x0001__x0001__x0001__x0001__x0001_Q@_x0001__x0001__x0001__x0001__x0001__x0001_I@_x0001__x0001__x0001__x0001__x0001__x0001_I@_x0001__x0001__x0001__x0001__x0001_Q@_x0001__x0001__x0001__x0001__x0001_Q@_x0001__x0001__x0001__x0001__x0001_Q@_x0001__x0001__x0001__x0001__x0001_Q@_x0001__x0001__x0001__x0001__x0001__x0001_$@_x0001__x0001__x0001__x0001__x0001__x0001_&gt;@_x0001__x0001__x0001__x0001__x0001_Q@_x0001__x0001__x0001__x0001__x0001__x0001_$@_x0001__x0001__x0001__x0001__x0001_V@_x0001__x0001__x0001__x0001__x0001_V@_x0001__x0001__x0001__x0001__x0001_Q@_x0001__x0001__x0001__x0001__x0001_Q@_x0001__x0001__x0001__x0001__x0001_Q@_x0001__x0001__x0001__x0001__x0001__x0001_$@_x0001__x0001__x0001__x0001__x0001_V@_x0001__x0001__x0001__x0001__x0001_V@_x0001__x0001__x0001__x0001__x0001__x0001_$@_x0001__x0001__x0001__x0001__x0001_Q@_x0001__x0001__x0001__x0001__x0001_V@_x0001__x0001__x0001__x0001__x0001_V@_x0001__x0001__x0001__x0001__x0001_Q@_x0001__x0001__x0001__x0001__x0001_V@_x0001__x0002__x0001__x0001__x0001__x0001__x0001__x0001_$@_x0001__x0001__x0001__x0001__x0001_Q@_x0001__x0001__x0001__x0001__x0001__x0001_$@_x0001__x0001__x0001__x0001__x0001__x0001_&gt;@_x0001__x0001__x0001__x0001__x0001_Q@_x0001__x0001__x0001__x0001__x0001_Q@_x0001__x0001__x0001__x0001__x0001__x0001_&gt;@_x0001__x0001__x0001__x0001__x0001_Q@_x0001__x0001__x0001__x0001__x0001__x0001_I@_x0001__x0001__x0001__x0001__x0001__x0001_I@_x0001__x0001__x0001__x0001__x0001__x0001_$@_x0001__x0001__x0001__x0001__x0001__x0001_I@_x0001__x0001__x0001__x0001__x0001__x0001_I@_x0001__x0001__x0001__x0001__x0001__x0001_I@_x0001__x0001__x0001__x0001__x0001__x0001_&gt;@_x0001__x0001__x0001__x0001__x0001__x0001_$@_x0001__x0001__x0001__x0001__x0001_Q@_x0001__x0001__x0001__x0001__x0001__x0001_$@_x0001__x0001__x0001__x0001__x0001_Q@_x0001__x0001__x0001__x0001__x0001__x0001_I@_x0001__x0001__x0001__x0001__x0001_Q@_x0001__x0001__x0001__x0001__x0001_Q@_x0001__x0001__x0001__x0001__x0001_Q@_x0001__x0001__x0001__x0001__x0001_Q@_x0001__x0001__x0001__x0001__x0001_Q@_x0001__x0001__x0001__x0001__x0001__x0001_$@_x0001__x0001__x0001__x0001__x0001__x0001_I@_x0001__x0001__x0001__x0001__x0001__x0001_$@_x0001__x0001__x0001__x0001__x0001__x0001_&gt;@_x0001__x0001__x0001__x0001__x0001__x0001_$@_x0001__x0001__x0001__x0001__x0001__x0001_I@_x0001__x0001__x0001__x0001__x0001__x0002__x0001_Q@_x0001__x0001__x0001__x0001__x0001__x0001_I@_x0001__x0001__x0001__x0001__x0001_Q@_x0001__x0001__x0001__x0001__x0001_Q@_x0001__x0001__x0001__x0001__x0001__x0001_$@_x0001__x0001__x0001__x0001__x0001__x0001_I@_x0001__x0001__x0001__x0001__x0001__x0001_I@_x0001__x0001__x0001__x0001__x0001__x0001_I@_x0001__x0001__x0001__x0001__x0001_V@_x0001__x0001__x0001__x0001__x0001__x0001_&gt;@_x0001__x0001__x0001__x0001__x0001__x0001_I@_x0001__x0001__x0001__x0001__x0001__x0001_I@_x0001__x0001__x0001__x0001__x0001__x0001_&gt;@_x0001__x0001__x0001__x0001__x0001__x0001_&gt;@_x0001__x0001__x0001__x0001__x0001__x0001_&gt;@_x0001__x0001__x0001__x0001__x0001_Q@_x0001__x0001__x0001__x0001__x0001__x0001_&gt;@_x0001__x0001__x0001__x0001__x0001__x0001_$@_x0001__x0001__x0001__x0001__x0001__x0001_$@_x0001__x0001__x0001__x0001__x0001__x0001_I@_x0001__x0001__x0001__x0001__x0001_Q@_x0001__x0001__x0001__x0001__x0001__x0001_I@_x0001__x0001__x0001__x0001__x0001__x0001_I@_x0001__x0001__x0001__x0001__x0001__x0001_$@_x0001__x0001__x0001__x0001__x0001__x0001_I@_x0001__x0001__x0001__x0001__x0001__x0001_I@_x0001__x0001__x0001__x0001__x0001__x0001_$@_x0001__x0001__x0001__x0001__x0001_V@_x0001__x0001__x0001__x0001__x0001_Q@_x0001__x0001__x0001__x0001__x0001_Q@_x0001__x0001__x0001__x0001__x0001_Q@_x0001__x0001__x0001__x0001__x0001__x0001_I@_x0001__x0002__x0001__x0001__x0001__x0001__x0001__x0001_I@_x0001__x0001__x0001__x0001__x0001__x0001_&gt;@_x0001__x0001__x0001__x0001__x0001_Q@_x0001__x0001__x0001__x0001__x0001__x0001_I@_x0001__x0001__x0001__x0001__x0001__x0001_I@_x0001__x0001__x0001__x0001__x0001__x0001_$@_x0001__x0001__x0001__x0001__x0001_Q@_x0001__x0001__x0001__x0001__x0001_Q@_x0001__x0001__x0001__x0001__x0001__x0001_I@_x0001__x0001__x0001__x0001__x0001_Q@_x0001__x0001__x0001__x0001__x0001_Q@_x0001__x0001__x0001__x0001__x0001__x0001_I@_x0001__x0001__x0001__x0001__x0001__x0001_I@_x0001__x0001__x0001__x0001__x0001__x0001_I@_x0001__x0001__x0001__x0001__x0001__x0001_I@_x0001__x0001__x0001__x0001__x0001_V@_x0001__x0001__x0001__x0001__x0001_V@_x0001__x0001__x0001__x0001__x0001__x0001_I@_x0001__x0001__x0001__x0001__x0001__x0001_&gt;@_x0001__x0001__x0001__x0001__x0001__x0001_I@_x0001__x0001__x0001__x0001__x0001__x0001_$@_x0001__x0001__x0001__x0001__x0001_Q@_x0001__x0001__x0001__x0001__x0001_Q@_x0001__x0001__x0001__x0001__x0001__x0001_&gt;@_x0001__x0001__x0001__x0001__x0001__x0001_&gt;@_x0001__x0001__x0001__x0001__x0001__x0001_I@_x0001__x0001__x0001__x0001__x0001_Q@_x0001__x0001__x0001__x0001__x0001_V@_x0001__x0001__x0001__x0001__x0001__x0001_I@_x0001__x0001__x0001__x0001__x0001__x0001_I@_x0001__x0001__x0001__x0001__x0001_Q@_x0001__x0001__x0001__x0001__x0001__x0002__x0001_Q@_x0001__x0001__x0001__x0001__x0001__x0001_&gt;@_x0001__x0001__x0001__x0001__x0001_Q@_x0001__x0001__x0001__x0001__x0001_Q@_x0001__x0001__x0001__x0001__x0001_V@_x0001__x0001__x0001__x0001__x0001__x0001_&gt;@_x0001__x0001__x0001__x0001__x0001_Q@_x0001__x0001__x0001__x0001__x0001__x0001_$@_x0001__x0001__x0001__x0001__x0001__x0001_I@_x0001__x0001__x0001__x0001__x0001__x0001_I@_x0001__x0001__x0001__x0001__x0001__x0001_$@_x0001__x0001__x0001__x0001__x0001__x0001_&gt;@_x0001__x0001__x0001__x0001__x0001__x0001_&gt;@_x0001__x0001__x0001__x0001__x0001__x0001_I@_x0001__x0001__x0001__x0001__x0001_Q@_x0001__x0001__x0001__x0001__x0001__x0001_I@_x0001__x0001__x0001__x0001__x0001_Q@_x0001__x0001__x0001__x0001__x0001__x0001_$@_x0001__x0001__x0001__x0001__x0001_Q@_x0001__x0001__x0001__x0001__x0001__x0001_$@_x0001__x0001__x0001__x0001__x0001_Q@_x0001__x0001__x0001__x0001__x0001_V@_x0001__x0001__x0001__x0001__x0001__x0001_&gt;@_x0001__x0001__x0001__x0001__x0001__x0001_I@_x0001__x0001__x0001__x0001__x0001_V@_x0001__x0001__x0001__x0001__x0001_Q@_x0001__x0001__x0001__x0001__x0001_Q@_x0001__x0001__x0001__x0001__x0001__x0001_$@_x0001__x0001__x0001__x0001__x0001__x0001_I@_x0001__x0001__x0001__x0001__x0001_Q@_x0001__x0001__x0001__x0001__x0001_Q@_x0001__x0001__x0001__x0001__x0001_Q@_x0001__x0002__x0001__x0001__x0001__x0001__x0001_V@_x0001__x0001__x0001__x0001__x0001__x0001_I@_x0001__x0001__x0001__x0001__x0001__x0001_&gt;@_x0001__x0001__x0001__x0001__x0001_Q@_x0001__x0001__x0001__x0001__x0001_Q@_x0001__x0001__x0001__x0001__x0001__x0001_I@_x0001__x0001__x0001__x0001__x0001__x0001_I@_x0001__x0001__x0001__x0001__x0001__x0001_I@_x0001__x0001__x0001__x0001__x0001_Q@_x0001__x0001__x0001__x0001__x0001__x0001_$@_x0001__x0001__x0001__x0001__x0001__x0001_I@_x0001__x0001__x0001__x0001__x0001__x0001_$@_x0001__x0001__x0001__x0001__x0001__x0001_I@_x0001__x0001__x0001__x0001__x0001_Q@_x0001__x0001__x0001__x0001__x0001_V@_x0001__x0001__x0001__x0001__x0001_V@_x0001__x0001__x0001__x0001__x0001__x0001_$@_x0001__x0001__x0001__x0001__x0001_Q@_x0001__x0001__x0001__x0001__x0001__x0001_I@_x0001__x0001__x0001__x0001__x0001__x0001_I@_x0001__x0001__x0001__x0001__x0001__x0001_I@_x0001__x0001__x0001__x0001__x0001__x0001_I@_x0001__x0001__x0001__x0001__x0001__x0001_&gt;@_x0001__x0001__x0001__x0001__x0001__x0001_$@_x0001__x0001__x0001__x0001__x0001__x0001_$@_x0001__x0001__x0001__x0001__x0001__x0001_I@_x0001__x0001__x0001__x0001__x0001_Q@_x0001__x0001__x0001__x0001__x0001_V@_x0001__x0001__x0001__x0001__x0001__x0001_I@_x0001__x0001__x0001__x0001__x0001__x0001_&gt;@_x0001__x0001__x0001__x0001__x0001_Q@_x0001__x0001__x0001__x0001__x0001__x0002__x0001__x0001_$@_x0001__x0001__x0001__x0001__x0001_Q@_x0001__x0001__x0001__x0001__x0001__x0001_I@_x0001__x0001__x0001__x0001__x0001__x0001_I@_x0001__x0001__x0001__x0001__x0001_Q@_x0001__x0001__x0001__x0001__x0001_Q@_x0001__x0001__x0001__x0001__x0001_Q@_x0001__x0001__x0001__x0001__x0001__x0001_$@_x0001__x0001__x0001__x0001__x0001__x0001_I@_x0001__x0001__x0001__x0001__x0001__x0001_$@_x0001__x0001__x0001__x0001__x0001__x0001_I@_x0001__x0001__x0001__x0001__x0001__x0001_I@_x0001__x0001__x0001__x0001__x0001__x0001_$@_x0001__x0001__x0001__x0001__x0001_Q@_x0001__x0001__x0001__x0001__x0001_Q@_x0001__x0001__x0001__x0001__x0001_Q@_x0001__x0001__x0001__x0001__x0001__x0001_&gt;@_x0001__x0001__x0001__x0001__x0001__x0001_I@_x0001__x0001__x0001__x0001__x0001__x0001_&gt;@_x0001__x0001__x0001__x0001__x0001__x0001_I@_x0001__x0001__x0001__x0001__x0001__x0001_I@_x0001__x0001__x0001__x0001__x0001__x0001_I@_x0001__x0001__x0001__x0001__x0001_V@_x0001__x0001__x0001__x0001__x0001__x0001_$@_x0001__x0001__x0001__x0001__x0001__x0001_&gt;@_x0001__x0001__x0001__x0001__x0001__x0001_I@_x0001__x0001__x0001__x0001__x0001__x0001_I@_x0001__x0001__x0001__x0001__x0001__x0001_&gt;@_x0001__x0001__x0001__x0001__x0001__x0001_I@Ù+í_x0005__x0018_s@*V\]@@Øò_x0002_Âoe@_x0002__x0004_ iCZ_x0011_h@2a_L0Çj@¥wÔErdf@üQ"Ìp@v\_x0001_qÛÐs@_x0015_0}V#i@#¨?__x0015_`@qR7VA`@{le_x0012_*s@£ÆØÚc@Îêud\`@ÊCÝ_x001F_ûn@ºêÎ_x0011_²p@ôßek-_x001D_s@c8_x001A_Zlq@@÷,ÝuCs@² 4ºæh@u)Xmwq@%e_x001A_Ðs@_x0004__x0003_4ÇMp@J,D¶1_x0001_l@Á¾	L o@_x0019_çßõåk@^J±ÖÊeq@óæ=¸½_x001A_p@	s´o_x001C__@_x000E_6KFe@¢_x001A_U¯¥q@{®HO[@³è_x001D_ {_x001C_o@sßä®EV@mH!ô_x0002__x0004_Ýg@$;x±Ça@!²øÿÊ9H@.óáXÏh@Ô_x001D_½k_x0010_en@MÒ/Îpm@_x0007_ÂìóLo@4ßPÚk@a©ÐÆq@pÀépls@ù_x0018_l{#g@óê_x000C_Êé;k@ÁrQ¬íou@ïàm¢/r@Ã±5_x0017_õÒp@ÎH]Ï_x001D_j@ _x0008_¢Î+`@Móôº_x001A_i@_x0012__x0004_Aî_x0013_[q@¦;ÄÄØ»q@í9~õºÒU@·&gt;:_x0003_m@Í_x001E_K!i@[ÍsÙ'Yn@ü¡ø?_x0008_j@¨K_x000F_2ýû^@#]ËÑN`@% ¶ßPJ_@ÚÃ_x001B_ê_x000D_p@_x000D__x000F_K_x0001_	_x0016_k@+·À@o@·þE¥th@_x0006_	(*)é¾l@F_x0018_36(`@ªvÑ*%p@[òUÈ¤_x0008_f@ÙêdÚ¬Ng@&gt;¡¨tÍk@_x001E_ÔÈ&amp;_x0003_Yt@&amp;~_x001E_¹_x0005_d@5n_x0006_:î1k@_x0007_w'kîür@c&lt;\+Çr@ï_x000E_÷¢^U@_x001F_ÏâçKèf@~&amp;´q¥m@ì7v+»ög@»72q_x000F_ä\@_x0011_ï']Vld@é© ¡Yr@_x000D_æÖÖ³jl@,Ge½F@BRL¼_x001E_¬r@eÐái_x000E__x0006_g@IAu_x001F_bÎA@+77_x000C_o@rz_x0003_O¼ôc@ä0çqÃVr@!fì­l@Ý_x0002_Jâyn@µóD¼Gi@Ô»».¦_x0001_j@_x0013__x0004_£üir@_x0018_0_x001D__x0002__x0004_4De@ô£ _x0012_f@L×n£e@¶EbZñ»p@_x001A__x0003_7ü°'g@Ô6_x0005_YØÛm@ýØ×«³q@S3­ÒÆ{a@Î¦g*_x0012_T@_x0007_t"sôOk@ÅwÄ¼ÃHo@ûÞî$Ggp@W¢/_x0017_6=c@iêÛy_x000C_p@_x0016_~ã_x0005_Õ¡n@,ÊªÏ¾_x0006_p@G·QÜba@¤÷ÕU¶Dp@®?_x0001_Þ&lt;_x0015_s@	a^Ml@õåiòh@_x0014__x0017_tmÇéc@&amp;_x0014_Ôhcªp@2c)µòqn@÷Ô:c%ak@ºj_x0007_ýs@L»".ïRk@¼è_x001A_k_x0001_f@}Ò÷×¥_x0013_c@#aRQnC\@_x0003_öþ®_x001A_4n@à!%UU4_@_x0002__x0004_èk]FÖr@ãézSFd@yÊÚ«´_@}T_x0004_ã_x000F_r@_x0005_¡Ë]¯p@úîXÉm@Ôã~Ë9~r@0!f@¬,4,¦[@ûp ¡RrS@Ö_x0001_è_x0007_[%r@ú&amp;Eh@å\"äj@fÉ_x000C_Lü³r@±xí"wÂk@b[²AØn@Äv¸^¶W@Ó_x0003_Z_x0016_nT@_x0001_ù_x000D_VåsR@å_x001E_òªý6p@Tù+c£õg@¤z)8¢p@|Ý9%_x0015_m@_x000B_b±Ôîiq@,j1â3Jg@è_x0017__x001D_Ô`n@GsZwf@.$ìÜMm@su_x0015__*_x0019_r@Íå£q@¨_x0016_^È.ÑV@Ú%hè_x0001__x0002__x0019_;q@5b_x0008_´d@_x0016_F_x000C__x001C_á_x0018_q@þ_x0019_x¿_x000C_µ\@ôÜÙ_x001C_@q@k_x0007_pÿþ²`@É·MUÞiB@9aßh@;_x0018_&lt;Dk@ÙGÕ1d_x0010_l@_x0016_/úÎÛaq@\gGW@W_x0014_¡lÃs@æMüB;Z@/,[)Ðp@Ü_x0010__x0017__x0001_h@_x000F_Jjæ^@Ç};Dvl@oÕ FC@©`¯tzb@ëõT+ÊÒ?@±ë@è_x000D_üq@\l_x0010_&lt;Am@mï_x0007_À_x0008_Q@.êRm@ j¶ÑÁªj@^jÅÈQá`@¡_x0012_à,`^@97O¶Ï`t@	½w{ÂÈh@_x000D__Q\_x0002_g@_x001D__x001E_iá[_x001A_f@_x0006__x000B_jÔNQsFq@É=ÿf@ïKsqÈK@Ã¥^¤N_x001B_n@5±Ô_x0004_ï%q@_x0016_êøB?s@ÈIö_x0013__x0008_h@Ê¹_x001A__x000F_m@ekñì#d@1]_x000B_àe@@«_x0006__x0003_Ø2e@é¾·_x0011_HÁt@Ê_x0005_òèÝ_@:_x000F_È3ê9p@^ð&lt;Èg@_x001D_9¦_x0003_p@@?ª&gt;ª·b@*p4_x000E_q@lá¸2_x0013_i@Æ_x0017_,Ë'ÄX@´J_x0004_¦%¬h@ß_x0005_5!Ófc@_x0001_O}RÕP@¬ß~Qßîr@þ%	_x001A__x0002_q@}_x0007_;(Ö´h@R=¼@m@Þqè4'«k@6Í5q@£-k~¹5[@ë_x001B_Ec_x0008__S@m_x0005_àÝ_x0007_	_x0004_Øl@_x001D_áxÜÖü]@Hýsã¼ój@_x0002_2djÐ¾n@¾Õ_x001A__x001B__x0003_n@,âÛ(_x0005__x0018_q@_x0001__x0008_M¡ÆR@ÃÒ{¸óa@j_x0003__x000F_å »h@êÚ_x0005_Ìo@×vÈ_x0010_?¼k@{_x001E_bøÆk@:Uk_x001B_©}\@_x0019__x0017_Æ´D@¨öÓ_x001E_6Lm@}&lt;_x000F_~ûc@_x0011_­HAJñr@BÇOh'IY@	l¡ÛáL^@j_x0015_°_x0010__x0019_s@A	+Ê¥_x0006_k@Òôë×Ãe@Ä{íìv¿o@b1~1nÂg@_x000F_rl.ÿp\@_x001E_JôP(]@2_x0016_Þj¬g@í'ñ¨Ó5s@û¤Rv¸c@[év'c@Ð3~²`_x0008_m@±øØs@_x0001__x0002_èR¤_x0013_7q@aÝ_x0011_÷Lq@¼ÁüË6%@QÞØ¯u_@À2_x001A_ÍÄa@l¤'Hpg@À&amp;ì;p@E´¶wl@¼2L:KÂn@ßo_x000E__x000E_ý«n@p-_x0005_Åñ_x001A_g@´_x0010_wåOp@-Èèdl@ãÚdÃ1b@+õbÕP@_x0003_P_x000D_îÄ}b@Wj8§ÑÄo@7í_x0017_^¥»c@;H_x000B_*;@8B8ëo@_x001C_mE`:Uq@ß{Êqòp@°_x001C_`¼Jh@ÖÕÊ_x000C_b[@¶*J+®e@G&lt;Õ,Ne@¸ü~c+q@_x0017_¾_x0008_\þçe@jH_x0001_~÷âi@2Cºù_x0011_p@ïÍä,E_x000E_`@QÙZÃ_x0004__x0006_µp@4Fò_x000E_àÅl@#zÜc_x0004_`@ýø¶/i@©m°¼p@?Ó_x0011_NgÐY@_x000D_X£ 9[U@_x001C_ø±toìq@æHýñº_x0011_r@â7m^v_x0014_[@«Y:É{i@ê_x0002_xu9¿^@Õñ_x001E_+j@òm_x0017_·_x0006_Ñl@j_x0018_Í·j@"qÈJ;àQ@ñ¸_x0003__x001A_Ãc@n+2Ëõq@Ô_x0005_4&amp;»Ùb@ ©»_x001B_3_x0006_q@ÞðNRîm@z#®Új@h³_x0001_2p@_x0007_X­_x0002__x0002_hh@êìõxýh@	Õ²Rxp@_x0008__x0007_E_x0018_h@÷éþGilq@_x0017_ZþÊp@9_x0001_ÙrSZ@äß	q2:l@:84ÄD(^@_x0002__x0004_ÅN|«³k@~î°_x001F_·V@:s¯/3_x001C_j@L7*y\m@(gó"Db@ëHÂÎ_x001F_Á`@@®9©á_x0008_n@²K_þík@»Ð{y?b@{E_x001A_jsn@"Ì_x001D_G1h@®_x000C_ÜÀÆ3d@_x0017_Ë_x0001_¨%k@­LîÿîJ@)åû÷	i@Õ¤P@KU@«è6W¥l@ª3å_x0006_l@¹,_x0011_©[a@Y+_#ò;l@2¸ë§éa@¶·Jq@Á ÐÙjép@AßZ)_x0002_a@W~_x0011_k}o@J9Åhçb@ìh_x000C_ÅÇço@ãR^_x0003_Oxk@x_x001B_¶o@StËùe@_x0008__x000E_[_x0016__x0006_+@¸°ùÇ_x0005__x0007_³;f@µh;1ö_x0017_b@_x000D_ÖE×Qc@J$B¯i@½µ_x0013_ @a@WQÛ¨øf@'Y_x0011__x0010_e@Ç_x0002__x0015_¡µn@mW_x0001_Ô£i@·¥@¦_x0013_ób@I¥¹C?_x0019_S@ö±b_x0012_·I@¦«¢Û}e@¥6Üÿ~P@Sdë_x000F_r@O4®C@c@YHg_x0017_Dtr@_x000C_@þÊÐ#o@;¡f]^2@ô?ì¦_x0006_Ø`@CÈ_x0008_b_x0007_l@^V2%_x0004_*p@_x001E_2s@WàÁ'_x0015_pk@-¦w#8´l@5« 	kÐi@u¼_x0008_Ì+#l@?»Ïö4R@ë¾¶0Êøo@6`FØk@ú_x0003_'_x000D_c@J	ßaÒñn@_x0002__x0005_idþò!m@k_x0016_~©Kdo@Ø3è»YÜo@_x0004_ó.W&gt;Åf@é_x0004__x0007_£b@ð"iüÉZ@ÀqRJô`@b`¥|zq@µ[~4Ëd@µ¢È:bCi@_x001F_|S_x001E_ém@&lt;ÑÔ4¸O@Bès@ý~!Ï­r@gÀö_x0015_´i@ûmÆ~\3@Kä_x0001_BJ£k@3;1	!&lt;d@É×Ý×_x001B_m@{õJjh@Ay_x0003_?¹}k@Hæ)jè_x001E_q@_x0001_­@þ_x000D_¼e@é_x0013_D9ÊÖd@}_x0010_µr@Ã6oÁh@VÓP,sm@¤z¶¬f@_x001F_Þl3"°q@÷gÅd~µQ@Z_x0001_KÖ°k@hÔz_x0002__x0001__x0002_hãl@úE£ùÎq@7 ¨Àßq@zUO¥j@_x000F_"_x0014_OÚa@6(+_x0002_l@_x0008_ÕmÆÚ_x0010_j@_x000B_Å1£Zh@¼xÐãÉb@¡íYq2,a@ª§±_x0019_u¨a@l_x0001__x0019__x001C_=i@ó4_x000E_/êh@_x0003_¡_x0002_d_x0019_åq@Xg¸1b`@ÜwÀüif@ó-÷^Z@¸ìV«üj@0k_Fop@c¼iJk@_x0013_ºÓaÁ]@RFO_x0002_d@Ëò8¨_x0008_s@_x0019_jÇpBk@í!ò9To@¿ô_x0012_ÿ\×h@_x000C_Z_x0010__x001C_\kp@µÛ_x0004_ÕN@Ä}Ûb-V@ß2a{o@âü,_x0003_'ðs@ºEÀª_x000B_s@_x0001__x0002_cpÌëÐS@_x0018__x0003_­i@_x0013_Û_x0016_x§_x001B_d@÷,_x000E_8Ù´R@«_x001E_¼¨Öl@9ÍóÞVb@h_x0012_1×Ém@xq6¤_x0002_m@._x000D__x000E_Dm@_x0001_­Ï~:s`@[éM¸,â[@§§N/S@_x001A_w³_x0006_ì±m@ÔC[üÆn@·Öwr¿T@*$¾£_x000C_t@EVÚk@_x001C_b_x0016_wc@ËcÕÙ`s@Éú@w®ºa@^j%_x0011_&gt; _@ÊcfMo@1E«òj^@5|ýÂZ¢o@¿þ_x0019_3T@§ËÊ_x0016_pr@1`A©Ka@@YY_x0013__x0014_O@F7Þ"q@°å_x0011_WKn@MØa«¦	r@_x000C_U1ï_x0001__x0003_2êO@A_x0014_Tó¬ïi@_x001C_@~W@8|HÀÓÖq@&lt;ß/_x001A_ÃHt@ü_x0002_V_x0019__x0002_Up@hÜý»jk@_x000C_Î@¼5a@Å~ÆJ_x001F_`G@_x0018_¸=8lr@ÍD¹':FZ@õÆ_x001D_ð´ôm@_x0005_#í.6c@æâ2ik@þP¿Q0d@uÐ$]êW@7Ü8mÂp@¾ÖS*u@½D¼ÐÈ[@Y|Ï§|Ïe@5ÓÜ_x0005__x000C_Yi@è¡ô,Ø#Z@G!_x0002_ÄYe@_x000B__x000C_Ñ9ÑÐe@q¯¥Èi@\ÊÎEq¨m@{Ü·¢6Öp@+_x0011__x000E_Yh@èÄÄ_³Y@{OÓ?j@lÎk®õJc@d_x001B_v_x0001_¼Ïo@_x0001__x0004_í&amp;ä:óæs@+y	_x000D_âøH@tÿé@+n@µ`+Ìg@`?!ø}p@è§:(²BQ@|ØM-§h@©_x0002_P_x0003_Õjj@'Þq-ÎRn@uç¼Ò*Úm@ý&amp;/ÐÏîn@_x0006_ûöãqoi@_x001A_4²«_x0006_r@_x001D_®sòßµj@à-¬_x000E_ß:e@k;Ä_x0008__x000E_D@z	%*_x0008_q@Jw¬99pa@M«B7o@_x001F_ö_x001C_%Å+o@ë­c;Ir@_x001F__x000B__x0014_¼_x000B_Äq@´]væIìY@ÒJW$ei@&lt;ßyÚ¬wg@{_x001B_Y_x000D_Æ´U@òâ_x001F_PF_x0002_k@¤g9ZpÂ_@ûcKxø`@FG¿ANW@¿íe¼¶¸q@z8R8_x0001__x0002_+j@£ßV¹Ác@üÞ´-vo@_x0001_wk!Ð0n@­î_x0019_Ø0L@ì_x0002_òE_x000C_§f@/OJò!_x001D_e@ü;UNä·r@¥_x000E_Æ¯DP@ñ©CZîq@uó ¸4æZ@©+Ö_x0002_°q@¸fpl@nÒ¢Çå_x0012_o@ï_x001F_"F r@bæC_x0019_"t@³bºÁ¥Þb@w²rÈik@Ï:_x000B_I±n@_x0004_Á9d¾9`@¼&lt;P_x0016_øs@¾ Í_x000D_±b@_x0002_|mi@Î_x001F_×_x0007_øn@×W`2e_x0002_V@)Vç¨_x0016_a@Uú3k p@=n|Ê-úk@TÚØ_x001F_¸l@ÚLDÌÞn@[_x0016_-RK¤r@èÕDñåîT@_x0003__x0007_x°[Þ-Ün@ûÌûÀÂól@_x0015_y¾SF@nµ®x|Ð`@ºðÐ{jg@þ&amp;YdÂm@ã0Ç'£+m@¬QSÛñb^@Sº~R_x0002__x0008_o@ßC¢_x0002_i@_x0011_·Iú_x0001_ýb@^"K_x0011__x001C_¤c@ÅnÊH"p@´Á_x001B_~Çs@¹)ö}ÓÝr@Ñ¦_x0005_4_x0008_X@IÁ¢9@)1_x0002__x001F_ûSX@ò:õ_x0010_õ_x0006_h@Ø&gt;ß3ü)r@&gt;Î1g&amp;\@3Éknx_x001F_Y@à³¸_x0010_®Åi@Ûíô_x000B_b@sEúÈ¸Y@@è¥_x0018_Ye@_x0014_TÕÚ«d@1¦_x0012__x0004_¿Qq@Tç²Tf@_x001B_\Í¦[p@Ö[V~M@öPñb_x0004__x0007__x0016_e@jc§:Õo@_x0006_Þ_x001F_Èòo@´¢=¿ûp@åÝ¸Ä¢d@èx%Ì/­b@Õ_x000F_Î[¤_q@È`gBq@&amp;'Càcj@Â_x0012_¹ár@Ôzæã`i@d_x0008_5â^@_x0003_N  F_x0011_d@_x0001__x0002_¡_x0005_-l@_x001D__x0007_¨ÖýÒm@¿8à_x000C_l@2K4_x0018_X;p@³aP{,ki@º×_x001D_ý_x0003_qq@²-p_x0015_µ[@ûSg¼ÒOf@È1\àÜûl@ÄÔ\_x0012_¯_@ÙDîã{Wm@Ê&gt;rìÝâS@áhTZÚËn@8ÕÆ.ãq@Gð_x0008_Jå0l@]_x000C_å¸_x0013_W@N|3ÑÏQp@Ð7ky_x0017_½X@ùÜé*æg@_x0005__x0006__x001A__x0001_±Aâp@ÃõO_x0013_Hi@76ô«Áår@-Y|[g@×_x0003_'@üDR@5oú²Xl@=v¾øÿ l@­Û§_x0004_Æ¡]@^Ï_x0013_BÉh@_x0018_}5Â&gt;r@_x0003_êoH§_x0010_t@j97pU@·½÷ö8o@%K'Á&gt;a@PDòI5@,Ï9ëïGp@þT]ýË$s@w'_x0016_ÇØ_j@j¼ùµ¢Wo@ÏBArX@ÏwÖïl@;øÀÝRj@(ÔAìÝæj@_x0002_,à­.f@U§Áfe@_x0011__x000D_¬áIµs@a'CÙe@Ã`áá=So@0_x0001__x0016_ÛÍq@_x0017_#2¥§n@ò¨T¤g@oA	r_x0001__x0002_±_x0011_n@"Íß_x0004__x001C_Sr@.1LüY@ìó¨Ú:Çd@ÕÕÐÌûc@ÐÊ]èd@BÞQ._x0017_x`@Í_x001F_9ë£K@}ü_x000B_Iar@ù_x0008__x0019_x s@Vy_x0001_£S_x000E_k@Ýn&gt;t[@ªH8g_x000C_Bn@_x001C_8.«_x0001_o@·"¾´ý~t@t»_x000D__x0006__x001D_r@Þ22´r{j@E_x001C_2/d@(ÝÖ*XcC@~1æp@T¯_x001E_Ã?h@a:QL!Q@Ð¯©_x001A_/{m@9_x0011_°èaßo@_x000B_Ü[}+ác@_x0002_þ%Ò^_x001A_^@t_x001D_~ ¼_x000F__x0012_@$Gs3_x0006_q@Ì_x0002__x000B__x001E_aLj@ãæ!1¼s@]üªú_x0003_g@'+bù 9m@_x0001__x0003_IïÛHy_x0007_p@_x000D_W_x000D_fn@OÙ_x0001_þ~q@x_x000C_³_x0003_¨¢E@_x000C_\_x001C_ö¡Òt@öD¤_x001E_N_x0017_R@'_x0014_¸Ö_x0016_p@½ßË)_x001B_k@É_x0017_\_x001D_wçl@_x001D_kÃìMH@eûdMÁ§`@_x0002_³_x0003_¼p:\@Ø®zQ½p@Y±ÀõV@¹_x001F_&amp;Ýe0g@ÔÖÕê2r@ãõ¸^Wj@_x0007_4¥M»n@R±Ê,_x0019_Gf@}_x0006_:JOq@sïKYi@¦Bõ£ûîf@ä\¢ñ~UY@5þ©_x0011_-Æc@,;_x000B_iah@E&gt;®Vú½r@¨&lt;@®_x000F__x0008_b@ÑÞBC_x0008_[T@_x0010__x0019_L¢ÿ[@_x001C_¹h}Af@Ú.ïK-bp@Ò©Ï_x0003__x0004_Ô©t@4qÛZ#r@`þ-_x001C_Þºm@67 lp@Ê	3¹_x0013_q@.:_x0016_dGn@Ò,¤_x001A_Øqp@	)ÛX@1a}j@kL0Sh@_x000D_¬±¸_x000E_o@d_x0006_Vc_x000D__x000F_N@óI®¡l@«?pø&amp;Ír@_x001D_o¡2=@_x0001_"½ nQ@Y_x0018_3?«o@?J$Ç~_x0015_p@XRÐAr@ã!:!¨J@¬_x001F_¿_x0007_Y@¼®S~c¶n@ê_x001A_Ã§_x0010_éP@1¬¤óä&gt;T@õ x.H¼d@øDªÌÏCo@åËG!Íq@_x0002__x001E_¤_x001F_þíe@bVÉp@k%(#_x0010_Mi@k&gt;R-Ña@`~ï½X&amp;b@_x0002__x0003_*Y³kÆ_x000B_p@_x0010_=·&amp;ók@ög_x0017_d=g@â_x000C_¦_x0010_ßT@ùsé&lt;&amp;Ã^@_x0001_ :%¿üd@õp_x0003_]	a@±ÇõÉb@rÄçPs@&amp;åÂ_x0015_mÿa@_x0013_½á_x0017__x000B_¾j@)Ü»ywàk@_x0015_.gád#j@_x0007_¡v,5r@½pã4ßf@Z]øèn@ßÂ¨çÏ0S@èM_x0004_i}Ñc@Zù[âvd@:Öl_x001D_ýp@_x0005_òd_x000B_Ý%t@5ï£_x0012_j@hÛÔK-e@?]E+Ug@quBOs@-¡ðD@p@{_x0005_]ä1i@Ù­eL*W@ôäÚ.ëg@ª8ªðµ·m@Ô¨PxòR@ÂAÒ²_x0003__x0006_ú3q@_x0012_°l&amp;2Ù]@\¡Ðp@ù_x0005_&amp;m@¾ëâL&gt;X@ohKíts@Û{_x000E_í.o@­a_x0001_0ë¸f@ûÐ_Î·g@Å-\~Ta@Ø}s&amp;#k@ôh`$Ýg@ÀlòYÇb@ÒÕ_x0010__x0014_ªo@_x000C_ôÌòbZ`@_x000D_ª5Üd@_x0005_Áï¥p@B_x0010_{ðx_x0003_p@wp_x0002_` go@,	l_x0004_`b@âOe@ÈÜs@_x0018_KöôL]@_x0017_­äØÒj@_x0012_ÜÍR.Nl@_x000F_ l4ü*q@Z»_x000F__x0002_c@ò}dFàgg@(mEýÙoh@ºÝS_x0001_&gt;Ül@çØS­Xs@Úna$P_x000C_n@ÿ]ëó_x0017_l@_x0001__x0002_'ª?Ë_@_x0010_C§_x000F_æ}c@_x000B_ÅK¿Øµe@VJtgûp@mÑ×oZ@)å|±@Îj@lÓOíõX@Ïÿ'_x0014_}j@ _x0007_k#_x0016_oo@-+ÐC~h@.ÙJµ&lt;h@_x000C_A{!ìfp@_x0010_¤WË_x000D_ôt@K4yÇ«sL@_x0007__x0016_¤½_x001A_uf@Âã*Ø³`@´Ô·i@-=a1_x0008_=g@ñjÄíToj@RøV_x0018_Ài@å_x001B_úÆxt@ñe=´öNa@Ùåõïn@Ò²`_x001F__x0007_ï\@_x0018_f_x000F_#\qt@	`_x001B__x0003_3o@Æ_x0011_N$îi@è-!'1p@mÃ4TyY@åï$Îm&gt;@6Ãäøª¼W@i8Ù_x0003__x0005_ Dp@×{°x«ë`@*æò7Ù:u@nèRû4øp@_x0006_Å_x001F_Ò_x0005_J@_x0006_«Lð~ql@¾Ð¥ÈP_x0004_u@X_x0011_[îÐîj@¤i¹ù_@\äK¼_x000E_Ûf@¤_x0001_^_x000F_¹tp@eàÌîXk@ çñ.b@3ÕÃðVØq@_x001F_¶ëdG_x001B_a@?(C_d@Ú"L+_x0002_q@©_x0006_î)ÜÛp@uf3ðC[b@_x0013_n´92`m@^_x0012_ÓøZ@°º¯?°íp@uJjöt@í_x0007_O^Í®p@&lt;_x0016_t&gt;Mr@:Òø0Æp@¦&amp;Øt@'_x0001_îPXp@¬Q_x000C_S*\@Ëé)¯Á¿q@3, ^r@#7ì:ª_x0011_q@_x0004__x0005_p¡^_x0011__x0016_g@»ÐNþ_x0011_]@'vk­kb@\Ñ_x0006_Ê¿xr@%öäDùq@T­µñ_x001C_X@övÚ=¾Íf@^LÓVç/q@¬-ã«8n@	H_x0013_âm@B¬Po'p@§gkl2øV@[P_x0010_¡N@Á_x001B_É§g p@ÚÂ¸?Ù_g@C(ËÆÔÓG@V+b+VE@Iøc8 t@õ_x001B_Óàj?`@»@¯CzÝd@®/xË¥i@&gt;_x001B_dVW0f@´®®_x000C_~ìd@_x000F__x0003_I¸ÔÛi@Ý«r\Ue@ä_x0012_½º`_x0001_r@Ò°yógn@Mj:ªV@[Tq_x0002__x0007_(d@PyÖw"5t@F9õpZf@@_x0013__!_x0001__x0002_é$h@_x001D_l§_x000F_R&gt;t@í_x0019_i_x001F_p@5®y¦Ôg@K¿Ü:Î_x001E_c@_x0002_cstª¼\@¨Øm=¥Õf@_x000C_.r-in@É_x0006_4qâ_x0019_u@CÑ_x0017_W°Ôj@k Õ,sÁf@5_x0017_¤u®Ïr@»_x001D_,p3ac@GýJüäªs@kNÉ__x0016_f@Ýí½í_x001C_0h@C,_x0019_Í6k@úóÇ=0Öi@"_x000F_¨JåíM@}NµëÜL@÷ª_x0010_R_x0010_úm@°±t_x0005_\g@îcÍA{l@ò¹IF´Z@N®ÀYq@¨Åý;r@j¦_êyÑn@Ø$0¸&amp;{A@}2Õôáïa@.k·Ó[V@%Ò~Bl@&lt;¤ÉýKgd@_x0003__x0007_^fm~ó1m@bEH_x0015__x0002_]I@ÜQ¢áâQd@D7Àmðe@cÃ/_x001B__x0001_^o@Ã_x0005_0M-_x0010_P@çÆýa?.p@YÍ7(¦e@Ê£,_x0004_¹j@ñÕ&gt;Cjs@$àB_x000D_Þ]@³´+!Wëp@Æ9~_x001F_U@ö¢ãð°g@|_x001D_Ð:gr@Î-Ï_x001D_~pc@hê¯í_x001C_n@_x001A_PP_Ó0j@^Þ-a_x000B_=8@æj_}xLd@wùYg_x001C_h@_x0006_ærÒ_p@;I5ZòBj@am_x0013_múd@gáÛé_x0011_m@{`8_x0017_×k@ýîêXim@·_x0016_Þ-&lt;m@èÐ¶i_x0016_Þp@rü\]=C]@6ÆK_x001A_=%n@_x0010_ËÔÑ_x0001__x0003_b@&gt;Ñ_x0016_¸.g@*µJFÈp]@agA·ìÉl@_x0019__x0014_ACae@e	è&gt;íUu@ùúß²ÔÈp@_x001C_ú&amp;)À«q@8§ÊB(´o@®(èHw^l@­_x0019_eC6÷r@ecLê	e@_x001C_.²ö_x000E_s@ÙÇoÀ&lt;'e@¨ÙëÈV¸p@-9ü}m@Õ~5|²÷i@&lt;û_x0005_Y²c@8·°ó7j@£®öÝa@ú9ÔÞ_x0014_f@_x0002_ÊßRð+@ùvÖ)C@_x0016_ì`Ü_x001D__x0002_H@è¤áÐ±sD@h!êÙÚ±M@Rû¬òáR@._x0019_oTj_x001B_Q@ÿ£¹,ÓdJ@ÁzÙ·nP@»l~´_x0005_èQ@;$¦mVF@_x0002__x0003_®q_x001E_±9@y3=&amp;}¹L@W¸_x000C__íîC@_x0015_û9_x0015_9&lt;@N_x0015_b_x0012_tJ@Gã_x000D_ªWK@§h?EOhR@Ð_x001B_º»o¥E@_x001E_«Ó%Z0@??ú}È_x0010_Q@ö&amp;=:÷@@I_x0014_9×_x0004_¼L@ØÄK/5@2_x000C_öòã_x0013_F@æ$Ã¦S@_x0007_&lt;k_x000C_b_x0001_Q@_x0003_e%§Ä1J@Q_x000F_HÃRO@AY{	ý×6@_x0003_+ÌzïØ=@ÓÂ^¨{ÎT@ÂuÁ_x0014__x0014_ÀC@_x000E_!_x000B_Q_x0007_B@_x001D__x000F_nÉÆêG@_x0014_tKìW6@¡Á_x0011_ÆD@O_x000B__x001D_Í_x0005_M@ÊùÇ_x0006_]&gt;@Ïè¸!)@_x0001_í|_x0011__x001D_©C@_x0006_T_x0018_ýI@¢E_x0001__x0004__x0005_5_x000B_@@4W7PõòJ@^õ_x0010_ _x0007_KP@_x0005_ñã×`8@ô!_x0018_­_x0008_+F@ïRW0÷G@ß_x0003_£¾_x001D_N@Ë_x0018_5:³D@W÷4{D@ªÊå".9L@P_x001D_£Í+LR@­&lt;¶Îm»C@Üúñ_x0002_hN@°¯dÙÃCP@ª®ÆÜ_x001F_@Å°_x0003_÷ÜU@æ¸ëKF@=Æñ_x001C_$=@C[zÛ_x001F_ìF@p_x0007_ø_x0019_*S@½Ä¦¹¿G@_x0004_[_x0016_{Æ_x0003_N@_x001A_+9DÊA@Ø_x0006_²&amp;LW@ãD_­ô_x001C_A@g5nWA@¨)&amp;eÝF@ùìÐågH@M;h,ø©P@SA¯_x0003_ÍP@_x0001_&lt;¾_x0016_*U@·SÒ_x0013_Z(@_x0001__x0003_»e÷}F@ÿ8Í~QP@RK_x000F_gK@_x001F_ÒrÄ_x000C_DL@þËFÞJ@*ã_x0003_ D@SÔM»G_x000D_W@ãÐf1q@E@Îªp*^6@_x0017_Êu'ùS@;xÝZJ@_x0015_|ß¹î1@¿µ_x000E_×&amp;§N@ek"(_x001C_ÕG@Ü_x000E_L²F@	¡_x0005_FsùT@&gt;&gt;j[¹*A@ònpfO	N@H0§æßH@þ~8¥$_x001C_T@êwÖ=¤v=@j.°­ù0@_x000D_ÈÂ_x000C_F@£_x001C_*ÃÚM@·á½_x0004__x0017_G@$ju³ÛR@^A#I@ê4ggÏ`F@vR1±ª39@û®{aÂO@kø;(_x0002_@@ü_x0019_8_x0001__x0002_\­P@æbÒH_x0001__x0010_8@`ù¾è&gt;~Q@tÓ}_x0019_ÓF@'í_x0010__x000E_ÞßQ@¤J.Tº_x0014_U@XxVQkA@XhL#O@XÇõßºD@WúÄÖ·.G@äMdY_x0018_'M@_¼_x0001_µ!ÀM@GW]JjF@ìª` F@/14Ë-c;@ù¤.ÚÕC@èêÉ&gt;~ZS@û?Tµ_x001E_kC@½­@ lmG@h?ÍXH@¢æM_x0015_xO@æÕw[_x0007_KG@Z_x0019_f L_x0010_A@èÙcàF@EýÕ|]B@Íó_x0004_êï¨W@éÚÞ©GS@~ô×m×@@Ä_x000B_Að¿U@KÄ!8.N@un®&lt;@@JôÔ_x0013_ùòL@_x0005__x0006_Q3¼)V@7:A×ãI@ùGÂà2A@NA«KÝªA@_x0019_Ä8YæA@º_x0012_Á¬þI@ _x0007_£XJ@2ÏsSÞN@M»_x0004_B8?K@¡ôÇ_x0002_kí&lt;@ôÏÀÞf84@ÂÒvM@@»ÞxQlF@_x000B__x0002_D~©X@@~N¡_x0018_I@Qe`¶Fv_x000E_@¬%­_x000E__x0019_L"@_x0014__x001C_¬_x0010_¤D@p.,_x000D__x001F_ÉJ@QáË!H@_x000F_÷Àö_x0016_M@tRâUòçN@©0ú­âJ@`¾9P@8@ÛÓ_x0010_ë-@_x0014_¾_x000E_Ï¾ÝS@p_x0001_9l\L@&lt;´æÒv«N@_x0003_+À0æHQ@_x0011_öès'@]ð­_x0008_L&amp;F@²ù»_x0005__x0006_dG@&gt;·g85=@JcËæQ@eÞ_x0016_­G@L¢K_x001F_.ÿK@_x000F_êvÂÜ_x0002_P@·_x0001_o_x0016_í_x0004_A@ïÔ_x0003__x0008_«ñQ@¡àçYÞó?@;Æ Õ³_x001E_M@_x000F_¼^W¤åW@_x0006_»8_x0004_&amp;V@pü_x000F_¦U@n0u´R@OFµ¸_x001A_D@tbÓÆè8@­&gt;Ko_x0001_	'@_x0016_Ü8_x001B__x0014__x000F_J@_x0004__x0006_Z¶;J@ÛØÂ_x000D_dE@!_x0012_Ì#*O@l	Ä!©K@xd_x0016_¹F´?@¨/#¿&amp;æ_x0018_@_x0002_}A¹&gt;\@@®×Ïº-NS@¥«Y´×_x0013_V@{Ô'AÉI@Ùú}Jd_x0012_1@zÖäH@_x0013_ÐToBM@õm_x0016_Z_x0008_R@_x0002__x0004_vÕÝts¬/@{+®B_x0002_÷M@LO_x0003_óeD@Ë·­ÁD_x0002_D@»U0oZ{R@vº1­+@{_x001A_R_x0013_òjQ@%Æó-I@C­$É¼C@wÙxáÊH@;»¨õ±,J@Õxî&lt;·_x001A_I@*É_x0007_íê°A@ã'ÈÿõÈC@üNÔß=_x0015_4@É­ày_x001B_~C@ú;n_x000F_iR@wH_x0017_qcÄ&gt;@,	 _x001A_RäJ@ÄP}]ªT@ÑØØý«Q@`q_x0006_Ù]6?@¡öj7^R@_x000B_àÈeU@à ÀjÎ?@ôJ]_x000C_áD@	G_x0019__x0001_ÐL@Zýx7õ~N@t6_x0018_,ù8C@ã7úßE4@¯Ñ_x0011__x0014_&amp;yK@ÇèLâ_x0001__x0005__x0011_äI@Õ$ã»g_x001C_3@ÁÜ¶&gt;%G@Çj_x000B_#_x0001_:@½£!x*7M@UÔHõ%&gt;@í;ÏÊD@ôúj"UB@Ylõâ@@MAm×Ä1@©_x0014_j_x0017__x0014_á&gt;@¤£^_x0013_4ON@GO_Ù_x0003_ëJ@}¾ïÁ_x0005_&gt;@+®eÅWO@-¹Nf6^M@S_x001C_ÆP_x001A_½I@_x0004_«_x000D_ô_ð2@K2Mg_x0016_R@"d$3ä_x0001_0@{¤_x0006_¦íC@_x000C__x000D_D§fT@Y}	±¼9@±J_x0002__x0015_ýÒJ@Oyó_x0013_x°S@_x000C_ÇÂi_x000C_=@ªé:vG@Omm¿;_x0004_I@Ï¥_x0015_äÖR@[ñï8ùP@õâê®$W@eI²oèº&gt;@_x0003__x0004__x000B_ ü_x0017_X@_x000C_ 9¿ïA@³È:8_x001C_¢6@ã+!_x0006_áS@_x0016_$¾îÌD@Ø÷úÖ;ÆP@µ_x0003_¼ØÛéR@ÇÍ¿ÕfU@t2¦3ÇQ@ËugøÑ_x0016_5@±_Ê3¨öI@2WE_x0017_@@J÷&gt;©LèS@ áaÎðAQ@CL9IA5@'_k_x0013_GA@_x0005_Ê_x0015_§÷BD@ß:´cP@zÕ{_x0016_H@%]fÄ*DH@o²KDÙF@ÿ&amp;¶,×5Q@¬äS@%%P@çy9fv@R@L_x001F_ì_x0001_ÅE@)Mù_x0019_W@_x0016_^F_x0014_¨¥R@d'±J_x0002_H@ðÌxÃ_x0011_O@º_x000C_¼ô-äC@_x0012_ëëÝS9@	­íØ_x0002__x0003_ò8S@P¡U®«ìM@'µ¿Í_x0014_¢U@_x001F_=^Y7T@;o&amp;Ü}P@Ô_x001D__x001E_¬ÜÖS@_x0010_-HÁP@_x000E_HGMÇM@2ÊÚÆl@@@f½¿{S@@iaÞpW@_x000D_èfF¾ÒI@k£&lt;CõüF@jd(Û@@ÕX/ÖQ@ÍIÃT@6±3ö&gt;@e¨¥P@¬jÆíG@»l_x0006_KQ@HX_x0003_îL@ò¡£_x0017_	Í8@Qæ¾KwåV@o~_x0013_¬ÍQ@yÙ_x001B_¤HM@âÔZ_x000D__x0001_O@¬_x0013_põL@p¨oü®ÎN@üU_x0004_5.ÞC@IãPGET@/qÌR?@mB&lt;@@_x0002__x0003_:k_x0007_áNUJ@¨î+X_x0015_YT@_x001F_{("_x001B_Q@ùoÂw¨\Q@_x0005_ÞBëqC@Ädsõ_x0017_åE@î_x0007_î:_x0014_:2@L&amp;OîqK@ÞÌ/vE@#ì¯2á9@\_x0005_`Ë_x0010_@@_x001C_ _x0018__x001A_WO_x001B_@tP0LT@§KK©õ6I@­Û¥BÞWL@'Éè3&lt;N@à¥_x0018__x0006_(V.@OCìâP@©# Î_8@#Õvf°J@ükó_B@í¶_x0016_¸_x000E_R@o³ëAI P@Úñ68@F°ÍWR»7@ÆÍÓ_x001E_zíI@.·_x0013__x0015_l_x0007_O@_x001D_ý_x001E_~)S@_x000E_7/ÁÐÝ:@_x000D_ªÀ_x0008_U¼8@_x001F__x0001_6ø#+P@â¾@V_x0001__x0002_oS@îÀ"¸v×L@lAºuHgQ@/_x001F_íc¤Î@@+ÎÇ\J@Ú[Ã$(Q@Ùtj×ÏnM@­N#/D]U@_x000C_ìÈÏPH@Ä´ëS=@_x001E_W+nöA@1h¨ï­@N@è)¸CJ@Ý.^÷EE@TØy_x001D_f=B@_x000C_ýÅnÍF@yÉö]_x0013_@»î_x0014_+Ò=@{rS¯T@^³h3R@fôÉ_x0018_ûôU@sÕ	_x0018_¬9@~½bF&gt;õC@mZwªqb_x001D_@ýüùTI@º_x0015_¥æ®#J@Oë_x0008_·q_x0011_N@+÷_x0016_G_x001E_¥V@¤$Ù_x001A_Jl!@©_x0006_¬_x0007_k/@_x001E_JÙ·É_x0001_3@õ½y:v_x0005_T@_x0001__x0004_×â¶Ï¿S@|çõñÌ@O@_ØRÄV@½;Fk_x0017_lO@'8Ê_x000F_sE@D]¤ÈúV@Ø8-_x0014_óP@ô_x0019_1_x0003_ÏS@U÷(&lt;§Q@Àn#WJ_x001B_G@Ç_x0003_î$7@Êì_x001C__x0011_Ý_x0008_U@K¢ESò$@`_x001B_ÉÐQ@7êcÆ0#V@_x001C_À`ÂM@@J¥9ä¡=@¯f\û}E@Ê¤Ã½êP@Ê÷ßaùÎP@ÂEÍ_x0012_X,K@Ê%_x0003_~	9@ _x0002_ë_x0005_å&amp;R@gkÔÃ(H@â_x001E_Ï|C_x0013_P@n_¦¡_x0015_æT@µ0{eN@Fwr5¨µN@!ó{r4D1@#l}o×'E@Ê	 DÒG@°EE&gt;_x0002__x0004_¡S@zL3N@'ã_x000D_ÿXJ@°lr_x000B_/1+@â_x000E__x0018_(6@ð¢C_x0006_M.H@©}¹Ù!z9@ôÜ¿e_x0002__x0004_7@|`ò+ó,@ïäË§h®G@_x0014_ÓÒ£é¦J@_x0015_¶¼ç4P@r=	ñ&amp;P@£ö^l_x0018_yG@AÎÝ~S@õ_­óá¿A@î¹_x0019_Ü6jG@Îø½èn·P@Þþ½ò_x001D_P@óÇ?ãL@[_x001A__x000D_ålI@_x0001_ÔRãh_x000F_H@_x0003__x0002_¹R@8\H§q8@ì5~Ï0Ë&lt;@÷Î_x0004_HäF@Û	Ite8&gt;@k%H_x001F_k_x0003_E@ÿÕ\V;àP@¥_x0004_°h&lt;µK@³HÒäâ_x001E_E@ÔÍ«_x0001_lo&lt;@_x0003__x0004_~t,|_x0004_C@=/%_x000D_AbW@­HúgM@oÚ;_x000E_H@hLôÎ¾#;@Õ6ð §J@¯_x0003__x001B_wÃQ@rç[º;@µ±qFÿH@,ù&gt;^×F@RX_x0005_âÈ5@ÖeBßÝ8E@¶×Ïí6@&gt;lÏ_x0011__x001F_~U@å/õkR_x0019_@Øe_x0016_ÿÙI@îl_x0003__x0004_¨wN@¾`_x0014__x000C__x0018_¡H@\bÆ×Ù_x001C_B@ïyÝ_x0002_iD@#±eñÎO@s5Í_x0015_?@G³ :D@å~àXbC@J µ&gt;@&gt;k5Â³¦?@_x0019_Bâè_x0005_G@^_x0007_9ÒQV@¿_x0001_*ßÕ£&lt;@ÄÚÀ_x000C_ÎOC@µ_x000F__x000E_$&amp;B@©X¶4_x0002__x0003_TáO@/_x0018_ÆFNES@M_x0011_(_x001B_ºP@F#UQ@m_x0012_D ~úP@ÛÞåNNF@EX^i6S@Vñ¼cÉ:Q@Îe´²{_x0001_G@ªÀr&lt;ÀuM@¯cU_x000F_:¦G@öõ_x0018__x0004_³I@C||_x001D_Q@«²u¼G@ª£ã_x0018_CçO@î×¿ú©@@ô-D§8G@!ui_x000D_'_x0001_B@_x001D__x0006_ùô_x001F_çF@è[_x000E_Gvñ@@ncÙù/MJ@ Þ¤!ù=@Ú©ÕQSE@ül½E±Å_x0015_@B_x000E_%_x0001_Ç0@_x0013_µÃ¹ÁF@(Ç¡a_x001C_²P@·{W_x0007_¨üM@Ú¹ø-w,@_x0008__x0008_ÌeG@ÓvµáæH@_x001B_ìtHB@_x0002__x0004_·Ù£ö«?.@}"ÎbjC@_x0015_Û?OÒ&amp;Q@G_x001E_·_x0018_J@I#Fë6KH@548·7B@_x0005_*ykøJ@k¥ÄYUR@¸ ö_x000E_"±4@_0&gt; yQ@ÌûO@à»vwL@VD_x001D__x0011_D@_x0011_ë/ ?@¬Q¾Ý4@A|÷&gt;Ï_x0010_P@_x0008__x000D_Ûv_x0010_j*@Úµó³±5@eZsÇ¿E@_x0015_9(ÓçM@_x0006_þúêKD@ü_x001B__x001C_%I@àü_x001D_òB&gt;@_x0001_ê_x001E_u_x001D_^V@&amp;MlI2@5_x0003_h?_x001B__x0018_A@ºÃ"1Y_x0001_S@a²2r@@@*l_¢ÚºK@¬z_x000F_Áûæ;@úåS,]^J@_x0018_º®&gt;_x0003__x0004_¹H@}|_x0011_å¹_x000D_P@5_x0013_iµ5K@l_x000E_º%ÃµG@ZPÞE_x0019_8@»%w0½J@_x0012__x0007_ _x001B_Àð?cGç8`O@Ý»­ÏþÍK@_x0006_|_x0010__x0010_e7@å_x0017_2ÌÂuT@!!Î·Ùp5@_x0012_wá£Ñ7@Pê_x0019_º&lt;P@å	¿ öËR@Þ_x0012_+©j,C@rKD	pE@Cï&lt;?X@ôâgZt_x0015_C@bkÁJÕðR@_x0002_ï_x0014_+_x000D_#@:cÁQ@&gt;6#4@E@¼¶y.¸I@_x0005_E`ü_x0006_4L@_x0002_÷3¹ I@ð6HÒ&amp;¥K@_x000C_8¼_x001F_Í.@Üx_x0017__x001F_ºE@_x0006_má_x0001_ÙG@952âq&gt;@(ÙÌMCµV@_x0001__x0002__x001F_âyr»*B@¦_x000B_ÍqK@ÆG Q_x001E_ÙT@;é^xÔN@o|§õ"C@]}\¬E@F_x001B__x000D_T@_x001C_x6t_x0012_T@_x0019__x000D_åX»@@?Í¦_x001F_4:@ã°é_x001D_a5G@jWz¦«rF@­_x0017__x0002_ÞMvB@XHÑµ4¿_x001D_@¦Çû£^4/@·5@_x000D_í0@ÿn6¿ÙQ@wµ¡0@¯Óì»_x000C_q@@PlhXK@Í+¶_7L@´û_x0007_õÁ_x001B_J@Âí(ä¼¯F@?]±É®u?@_x0018_åÊ¡@@Fw#jlP@_x0015__x000B__x001F__x0010_{.T@Ï~õ&gt;ÞO@M_x0015_~6_x0013__x000E_K@'Ðê9ÏG@j_x0018_[oñK@3{ôÕ_x0001__x0005_myJ@\eàñdQ@_x001C_WØ _x001F_@$@¨À-Î¡P@¦úH¤ÖÂR@¼QúÌ5@ÓÎú»QB@ÿØ'_x001C_éB@&amp;YÜ_x0002_óY_x0017_@ÿ_x0003_yQ:oH@ï_x0004_¤¼sóO@FAyêGI@~_x000C_zÁ2_L@=E¡:Ê»:@_x000C_RTôyCF@P/_x000B_¬º}:@¼t&amp;y74@»_x000C_ÌYXºO@Í_x0012_7þ_x0002_(@ç¡_x0007_w_x0003_YE@lÞ7_x0017__x000E_¼R@N i_x001C_ÍËE@ÔëÙ;3@@LOLRýC@ÍÖ_x000D_O@|3çÄìQ@ìUöÀ¯LC@_x000C__x0012_A%ÿL@_x0004_±_x000F_áXQ@ÞÒå´L@ïÎ$m4@_x0007_L^³ÔM@_x0001__x0002_~Ï_x001C_,EI@hN*g&lt;SI@_x0015_¥ä¨O_x0017_Q@Êþ_x0008_o&lt;R@£»&gt;²ýE@_x000B_W&gt;³~;@ÊéõÒH@¡øLU_x001F_R@Àpµ®v1Q@¾_x0017_©²_x000F_K@XR³°XB@_x000D_8j_x0014_Á%@_x001F_Ì_x0003_+xK@*.&amp;ÊlJ@Àºê»&gt;@Çùî(\G@m¿§p=?@9å2x1@¶Õ_x0017_I_x0006_L@øKL*@£+@· Ô,~I@UÜ_x001C_	¨KL@@_x000B_eÀîP@Ú_x001F_ü]KK@¨ÏÄV2@_x0003__x0018_gº²I8@_x001A_æBÜA@}ÍqÕ§H@¸'6»_x0018_nV@·_x0019_«ÕÏM@ÂûìL±Q@´diÉ_x0001__x0003_e&amp;=@_x0001_b&lt;]uA@Ð_x001B__x0019_¿âK@~Ü_ÚJü:@'7b0&amp;E@\Ó\6z?@Ëx)®©v7@±V©K|þJ@_x001C__x0008_4³­¹F@å_x0007_¦IéK@e_x001A_)UXbT@=´löÙL@è®¶®8dH@íP}vs)@%iââ1@$_x0002__x0002_ÿR@_x000E_¹t_x0005_=_x001F_U@}l=DX0P@¾Vïl¿B@_x001F_hX[¿q3@NÕS°F@Mö¦V_x0012_-R@cè_x000F_rØ_x0012_I@£eïãëD@èi¢¹£C@ÊØEO_x000F_Þ7@þ_x001A_¼^9R@`?­ñ9@á;ë²_x0018_¯L@.­ónDA@ªÌ&lt;_x000C_ÎJ@ñ®ê_x0005_P@_x0001__x0004__x0014_&gt;X;ÇõS@ÂÝé©Õê"@µÎ!2_x000D_G@_x0002__x0015_ÓX±vD@OÊ:&gt;&amp;@_x0007_ø°mZM@T_x0015_w'	Q@?8z;I@¤H×sNcK@_x0006_Y©¾#²C@ÄÈ_x001D_OP@V%Lt&gt;tQ@¡àþ¬&lt;@_x000D_×ìñÒ_x001A_&lt;@»ýË¤·H@f_x0019_¶ôQ@uOc_x0017_S@¦^X_x0010_Å_x001F_K@ÿ|A&lt;¬;@_x001C_ëÇ½N@«F;ö)ÀQ@p°õqÉ&lt;@ÄO _x0017_rL@_x0003_}é' !@_x001A_:_x0016_áu_x001A_P@?bO£þyH@tíðÇàB@_x0017_L@_x0014_×¿S@5T_x001A_@Q@×Jûæ÷H@V4ûÒR@Æ-µ¿_x0003__x0006_*_x0003_C@_x0017__x0016_ÐL\2R@¬Øg6Ü#9@\5õ±_x0001_¤I@OÂz&amp;N@f,DÝ_x0017__x0008_;@wºì_x001D_ÃR@O%&gt;;_x001F_LA@îb_x0002_Î2F@_x0005_b»¢N@wñ_x0016_\_x001C_óH@A_x0016_ÊÝKUP@â_x0013_Yâ_x001D_:@î_x001C__x000F_9;@³&lt;lniH@a_x0016__x000D__Ú=V@_x0018_§_x0015_`_x001A_];@º_x000B_©_x0002_¡I@ÁF"3 uH@¡&lt;ãÏ[D@_x0015_3ñ_x0003_TÊG@ZXÌ|ÂàE@ç¡AåÂT@ãôªpiL@_x0011_@®^&gt;®M@_x0014_²óe«¬D@éýÖ_x0004_çËN@ò_x001D_¸2n¢Q@lR¢_x0014_þA@«H©óOE@*Éh_x001D_n_x0004_@/J¾³ö_x0008_P@</t>
  </si>
  <si>
    <t>43ead2167ee48896d7258e8c98c9702f_x0004__x0007__x0014_Æªït3O@¸««-uD@UHþ_x0012_WG@&gt;yúa¥L@Bð_x0013_èµ_x0014_-@¤KÈ©6HP@fsÂô;ßW@^%¹ÊÉ6@3S&amp;_x0013_Á7U@Øv÷UowR@«ï5SDK@_x0001_F_x001F_O_x0002_r @Á®kÍ5@__x0005_¤Qt±&amp;@_x0010_ã]&amp;_x001F_&lt;@h ýR1_x000E_L@2AûÑ_x000E_%@aqÚqtP@Û_x001A_4Ù¯K@_x0014_'#¿D@_x0004__x000D__x0015__x0014_F@ö½þbLÔH@A'Ô_x0003_R@×yX:@.)_x0004_`þS@¸J°ÔUD@_x0006_y_x0008_Ñìs6@ËÜõj°\P@£9R_x0013_{0M@_È_x0012_;F@r4øÁª¯H@:_x0010_._x0001__x0002_ïU@Ì´Ix§M@ã¤ý*@V¾_x0004__x0015_M@_x0004_ª_x0008_Óº¸Q@{f_x0017_zc{G@6X_x0018_æ"N=@ _x001B_&lt;$_x0001_)@@|ýt_x0008__x000F_2@ôàê£(@Cê¸)7bE@ÿ_x000B_5Ï_x0014_R@&lt;ê_x0014_]é3U@$Éüî»U@Tqx±¶H@R;_x0011_¤ñF@a'»_x001B_,dI@Þà|0lN@ÍKR¥U@_x0016_nùK¨F@Y·å©_x0019_/D@q{QçeùE@ÚßÉ­8J@íè%Õp&gt;T@j¾Ê¡_x0015_B@ëdeãV_x001C_L@.ìCYZü5@aü²$tV@y)_2³E@!L-é_x0003_·B@[~kÚñ#@«s_x001A_·y0H@_x0001__x0002_n_x0003__x0013_öR@YÕ²±_x0017_®R@°þÜ]F@Ì¬ù5ÒâH@£V_x0018_Ç~àG@Ðèç8ù`-@_x000B_ÚR[P@ó_x0014_Ø_x001F_·Ã2@VlFRü_x0014_S@Æ5Õ&lt;ZQ@×Ö{"¯JM@¹&amp;GkÆÓU@_Ôì_x0013_[RK@K¨?4:nU@å¿}aJG@,:ìäD@èWÔË£,L@H»öÛ×ÕD@ïw¹]ÚC@!_x0003_Í2|Ó&lt;@TÓo¦ö_x0001_H@_x0004_©Øþ¥_x0013_E@½jmL_x0012_6@|¹»_x000E_RtI@¾\¢_x000C_YP@¬ö&amp;}=LQ@Ñ_x0002_½:Á@@_x0006_º=¹_x000B_ÄH@F§ë¬bA@×¼ÛÏIWN@q|_x0001_8_x001D_B@_x0005_÷!Ú_x0001__x0007_	R@ñò	_x000F_ÂA@Ý_x000F_N3ÎÐB@u_x0006_¸¢PÓK@/N¸·_x000B_»=@F_x001A__x0001_"­·S@îó,rCìE@_x0004_ø}Òý&gt;G@;¨ò1j_x0015_K@_x0002_ÿÞËWÄS@²i ýJ»J@IÌ^Í_x000F_@a=íý_x000E_ÁK@eCÂ_x0003_¢f:@ÝdµÿQ_x0006_Q@¿_x0006_Ç£ú_x0005_K@¢¿V{üL@vªr±H@_x000F__x000E__x0017_Û´R@ü_x0018_&gt;ÈëgS@jÚïK?L@ôZ9vª	I@¬ 4+@cL@kãöÔ`áT@Æ×Ûé_x001C_R3@´"Ý_x0013_ZC@çúF}L@y%7êäÌI@a_x0018_Ô_x0001__x001B_xP@è[}«c0@@&gt;,þ×±V@&lt;C}&gt;ÜP@_x0001__x0005__x0006_Îì_x0010_ &amp;T@QìWzc_x0007_C@Ù_x0017_@,ª_x000E_E@X o+_x001D_ÈL@²_x0012_JñK@ë_x0016_B_x0002__x0018_­T@¾_x0011_(ÉiB@ôE_x0004_ð¡N@ú;_x000D_ëDR@vö_x0012_q¤M@9Ó7D1ªB@ÖÁ£MØYR@ÍxF_x001B_âP@_x000D__x0019_MT~O@I¯©_x0012_ÅO@02(þ³ï?@³_x0003_É!ÏïT@e_x0008__x000C_Ý§CC@Ò"QýWRM@]0ZI@j¹_x0017_¿U_x001A_O@N6®I@T&gt;Û4«T@@þ#öT3_x0013_L@a|ÑPhP@²chÎ]?H@rk×ð¡O@ö°ór3@ª_x0006__x0002_¡ü1E@_úæµ×K@FëmèÒ\N@VmsÞ_x0003__x0006_º%K@lêç,_x0013_S@ÂæõSª_x0003_?@oá!»é"L@&gt;T"Ù&lt;	J@_x000D_Îìb¶§R@J­vñ_x0003_&lt;@}_x0015_ÝÎ	J@__x0004_«ß:H@üHf\_x0002_J&lt;@ñòñÄ_x001A_ã7@»ì]½þ_x000C_S@|¸ä·#B@p]8HµA@ÎtI3_x0018_ºT@Þ_x000E__x0011_ù²­B@Ëà­8Kw2@_x001F_Á[ö\OU@?_x0001_\7FO@r_x0014__x0004_­1øN@[2ñëÌ:@ð´ý6/O@J_x0010__x000C_GÆÒA@¥%KÚºA@#8i'A@¥Ô_x0003_Y*I@î_x0010__x001D_SÚqR@þ¶z%ÝB@C_x000D_ðhD@*r`~P@5ú_x0005_WI:@¼4;A@_x0002__x0003_çó@ØûûQ@k±&lt;Y["S@ÊQèáUÈB@ÉS5R@@NØX"_x001D_£B@¨Oâ__x000E_N@o&lt;9_x0018_øS7@g¡n5#ÄO@ÅS`ä3@±ñ_x0002_ÔÏ;@m´¢4ñ[S@-_x0017_{n­G@£ÉÿxQT@Ï9Ã0ðE@wqôD@ìbÜâ¨¡T@ÃphVàsI@¨._x0016_ðé_x0004_F@ÞI_x001C_ý_x0002_Ð3@;/_x0001_¾ç-0@'ñÃ+í_x0008_D@	_x0019_&lt;_x0002_þmT@@ïx¶ðN@_x0001_Ç3@+*ò°O@äÉ3|Ð@U@ÛÄ;M@AÿG¡u_x0004_V@D'_x001E_ý"\I@w²Û¿EsS@¸`Ç_x0017_â}I@á_2_x0001__x0002_ÅöK@ª^a¤_x001C__x0017_K@±ä4Þ]ÔP@_x001D_"óÔ_x0006_M@_x0001__x0011_,ÑnO@_x0018__x0016_NøB@_À¯úD@ÊPÛGeW1@ªB2W@s0o¬;Ã4@Â#·&amp;2D@á7^_x0019_gÔE@ÌÕ_x000E_pÿé)@_x0001__x0001__x0001__x0001__x0001_q@_x0001__x0001__x0001__x0001__x0001_Py@_x0001__x0001__x0001__x0001__x0001_q@_x0001__x0001__x0001__x0001__x0001_@_x0001__x0001__x0001__x0001__x0001_Py@_x0001__x0001__x0001__x0001__x0001_q@_x0001__x0001__x0001__x0001__x0001_x@_x0001__x0001__x0001__x0001__x0001_q@_x0001__x0001__x0001__x0001__x0001_q@_x0001__x0001__x0001__x0001__x0001_@_x0001__x0001__x0001__x0001__x0001_q@_x0001__x0001__x0001__x0001__x0001_q@_x0001__x0001__x0001__x0001__x0001_q@_x0001__x0001__x0001__x0001__x0001_q@_x0001__x0001__x0001__x0001__x0001_q@_x0001__x0001__x0001__x0001__x0001_q@_x0001__x0001__x0001__x0001__x0001_Py@_x0001__x0001__x0001__x0001__x0001_Py@_x0001__x0001__x0001__x0001__x0001_Py@_x0001__x0002__x0001__x0001__x0001__x0001__x0001_q@_x0001__x0001__x0001__x0001__x0001_D@_x0001__x0001__x0001__x0001__x0001_@_x0001__x0001__x0001__x0001__x0001_@_x0001__x0001__x0001__x0001__x0001_q@_x0001__x0001__x0001__x0001__x0001_q@_x0001__x0001__x0001__x0001__x0001_Py@_x0001__x0001__x0001__x0001__x0001_q@_x0001__x0001__x0001__x0001__x0001_Py@_x0001__x0001__x0001__x0001__x0001_@_x0001__x0001__x0001__x0001__x0001_q@_x0001__x0001__x0001__x0001__x0001_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@_x0001__x0001__x0001__x0001__x0001_Py@_x0001__x0001__x0001__x0001__x0001_Py@_x0001__x0001__x0001__x0001__x0001_Py@_x0001__x0001__x0001__x0001__x0001_q@_x0001__x0001__x0001__x0001__x0001_q@_x0001__x0001__x0001__x0001__x0001_q@_x0001__x0001__x0001__x0001__x0001_q@_x0001__x0001__x0001__x0001__x0001_q@_x0001__x0001__x0001__x0001__x0001_@_x0001__x0001__x0001__x0001__x0001_q@_x0001__x0001__x0001__x0001__x0001_x@_x0001__x0001__x0001__x0001__x0001__x0002__x0001_x@_x0001__x0001__x0001__x0001__x0001_q@_x0001__x0001__x0001__x0001__x0001_@_x0001__x0001__x0001__x0001__x0001_q@_x0001__x0001__x0001__x0001__x0001_Py@_x0001__x0001__x0001__x0001__x0001_Py@_x0001__x0001__x0001__x0001__x0001_Py@_x0001__x0001__x0001__x0001__x0001_Py@_x0001__x0001__x0001__x0001__x0001_q@_x0001__x0001__x0001__x0001__x0001_q@_x0001__x0001__x0001__x0001__x0001_q@_x0001__x0001__x0001__x0001__x0001_D@_x0001__x0001__x0001__x0001__x0001_Py@_x0001__x0001__x0001__x0001__x0001_q@_x0001__x0001__x0001__x0001__x0001_q@_x0001__x0001__x0001__x0001__x0001_q@_x0001__x0001__x0001__x0001__x0001_Py@_x0001__x0001__x0001__x0001__x0001_Py@_x0001__x0001__x0001__x0001__x0001_q@_x0001__x0001__x0001__x0001__x0001_@_x0001__x0001__x0001__x0001__x0001_@_x0001__x0001__x0001__x0001__x0001_Py@_x0001__x0001__x0001__x0001__x0001_q@_x0001__x0001__x0001__x0001__x0001_q@_x0001__x0001__x0001__x0001__x0001_@_x0001__x0001__x0001__x0001__x0001_@_x0001__x0001__x0001__x0001__x0001_@_x0001__x0001__x0001__x0001__x0001_q@_x0001__x0001__x0001__x0001__x0001_q@_x0001__x0001__x0001__x0001__x0001_Py@_x0001__x0001__x0001__x0001__x0001_q@_x0001__x0001__x0001__x0001__x0001_q@_x0001__x0002__x0001__x0001__x0001__x0001__x0001_q@_x0001__x0001__x0001__x0001__x0001_q@_x0001__x0001__x0001__x0001__x0001_q@_x0001__x0001__x0001__x0001__x0001_q@_x0001__x0001__x0001__x0001__x0001_q@_x0001__x0001__x0001__x0001__x0001_Py@_x0001__x0001__x0001__x0001__x0001_q@_x0001__x0001__x0001__x0001__x0001_q@_x0001__x0001__x0001__x0001__x0001_D@_x0001__x0001__x0001__x0001__x0001_Py@_x0001__x0001__x0001__x0001__x0001_q@_x0001__x0001__x0001__x0001__x0001_@_x0001__x0001__x0001__x0001__x0001_q@_x0001__x0001__x0001__x0001__x0001_q@_x0001__x0001__x0001__x0001__x0001_q@_x0001__x0001__x0001__x0001__x0001_Py@_x0001__x0001__x0001__x0001__x0001_@_x0001__x0001__x0001__x0001__x0001_q@_x0001__x0001__x0001__x0001__x0001_q@_x0001__x0001__x0001__x0001__x0001_q@_x0001__x0001__x0001__x0001__x0001_q@_x0001__x0001__x0001__x0001__x0001_q@_x0001__x0001__x0001__x0001__x0001_Py@_x0001__x0001__x0001__x0001__x0001_@_x0001__x0001__x0001__x0001__x0001_q@_x0001__x0001__x0001__x0001__x0001_q@_x0001__x0001__x0001__x0001__x0001_q@_x0001__x0001__x0001__x0001__x0001_q@_x0001__x0001__x0001__x0001__x0001_@_x0001__x0001__x0001__x0001__x0001_q@_x0001__x0001__x0001__x0001__x0001_q@_x0001__x0001__x0001__x0001__x0001__x0002__x0001_@_x0001__x0001__x0001__x0001__x0001_q@_x0001__x0001__x0001__x0001__x0001_q@_x0001__x0001__x0001__x0001__x0001_Py@_x0001__x0001__x0001__x0001__x0001_Py@_x0001__x0001__x0001__x0001__x0001_q@_x0001__x0001__x0001__x0001__x0001_q@_x0001__x0001__x0001__x0001__x0001_q@_x0001__x0001__x0001__x0001__x0001_Py@_x0001__x0001__x0001__x0001__x0001_q@_x0001__x0001__x0001__x0001__x0001_q@_x0001__x0001__x0001__x0001__x0001_q@_x0001__x0001__x0001__x0001__x0001_q@_x0001__x0001__x0001__x0001__x0001_Py@_x0001__x0001__x0001__x0001__x0001_x@_x0001__x0001__x0001__x0001__x0001_q@_x0001__x0001__x0001__x0001__x0001_q@_x0001__x0001__x0001__x0001__x0001_Py@_x0001__x0001__x0001__x0001__x0001_q@_x0001__x0001__x0001__x0001__x0001_Py@_x0001__x0001__x0001__x0001__x0001_q@_x0001__x0001__x0001__x0001__x0001_x@_x0001__x0001__x0001__x0001__x0001_Py@_x0001__x0001__x0001__x0001__x0001_q@_x0001__x0001__x0001__x0001__x0001_q@_x0001__x0001__x0001__x0001__x0001_q@_x0001__x0001__x0001__x0001__x0001_@_x0001__x0001__x0001__x0001__x0001_Py@_x0001__x0001__x0001__x0001__x0001_q@_x0001__x0001__x0001__x0001__x0001_q@_x0001__x0001__x0001__x0001__x0001_q@_x0001__x0001__x0001__x0001__x0001_q@_x0001__x0002__x0001__x0001__x0001__x0001__x0001_x@_x0001__x0001__x0001__x0001__x0001_q@_x0001__x0001__x0001__x0001__x0001_q@_x0001__x0001__x0001__x0001__x0001_q@_x0001__x0001__x0001__x0001__x0001_q@_x0001__x0001__x0001__x0001__x0001_@_x0001__x0001__x0001__x0001__x0001_Py@_x0001__x0001__x0001__x0001__x0001_q@_x0001__x0001__x0001__x0001__x0001_q@_x0001__x0001__x0001__x0001__x0001_@_x0001__x0001__x0001__x0001__x0001_@_x0001__x0001__x0001__x0001__x0001_q@_x0001__x0001__x0001__x0001__x0001_D@_x0001__x0001__x0001__x0001__x0001_@_x0001__x0001__x0001__x0001__x0001_Py@_x0001__x0001__x0001__x0001__x0001_D@_x0001__x0001__x0001__x0001__x0001_q@_x0001__x0001__x0001__x0001__x0001_Py@_x0001__x0001__x0001__x0001__x0001_Py@_x0001__x0001__x0001__x0001__x0001_q@_x0001__x0001__x0001__x0001__x0001_q@_x0001__x0001__x0001__x0001__x0001_q@_x0001__x0001__x0001__x0001__x0001_q@_x0001__x0001__x0001__x0001__x0001_q@_x0001__x0001__x0001__x0001__x0001_D@_x0001__x0001__x0001__x0001__x0001_Py@_x0001__x0001__x0001__x0001__x0001_Py@_x0001__x0001__x0001__x0001__x0001_q@_x0001__x0001__x0001__x0001__x0001_Py@_x0001__x0001__x0001__x0001__x0001_Py@_x0001__x0001__x0001__x0001__x0001_q@_x0001__x0001__x0001__x0001__x0001__x0002__x0001_q@_x0001__x0001__x0001__x0001__x0001_@_x0001__x0001__x0001__x0001__x0001_D@_x0001__x0001__x0001__x0001__x0001_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Py@_x0001__x0001__x0001__x0001__x0001_q@_x0001__x0001__x0001__x0001__x0001_q@_x0001__x0001__x0001__x0001__x0001_q@_x0001__x0001__x0001__x0001__x0001_q@_x0001__x0001__x0001__x0001__x0001_Py@_x0001__x0001__x0001__x0001__x0001_Py@_x0001__x0001__x0001__x0001__x0001_q@_x0001__x0001__x0001__x0001__x0001_q@_x0001__x0001__x0001__x0001__x0001_q@_x0001__x0001__x0001__x0001__x0001_q@_x0001__x0001__x0001__x0001__x0001_q@_x0001__x0001__x0001__x0001__x0001_q@_x0001__x0001__x0001__x0001__x0001_Py@_x0001__x0001__x0001__x0001__x0001_q@_x0001__x0001__x0001__x0001__x0001_q@_x0001__x0001__x0001__x0001__x0001_Py@_x0001__x0001__x0001__x0001__x0001_q@_x0001__x0001__x0001__x0001__x0001_q@_x0001__x0001__x0001__x0001__x0001_@_x0001__x0001__x0001__x0001__x0001_q@_x0001__x0002__x0001__x0001__x0001__x0001__x0001_q@_x0001__x0001__x0001__x0001__x0001_q@_x0001__x0001__x0001__x0001__x0001_@_x0001__x0001__x0001__x0001__x0001_q@_x0001__x0001__x0001__x0001__x0001_D@_x0001__x0001__x0001__x0001__x0001_q@_x0001__x0001__x0001__x0001__x0001_q@_x0001__x0001__x0001__x0001__x0001_q@_x0001__x0001__x0001__x0001__x0001_x@_x0001__x0001__x0001__x0001__x0001_Py@_x0001__x0001__x0001__x0001__x0001_Py@_x0001__x0001__x0001__x0001__x0001_q@_x0001__x0001__x0001__x0001__x0001_@_x0001__x0001__x0001__x0001__x0001_@_x0001__x0001__x0001__x0001__x0001_q@_x0001__x0001__x0001__x0001__x0001_x@_x0001__x0001__x0001__x0001__x0001_q@_x0001__x0001__x0001__x0001__x0001_q@_x0001__x0001__x0001__x0001__x0001_x@_x0001__x0001__x0001__x0001__x0001_Py@_x0001__x0001__x0001__x0001__x0001_q@_x0001__x0001__x0001__x0001__x0001_q@_x0001__x0001__x0001__x0001__x0001_q@_x0001__x0001__x0001__x0001__x0001_Py@_x0001__x0001__x0001__x0001__x0001_q@_x0001__x0001__x0001__x0001__x0001_D@_x0001__x0001__x0001__x0001__x0001_q@_x0001__x0001__x0001__x0001__x0001_q@_x0001__x0001__x0001__x0001__x0001_@_x0001__x0001__x0001__x0001__x0001_q@_x0001__x0001__x0001__x0001__x0001_q@_x0001__x0001__x0001__x0001__x0001__x0002__x0001_@_x0001__x0001__x0001__x0001__x0001_Py@_x0001__x0001__x0001__x0001__x0001_q@_x0001__x0001__x0001__x0001__x0001_@_x0001__x0001__x0001__x0001__x0001_q@_x0001__x0001__x0001__x0001__x0001_q@_x0001__x0001__x0001__x0001__x0001_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Py@_x0001__x0001__x0001__x0001__x0001_q@_x0001__x0001__x0001__x0001__x0001_Py@_x0001__x0001__x0001__x0001__x0001_Py@_x0001__x0001__x0001__x0001__x0001_q@_x0001__x0001__x0001__x0001__x0001_q@_x0001__x0001__x0001__x0001__x0001_q@_x0001__x0001__x0001__x0001__x0001_q@_x0001__x0001__x0001__x0001__x0001_Py@_x0001__x0001__x0001__x0001__x0001_D@_x0001__x0001__x0001__x0001__x0001_Py@_x0001__x0001__x0001__x0001__x0001_q@_x0001__x0001__x0001__x0001__x0001_q@_x0001__x0001__x0001__x0001__x0001_q@_x0001__x0001__x0001__x0001__x0001_@_x0001__x0001__x0001__x0001__x0001_q@_x0001__x0001__x0001__x0001__x0001_q@_x0001__x0001__x0001__x0001__x0001_q@_x0001__x0002__x0001__x0001__x0001__x0001__x0001_q@_x0001__x0001__x0001__x0001__x0001_Py@_x0001__x0001__x0001__x0001__x0001_x@_x0001__x0001__x0001__x0001__x0001_q@_x0001__x0001__x0001__x0001__x0001_Py@_x0001__x0001__x0001__x0001__x0001_q@_x0001__x0001__x0001__x0001__x0001_Py@_x0001__x0001__x0001__x0001__x0001_Py@_x0001__x0001__x0001__x0001__x0001_Py@_x0001__x0001__x0001__x0001__x0001_D@_x0001__x0001__x0001__x0001__x0001_q@_x0001__x0001__x0001__x0001__x0001_x@_x0001__x0001__x0001__x0001__x0001_q@_x0001__x0001__x0001__x0001__x0001_D@_x0001__x0001__x0001__x0001__x0001_q@_x0001__x0001__x0001__x0001__x0001_q@_x0001__x0001__x0001__x0001__x0001_q@_x0001__x0001__x0001__x0001__x0001_@_x0001__x0001__x0001__x0001__x0001_D@_x0001__x0001__x0001__x0001__x0001_@_x0001__x0001__x0001__x0001__x0001_q@_x0001__x0001__x0001__x0001__x0001_@_x0001__x0001__x0001__x0001__x0001_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_x0002__x0001_q@_x0001__x0001__x0001__x0001__x0001_Py@_x0001__x0001__x0001__x0001__x0001_q@_x0001__x0001__x0001__x0001__x0001_Py@_x0001__x0001__x0001__x0001__x0001_q@_x0001__x0001__x0001__x0001__x0001_Py@_x0001__x0001__x0001__x0001__x0001_Py@_x0001__x0001__x0001__x0001__x0001_D@_x0001__x0001__x0001__x0001__x0001_x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Py@_x0001__x0001__x0001__x0001__x0001_Py@_x0001__x0001__x0001__x0001__x0001_D@_x0001__x0001__x0001__x0001__x0001_q@_x0001__x0001__x0001__x0001__x0001_q@_x0001__x0001__x0001__x0001__x0001_q@_x0001__x0001__x0001__x0001__x0001_Py@_x0001__x0001__x0001__x0001__x0001_q@_x0001__x0001__x0001__x0001__x0001_q@_x0001__x0001__x0001__x0001__x0001_q@_x0001__x0001__x0001__x0001__x0001_@_x0001__x0001__x0001__x0001__x0001_q@_x0001__x0001__x0001__x0001__x0001_@_x0001__x0001__x0001__x0001__x0001_x@_x0001__x0001__x0001__x0001__x0001_D@_x0001__x0002__x0001__x0001__x0001__x0001__x0001_q@_x0001__x0001__x0001__x0001__x0001_q@_x0001__x0001__x0001__x0001__x0001_@_x0001__x0001__x0001__x0001__x0001_Py@_x0001__x0001__x0001__x0001__x0001_q@_x0001__x0001__x0001__x0001__x0001_q@_x0001__x0001__x0001__x0001__x0001_q@_x0001__x0001__x0001__x0001__x0001_Py@_x0001__x0001__x0001__x0001__x0001_q@_x0001__x0001__x0001__x0001__x0001_q@_x0001__x0001__x0001__x0001__x0001_q@_x0001__x0001__x0001__x0001__x0001_Py@_x0001__x0001__x0001__x0001__x0001_q@_x0001__x0001__x0001__x0001__x0001_x@_x0001__x0001__x0001__x0001__x0001_q@_x0001__x0001__x0001__x0001__x0001_Py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Py@_x0001__x0001__x0001__x0001__x0001_D@_x0001__x0001__x0001__x0001__x0001_@_x0001__x0001__x0001__x0001__x0001_q@_x0001__x0001__x0001__x0001__x0001_Py@_x0001__x0001__x0001__x0001__x0001_q@_x0001__x0001__x0001__x0001__x0001_q@_x0001__x0001__x0001__x0001__x0001_@_x0001__x0001__x0001__x0001__x0001__x0002__x0001_Py@_x0001__x0001__x0001__x0001__x0001_@_x0001__x0001__x0001__x0001__x0001_q@_x0001__x0001__x0001__x0001__x0001_@_x0001__x0001__x0001__x0001__x0001_Py@_x0001__x0001__x0001__x0001__x0001_Py@_x0001__x0001__x0001__x0001__x0001_x@_x0001__x0001__x0001__x0001__x0001_q@_x0001__x0001__x0001__x0001__x0001_Py@_x0001__x0001__x0001__x0001__x0001_q@_x0001__x0001__x0001__x0001__x0001_q@_x0001__x0001__x0001__x0001__x0001_q@_x0001__x0001__x0001__x0001__x0001_q@_x0001__x0001__x0001__x0001__x0001_Py@_x0001__x0001__x0001__x0001__x0001_q@_x0001__x0001__x0001__x0001__x0001_q@_x0001__x0001__x0001__x0001__x0001_q@_x0001__x0001__x0001__x0001__x0001_q@_x0001__x0001__x0001__x0001__x0001_q@_x0001__x0001__x0001__x0001__x0001_Py@_x0001__x0001__x0001__x0001__x0001_q@_x0001__x0001__x0001__x0001__x0001_Py@_x0001__x0001__x0001__x0001__x0001_q@_x0001__x0001__x0001__x0001__x0001_D@_x0001__x0001__x0001__x0001__x0001_q@_x0001__x0001__x0001__x0001__x0001_q@_x0001__x0001__x0001__x0001__x0001_q@_x0001__x0001__x0001__x0001__x0001_q@_x0001__x0001__x0001__x0001__x0001_Py@_x0001__x0001__x0001__x0001__x0001_Py@_x0001__x0001__x0001__x0001__x0001_D@_x0001__x0001__x0001__x0001__x0001_q@_x0001__x0002__x0001__x0001__x0001__x0001__x0001_q@_x0001__x0001__x0001__x0001__x0001_q@_x0001__x0001__x0001__x0001__x0001_q@_x0001__x0001__x0001__x0001__x0001_q@_x0001__x0001__x0001__x0001__x0001_@_x0001__x0001__x0001__x0001__x0001_Py@_x0001__x0001__x0001__x0001__x0001_Py@_x0001__x0001__x0001__x0001__x0001_Py@_x0001__x0001__x0001__x0001__x0001_@_x0001__x0001__x0001__x0001__x0001_D@_x0001__x0001__x0001__x0001__x0001_q@_x0001__x0001__x0001__x0001__x0001_Py@_x0001__x0001__x0001__x0001__x0001_Py@_x0001__x0001__x0001__x0001__x0001_Py@_x0001__x0001__x0001__x0001__x0001_q@_x0001__x0001__x0001__x0001__x0001_q@_x0001__x0001__x0001__x0001__x0001_Py@_x0001__x0001__x0001__x0001__x0001_Py@_x0001__x0001__x0001__x0001__x0001_@_x0001__x0001__x0001__x0001__x0001_@_x0001__x0001__x0001__x0001__x0001_q@_x0001__x0001__x0001__x0001__x0001_Py@_x0001__x0001__x0001__x0001__x0001_q@_x0001__x0001__x0001__x0001__x0001_q@_x0001__x0001__x0001__x0001__x0001_q@_x0001__x0001__x0001__x0001__x0001_x@_x0001__x0001__x0001__x0001__x0001_D@_x0001__x0001__x0001__x0001__x0001_q@_x0001__x0001__x0001__x0001__x0001_q@_x0001__x0001__x0001__x0001__x0001_q@_x0001__x0001__x0001__x0001__x0001_D@_x0001__x0001__x0001__x0001__x0001__x0002__x0001_@_x0001__x0001__x0001__x0001__x0001_D@_x0001__x0001__x0001__x0001__x0001_q@_x0001__x0001__x0001__x0001__x0001_q@_x0001__x0001__x0001__x0001__x0001_q@_x0001__x0001__x0001__x0001__x0001_Py@_x0001__x0001__x0001__x0001__x0001_q@_x0001__x0001__x0001__x0001__x0001_@_x0001__x0001__x0001__x0001__x0001_q@_x0001__x0001__x0001__x0001__x0001_Py@_x0001__x0001__x0001__x0001__x0001_q@_x0001__x0001__x0001__x0001__x0001_q@_x0001__x0001__x0001__x0001__x0001_q@_x0001__x0001__x0001__x0001__x0001_Py@_x0001__x0001__x0001__x0001__x0001_q@_x0001__x0001__x0001__x0001__x0001_Py@_x0001__x0001__x0001__x0001__x0001_q@_x0001__x0001__x0001__x0001__x0001_q@_x0001__x0001__x0001__x0001__x0001_Py@_x0001__x0001__x0001__x0001__x0001_q@_x0001__x0001__x0001__x0001__x0001_q@_x0001__x0001__x0001__x0001__x0001_Py@_x0001__x0001__x0001__x0001__x0001_D@_x0001__x0001__x0001__x0001__x0001_Py@_x0001__x0001__x0001__x0001__x0001_q@_x0001__x0001__x0001__x0001__x0001_q@_x0001__x0001__x0001__x0001__x0001_q@_x0001__x0001__x0001__x0001__x0001_q@_x0001__x0001__x0001__x0001__x0001_q@_x0001__x0001__x0001__x0001__x0001_Py@_x0001__x0001__x0001__x0001__x0001_@_x0001__x0001__x0001__x0001__x0001_q@_x0001__x0002__x0001__x0001__x0001__x0001__x0001_Py@_x0001__x0001__x0001__x0001__x0001_Py@_x0001__x0001__x0001__x0001__x0001_q@_x0001__x0001__x0001__x0001__x0001_q@_x0001__x0001__x0001__x0001__x0001_@_x0001__x0001__x0001__x0001__x0001_q@_x0001__x0001__x0001__x0001__x0001_q@_x0001__x0001__x0001__x0001__x0001_q@_x0001__x0001__x0001__x0001__x0001_q@_x0001__x0001__x0001__x0001__x0001_Py@_x0001__x0001__x0001__x0001__x0001_q@_x0001__x0001__x0001__x0001__x0001_q@_x0001__x0001__x0001__x0001__x0001_q@_x0001__x0001__x0001__x0001__x0001_q@_x0001__x0001__x0001__x0001__x0001_q@_x0001__x0001__x0001__x0001__x0001_q@_x0001__x0001__x0001__x0001__x0001_x@_x0001__x0001__x0001__x0001__x0001_q@_x0001__x0001__x0001__x0001__x0001_Py@_x0001__x0001__x0001__x0001__x0001_@_x0001__x0001__x0001__x0001__x0001_@_x0001__x0001__x0001__x0001__x0001_q@_x0001__x0001__x0001__x0001__x0001_@_x0001__x0001__x0001__x0001__x0001_Py@_x0001__x0001__x0001__x0001__x0001_Py@_x0001__x0001__x0001__x0001__x0001_Py@_x0001__x0001__x0001__x0001__x0001_Py@_x0001__x0001__x0001__x0001__x0001_q@_x0001__x0001__x0001__x0001__x0001_x@_x0001__x0001__x0001__x0001__x0001_Py@_x0001__x0001__x0001__x0001__x0001_q@_x0001__x0001__x0001__x0001__x0001__x0002__x0001_q@_x0001__x0001__x0001__x0001__x0001_@_x0001__x0001__x0001__x0001__x0001_Py@_x0001__x0001__x0001__x0001__x0001_q@_x0001__x0001__x0001__x0001__x0001_q@_x0001__x0001__x0001__x0001__x0001_q@_x0001__x0001__x0001__x0001__x0001_@_x0001__x0001__x0001__x0001__x0001_Py@_x0001__x0001__x0001__x0001__x0001_D@_x0001__x0001__x0001__x0001__x0001_@_x0001__x0001__x0001__x0001__x0001_@_x0001__x0001__x0001__x0001__x0001_q@_x0001__x0001__x0001__x0001__x0001_q@_x0001__x0001__x0001__x0001__x0001_q@_x0001__x0001__x0001__x0001__x0001_Py@_x0001__x0001__x0001__x0001__x0001_q@_x0001__x0001__x0001__x0001__x0001_Py@_x0001__x0001__x0001__x0001__x0001_q@_x0001__x0001__x0001__x0001__x0001_@_x0001__x0001__x0001__x0001__x0001_x@_x0001__x0001__x0001__x0001__x0001_q@_x0001__x0001__x0001__x0001__x0001_q@_x0001__x0001__x0001__x0001__x0001_Py@_x0001__x0001__x0001__x0001__x0001_q@_x0001__x0001__x0001__x0001__x0001_q@_x0001__x0001__x0001__x0001__x0001_Py@_x0001__x0001__x0001__x0001__x0001_q@_x0001__x0001__x0001__x0001__x0001_q@_x0001__x0001__x0001__x0001__x0001_q@_x0001__x0001__x0001__x0001__x0001_Py@_x0001__x0001__x0001__x0001__x0001_q@_x0001__x0001__x0001__x0001__x0001_Py@_x0001__x0002__x0001__x0001__x0001__x0001__x0001_q@_x0001__x0001__x0001__x0001__x0001_q@_x0001__x0001__x0001__x0001__x0001_q@_x0001__x0001__x0001__x0001__x0001_Py@_x0001__x0001__x0001__x0001__x0001_Py@_x0001__x0001__x0001__x0001__x0001_q@_x0001__x0001__x0001__x0001__x0001_q@_x0001__x0001__x0001__x0001__x0001_q@_x0001__x0001__x0001__x0001__x0001_@_x0001__x0001__x0001__x0001__x0001_q@_x0001__x0001__x0001__x0001__x0001_q@_x0001__x0001__x0001__x0001__x0001_q@_x0001__x0001__x0001__x0001__x0001_Py@_x0001__x0001__x0001__x0001__x0001_x@_x0001__x0001__x0001__x0001__x0001_q@_x0001__x0001__x0001__x0001__x0001_Py@_x0001__x0001__x0001__x0001__x0001_q@_x0001__x0001__x0001__x0001__x0001_@_x0001__x0001__x0001__x0001__x0001_q@_x0001__x0001__x0001__x0001__x0001_q@_x0001__x0001__x0001__x0001__x0001_q@_x0001__x0001__x0001__x0001__x0001_Py@_x0001__x0001__x0001__x0001__x0001_q@_x0001__x0001__x0001__x0001__x0001_q@_x0001__x0001__x0001__x0001__x0001_q@_x0001__x0001__x0001__x0001__x0001_@_x0001__x0001__x0001__x0001__x0001_@_x0001__x0001__x0001__x0001__x0001_q@_x0001__x0001__x0001__x0001__x0001_D@_x0001__x0001__x0001__x0001__x0001_q@_x0001__x0001__x0001__x0001__x0001_q@_x0001__x0001__x0001__x0001__x0001__x0002__x0001_Py@_x0001__x0001__x0001__x0001__x0001_q@_x0001__x0001__x0001__x0001__x0001_q@_x0001__x0001__x0001__x0001__x0001_Py@_x0001__x0001__x0001__x0001__x0001_q@_x0001__x0001__x0001__x0001__x0001_q@_x0001__x0001__x0001__x0001__x0001_Py@_x0001__x0001__x0001__x0001__x0001_q@_x0001__x0001__x0001__x0001__x0001_q@_x0001__x0001__x0001__x0001__x0001_q@_x0001__x0001__x0001__x0001__x0001_Py@_x0001__x0001__x0001__x0001__x0001_q@_x0001__x0001__x0001__x0001__x0001_Py@_x0001__x0001__x0001__x0001__x0001_Py@_x0001__x0001__x0001__x0001__x0001_q@_x0001__x0001__x0001__x0001__x0001_q@_x0001__x0001__x0001__x0001__x0001_Py@_x0001__x0001__x0001__x0001__x0001_Py@_x0001__x0001__x0001__x0001__x0001_q@_x0001__x0001__x0001__x0001__x0001_Py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Py@_x0001__x0001__x0001__x0001__x0001_Py@_x0001__x0001__x0001__x0001__x0001_q@_x0001__x0002__x0001__x0001__x0001__x0001__x0001_Py@_x0001__x0001__x0001__x0001__x0001_q@_x0001__x0001__x0001__x0001__x0001_Py@_x0001__x0001__x0001__x0001__x0001_q@_x0001__x0001__x0001__x0001__x0001_q@_x0001__x0001__x0001__x0001__x0001_Py@_x0001__x0001__x0001__x0001__x0001_Py@_x0001__x0001__x0001__x0001__x0001_q@_x0001__x0001__x0001__x0001__x0001_q@_x0001__x0001__x0001__x0001__x0001_q@_x0001__x0001__x0001__x0001__x0001_@_x0001__x0001__x0001__x0001__x0001_q@_x0001__x0001__x0001__x0001__x0001_q@_x0001__x0001__x0001__x0001__x0001_q@_x0001__x0001__x0001__x0001__x0001_Py@_x0001__x0001__x0001__x0001__x0001_Py@_x0001__x0001__x0001__x0001__x0001_q@_x0001__x0001__x0001__x0001__x0001_q@_x0001__x0001__x0001__x0001__x0001_q@_x0001__x0001__x0001__x0001__x0001_q@_x0001__x0001__x0001__x0001__x0001_q@_x0001__x0001__x0001__x0001__x0001_Py@_x0001__x0001__x0001__x0001__x0001_q@_x0001__x0001__x0001__x0001__x0001_q@_x0001__x0001__x0001__x0001__x0001_q@_x0001__x0001__x0001__x0001__x0001_x@_x0001__x0001__x0001__x0001__x0001_Py@_x0001__x0001__x0001__x0001__x0001_q@_x0001__x0001__x0001__x0001__x0001_Py@_x0001__x0001__x0001__x0001__x0001_Py@_x0001__x0001__x0001__x0001__x0001_Py@_x0001__x0001__x0001__x0001__x0001__x0002__x0001_Py@_x0001__x0001__x0001__x0001__x0001_q@_x0001__x0001__x0001__x0001__x0001_Py@_x0001__x0001__x0001__x0001__x0001_q@_x0001__x0001__x0001__x0001__x0001_D@_x0001__x0001__x0001__x0001__x0001_q@_x0001__x0001__x0001__x0001__x0001_q@_x0001__x0001__x0001__x0001__x0001_Py@_x0001__x0001__x0001__x0001__x0001_D@_x0001__x0001__x0001__x0001__x0001_q@_x0001__x0001__x0001__x0001__x0001_Py@_x0001__x0001__x0001__x0001__x0001_Py@_x0001__x0001__x0001__x0001__x0001_q@_x0001__x0001__x0001__x0001__x0001_q@_x0001__x0001__x0001__x0001__x0001_@_x0001__x0001__x0001__x0001__x0001_x@_x0001__x0001__x0001__x0001__x0001_D@_x0001__x0001__x0001__x0001__x0001_q@_x0001__x0001__x0001__x0001__x0001_Py@_x0001__x0001__x0001__x0001__x0001_q@_x0001__x0001__x0001__x0001__x0001_q@_x0001__x0001__x0001__x0001__x0001_Py@_x0001__x0001__x0001__x0001__x0001_q@_x0001__x0001__x0001__x0001__x0001_q@_x0001__x0001__x0001__x0001__x0001_q@_x0001__x0001__x0001__x0001__x0001_q@_x0001__x0001__x0001__x0001__x0001_q@_x0001__x0001__x0001__x0001__x0001_Py@_x0001__x0001__x0001__x0001__x0001_q@_x0001__x0001__x0001__x0001__x0001_q@_x0001__x0001__x0001__x0001__x0001_q@_x0001__x0001__x0001__x0001__x0001_Py@_x0001__x0002__x0001__x0001__x0001__x0001__x0001_Py@_x0001__x0001__x0001__x0001__x0001_@_x0001__x0001__x0001__x0001__x0001_q@_x0001__x0001__x0001__x0001__x0001_x@_x0001__x0001__x0001__x0001__x0001_Py@_x0001__x0001__x0001__x0001__x0001_Py@_x0001__x0001__x0001__x0001__x0001_Py@_x0001__x0001__x0001__x0001__x0001_@_x0001__x0001__x0001__x0001__x0001_q@_x0001__x0001__x0001__x0001__x0001_Py@_x0001__x0001__x0001__x0001__x0001_q@_x0001__x0001__x0001__x0001__x0001_D@_x0001__x0001__x0001__x0001__x0001_Py@_x0001__x0001__x0001__x0001__x0001_Py@_x0001__x0001__x0001__x0001__x0001_q@_x0001__x0001__x0001__x0001__x0001_q@_x0001__x0001__x0001__x0001__x0001_q@_x0001__x0001__x0001__x0001__x0001_@_x0001__x0001__x0001__x0001__x0001_q@_x0001__x0001__x0001__x0001__x0001_Py@_x0001__x0001__x0001__x0001__x0001_q@_x0001__x0001__x0001__x0001__x0001_q@_x0001__x0001__x0001__x0001__x0001_q@_x0001__x0001__x0001__x0001__x0001_q@_x0001__x0001__x0001__x0001__x0001_Py@_x0001__x0001__x0001__x0001__x0001_q@_x0001__x0001__x0001__x0001__x0001_q@_x0001__x0001__x0001__x0001__x0001_q@_x0001__x0001__x0001__x0001__x0001_Py@_x0001__x0001__x0001__x0001__x0001_q@_x0001__x0001__x0001__x0001__x0001_q@_x0001__x0001__x0001__x0001__x0001__x0002__x0001_q@_x0001__x0001__x0001__x0001__x0001_q@_x0001__x0001__x0001__x0001__x0001_q@_x0001__x0001__x0001__x0001__x0001_q@_x0001__x0001__x0001__x0001__x0001_Py@_x0001__x0001__x0001__x0001__x0001_q@_x0001__x0001__x0001__x0001__x0001_q@_x0001__x0001__x0001__x0001__x0001_D@_x0001__x0001__x0001__x0001__x0001_q@_x0001__x0001__x0001__x0001__x0001_Py@_x0001__x0001__x0001__x0001__x0001_q@_x0001__x0001__x0001__x0001__x0001_q@_x0001__x0001__x0001__x0001__x0001_q@_x0001__x0001__x0001__x0001__x0001_q@_x0001__x0001__x0001__x0001__x0001_q@_x0001__x0001__x0001__x0001__x0001_@_x0001__x0001__x0001__x0001__x0001_q@_x0001__x0001__x0001__x0001__x0001_q@_x0001__x0001__x0001__x0001__x0001_Py@_x0001__x0001__x0001__x0001__x0001_q@_x0001__x0001__x0001__x0001__x0001_Py@_x0001__x0001__x0001__x0001__x0001_Py@_x0001__x0001__x0001__x0001__x0001_@_x0001__x0001__x0001__x0001__x0001_Py@_x0001__x0001__x0001__x0001__x0001_q@_x0001__x0001__x0001__x0001__x0001_q@_x0001__x0001__x0001__x0001__x0001_D@_x0001__x0001__x0001__x0001__x0001_q@_x0001__x0001__x0001__x0001__x0001_q@_x0001__x0001__x0001__x0001__x0001_q@_x0001__x0001__x0001__x0001__x0001_Py@_x0001__x0001__x0001__x0001__x0001_q@_x0001__x0002__x0001__x0001__x0001__x0001__x0001_q@_x0001__x0001__x0001__x0001__x0001_q@_x0001__x0001__x0001__x0001__x0001_q@_x0001__x0001__x0001__x0001__x0001_q@_x0001__x0001__x0001__x0001__x0001_q@_x0001__x0001__x0001__x0001__x0001_@_x0001__x0001__x0001__x0001__x0001_q@_x0001__x0001__x0001__x0001__x0001_@_x0001__x0001__x0001__x0001__x0001_q@_x0001__x0001__x0001__x0001__x0001_q@_x0001__x0001__x0001__x0001__x0001_q@_x0001__x0001__x0001__x0001__x0001_q@_x0001__x0001__x0001__x0001__x0001_Py@_x0001__x0001__x0001__x0001__x0001_Py@_x0001__x0001__x0001__x0001__x0001_q@_x0001__x0001__x0001__x0001__x0001_@_x0001__x0001__x0001__x0001__x0001_q@_x0001__x0001__x0001__x0001__x0001_Py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_x0002__x0001_x@_x0001__x0001__x0001__x0001__x0001_q@_x0001__x0001__x0001__x0001__x0001_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Py@_x0001__x0001__x0001__x0001__x0001_Py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Py@_x0001__x0001__x0001__x0001__x0001_q@_x0001__x0001__x0001__x0001__x0001_q@_x0001__x0001__x0001__x0001__x0001_@_x0001__x0001__x0001__x0001__x0001_@_x0001__x0001__x0001__x0001__x0001_Py@_x0001__x0001__x0001__x0001__x0001_Py@_x0001__x0002__x0001__x0001__x0001__x0001__x0001_Py@_x0001__x0001__x0001__x0001__x0001_Py@_x0001__x0001__x0001__x0001__x0001_q@_x0001__x0001__x0001__x0001__x0001_@_x0001__x0001__x0001__x0001__x0001_Py@_x0001__x0001__x0001__x0001__x0001_@_x0001__x0001__x0001__x0001__x0001_Py@_x0001__x0001__x0001__x0001__x0001_q@_x0001__x0001__x0001__x0001__x0001_q@_x0001__x0001__x0001__x0001__x0001_q@_x0001__x0001__x0001__x0001__x0001_q@_x0001__x0001__x0001__x0001__x0001_@_x0001__x0001__x0001__x0001__x0001_q@_x0001__x0001__x0001__x0001__x0001_q@_x0001__x0001__x0001__x0001__x0001_Py@_x0001__x0001__x0001__x0001__x0001_q@_x0001__x0001__x0001__x0001__x0001_q@_x0001__x0001__x0001__x0001__x0001_Py@_x0001__x0001__x0001__x0001__x0001_@_x0001__x0001__x0001__x0001__x0001_Py@_x0001__x0001__x0001__x0001__x0001_Py@_x0001__x0001__x0001__x0001__x0001_q@_x0001__x0001__x0001__x0001__x0001_q@_x0001__x0001__x0001__x0001__x0001_Py@_x0001__x0001__x0001__x0001__x0001_q@_x0001__x0001__x0001__x0001__x0001_q@_x0001__x0001__x0001__x0001__x0001_D@_x0001__x0001__x0001__x0001__x0001_@_x0001__x0001__x0001__x0001__x0001_Py@_x0001__x0001__x0001__x0001__x0001_Py@_x0001__x0001__x0001__x0001__x0001_q@_x0001__x0001__x0001__x0001__x0001__x0002__x0001_x@_x0001__x0001__x0001__x0001__x0001_q@_x0001__x0001__x0001__x0001__x0001_q@_x0001__x0001__x0001__x0001__x0001_@_x0001__x0001__x0001__x0001__x0001_q@_x0001__x0001__x0001__x0001__x0001_D@_x0001__x0001__x0001__x0001__x0001_q@_x0001__x0001__x0001__x0001__x0001_x@_x0001__x0001__x0001__x0001__x0001_q@_x0001__x0001__x0001__x0001__x0001_Py@_x0001__x0001__x0001__x0001__x0001_q@_x0001__x0001__x0001__x0001__x0001_q@_x0001__x0001__x0001__x0001__x0001_@_x0001__x0001__x0001__x0001__x0001_Py@_x0001__x0001__x0001__x0001__x0001_q@_x0001__x0001__x0001__x0001__x0001_@_x0001__x0001__x0001__x0001__x0001_Py@_x0001__x0001__x0001__x0001__x0001_q@_x0001__x0001__x0001__x0001__x0001_q@_x0001__x0001__x0001__x0001__x0001_q@_x0001__x0001__x0001__x0001__x0001_q@_x0001__x0001__x0001__x0001__x0001_Py@_x0001__x0001__x0001__x0001__x0001_q@_x0001__x0001__x0001__x0001__x0001_q@_x0001__x0001__x0001__x0001__x0001_Py@_x0001__x0001__x0001__x0001__x0001_q@_x0001__x0001__x0001__x0001__x0001_Py@_x0001__x0001__x0001__x0001__x0001_Py@_x0001__x0001__x0001__x0001__x0001_q@_x0001__x0001__x0001__x0001__x0001_Py@_x0001__x0001__x0001__x0001__x0001_Py@_x0001__x0001__x0001__x0001__x0001_Py@_x0001__x0002__x0001__x0001__x0001__x0001__x0001_Py@_x0001__x0001__x0001__x0001__x0001_q@_x0001__x0001__x0001__x0001__x0001_Py@_x0001__x0001__x0001__x0001__x0001_q@_x0001__x0001__x0001__x0001__x0001_q@_x0001__x0001__x0001__x0001__x0001_q@_x0001__x0001__x0001__x0001__x0001_Py@_x0001__x0001__x0001__x0001__x0001_@_x0001__x0001__x0001__x0001__x0001_Py@_x0001__x0001__x0001__x0001__x0001_@_x0001__x0001__x0001__x0001__x0001_q@_x0001__x0001__x0001__x0001__x0001_q@_x0001__x0001__x0001__x0001__x0001_Py@_x0001__x0001__x0001__x0001__x0001_Py@_x0001__x0001__x0001__x0001__x0001_q@_x0001__x0001__x0001__x0001__x0001_q@_x0001__x0001__x0001__x0001__x0001_q@_x0001__x0001__x0001__x0001__x0001_q@_x0001__x0001__x0001__x0001__x0001_Py@_x0001__x0001__x0001__x0001__x0001_q@_x0001__x0001__x0001__x0001__x0001_q@_x0001__x0001__x0001__x0001__x0001_q@_x0001__x0001__x0001__x0001__x0001_Py@_x0001__x0001__x0001__x0001__x0001_q@_x0001__x0001__x0001__x0001__x0001_q@_x0001__x0001__x0001__x0001__x0001_q@_x0001__x0001__x0001__x0001__x0001_q@_x0001__x0001__x0001__x0001__x0001_Py@_x0001__x0001__x0001__x0001__x0001_q@_x0001__x0001__x0001__x0001__x0001_Py@_x0001__x0001__x0001__x0001__x0001_q@_x0001__x0001__x0001__x0001__x0001__x0002__x0001_q@_x0001__x0001__x0001__x0001__x0001_Py@_x0001__x0001__x0001__x0001__x0001_q@_x0001__x0001__x0001__x0001__x0001_D@_x0001__x0001__x0001__x0001__x0001_q@_x0001__x0001__x0001__x0001__x0001_q@_x0001__x0001__x0001__x0001__x0001_Py@_x0001__x0001__x0001__x0001__x0001_q@_x0001__x0001__x0001__x0001__x0001_Py@_x0001__x0001__x0001__x0001__x0001_q@_x0001__x0001__x0001__x0001__x0001_@_x0001__x0001__x0001__x0001__x0001_q@_x0001__x0001__x0001__x0001__x0001_q@_x0001__x0001__x0001__x0001__x0001_q@_x0001__x0001__x0001__x0001__x0001_@_x0001__x0001__x0001__x0001__x0001_@_x0001__x0001__x0001__x0001__x0001_q@_x0001__x0001__x0001__x0001__x0001_Py@_x0001__x0001__x0001__x0001__x0001_Py@_x0001__x0001__x0001__x0001__x0001_q@_x0001__x0001__x0001__x0001__x0001_Py@_x0001__x0001__x0001__x0001__x0001_q@_x0001__x0001__x0001__x0001__x0001_q@_x0001__x0001__x0001__x0001__x0001_x@_x0001__x0001__x0001__x0001__x0001_q@_x0001__x0001__x0001__x0001__x0001_q@_x0001__x0001__x0001__x0001__x0001_q@_x0001__x0001__x0001__x0001__x0001_q@_x0001__x0001__x0001__x0001__x0001_q@_x0001__x0001__x0001__x0001__x0001_Py@_x0001__x0001__x0001__x0001__x0001_@_x0001__x0001__x0001__x0001__x0001_q@_x0001__x0002__x0001__x0001__x0001__x0001__x0001_q@_x0001__x0001__x0001__x0001__x0001_q@_x0001__x0001__x0001__x0001__x0001_@_x0001__x0001__x0001__x0001__x0001_D@_x0001__x0001__x0001__x0001__x0001_Py@_x0001__x0001__x0001__x0001__x0001_Py@_x0001__x0001__x0001__x0001__x0001_q@_x0001__x0001__x0001__x0001__x0001_q@_x0001__x0001__x0001__x0001__x0001_q@_x0001__x0001__x0001__x0001__x0001_Py@_x0001__x0001__x0001__x0001__x0001_Py@_x0001__x0001__x0001__x0001__x0001_x@_x0001__x0001__x0001__x0001__x0001_q@_x0001__x0001__x0001__x0001__x0001_@_x0001__x0001__x0001__x0001__x0001_q@_x0001__x0001__x0001__x0001__x0001_q@_x0001__x0001__x0001__x0001__x0001_q@_x0001__x0001__x0001__x0001__x0001_q@_x0001__x0001__x0001__x0001__x0001_q@_x0001__x0001__x0001__x0001__x0001_q@_x0001__x0001__x0001__x0001__x0001_Py@_x0001__x0001__x0001__x0001__x0001_Py@_x0001__x0001__x0001__x0001__x0001_q@_x0001__x0001__x0001__x0001__x0001_Py@_x0001__x0001__x0001__x0001__x0001_q@_x0001__x0001__x0001__x0001__x0001_Py@_x0001__x0001__x0001__x0001__x0001_q@_x0001__x0001__x0001__x0001__x0001_Py@_x0001__x0001__x0001__x0001__x0001_x@_x0001__x0001__x0001__x0001__x0001_q@_x0001__x0001__x0001__x0001__x0001_q@_x0001__x0001__x0001__x0001__x0001__x0002__x0001_x@_x0001__x0001__x0001__x0001__x0001_Py@_x0001__x0001__x0001__x0001__x0001_Py@_x0001__x0001__x0001__x0001__x0001_q@_x0001__x0001__x0001__x0001__x0001_Py@_x0001__x0001__x0001__x0001__x0001_Py@_x0001__x0001__x0001__x0001__x0001_@_x0001__x0001__x0001__x0001__x0001_q@_x0001__x0001__x0001__x0001__x0001_x@_x0001__x0001__x0001__x0001__x0001_Py@_x0001__x0001__x0001__x0001__x0001_q@_x0001__x0001__x0001__x0001__x0001_q@_x0001__x0001__x0001__x0001__x0001_Py@_x0001__x0001__x0001__x0001__x0001_q@_x0001__x0001__x0001__x0001__x0001_Py@_x0001__x0001__x0001__x0001__x0001_q@_x0001__x0001__x0001__x0001__x0001_q@_x0001__x0001__x0001__x0001__x0001_q@_x0001__x0001__x0001__x0001__x0001_Py@_x0001__x0001__x0001__x0001__x0001_q@_x0001__x0001__x0001__x0001__x0001_q@_x0001__x0001__x0001__x0001__x0001_Py@_x0001__x0001__x0001__x0001__x0001_x@_x0001__x0001__x0001__x0001__x0001_x@_x0001__x0001__x0001__x0001__x0001_q@_x0001__x0001__x0001__x0001__x0001_@_x0001__x0001__x0001__x0001__x0001_q@_x0001__x0001__x0001__x0001__x0001_q@_x0001__x0001__x0001__x0001__x0001_q@_x0001__x0001__x0001__x0001__x0001_q@_x0001__x0001__x0001__x0001__x0001_q@_x0001__x0001__x0001__x0001__x0001_q@_x0001__x0002__x0001__x0001__x0001__x0001__x0001_q@_x0001__x0001__x0001__x0001__x0001_q@_x0001__x0001__x0001__x0001__x0001_@_x0001__x0001__x0001__x0001__x0001_x@_x0001__x0001__x0001__x0001__x0001_q@_x0001__x0001__x0001__x0001__x0001_q@_x0001__x0001__x0001__x0001__x0001_q@_x0001__x0001__x0001__x0001__x0001_q@_x0001__x0001__x0001__x0001__x0001_@_x0001__x0001__x0001__x0001__x0001_Py@_x0001__x0001__x0001__x0001__x0001_Py@_x0001__x0001__x0001__x0001__x0001_q@_x0001__x0001__x0001__x0001__x0001_Py@_x0001__x0001__x0001__x0001__x0001_Py@_x0001__x0001__x0001__x0001__x0001_q@_x0001__x0001__x0001__x0001__x0001_q@_x0001__x0001__x0001__x0001__x0001_q@_x0001__x0001__x0001__x0001__x0001_q@_x0001__x0001__x0001__x0001__x0001_Py@_x0001__x0001__x0001__x0001__x0001_q@_x0001__x0001__x0001__x0001__x0001_q@_x0001__x0001__x0001__x0001__x0001_@_x0001__x0001__x0001__x0001__x0001_Py@_x0001__x0001__x0001__x0001__x0001_q@_x0001__x0001__x0001__x0001__x0001_q@_x0001__x0001__x0001__x0001__x0001_q@_x0001__x0001__x0001__x0001__x0001_q@_x0001__x0001__x0001__x0001__x0001_q@_x0001__x0001__x0001__x0001__x0001_q@_x0001__x0001__x0001__x0001__x0001_D@_x0001__x0001__x0001__x0001__x0001_q@_x0001__x0001__x0001__x0001__x0001__x0002__x0001_q@_x0001__x0001__x0001__x0001__x0001_Py@_x0001__x0001__x0001__x0001__x0001_q@_x0001__x0001__x0001__x0001__x0001_q@_x0001__x0001__x0001__x0001__x0001_q@_x0001__x0001__x0001__x0001__x0001__x0001_t@_x0001__x0001__x0001__x0001__x0001_ w@_x0001__x0001__x0001__x0001__x0001__x0001_t@_x0001__x0001__x0001__x0001__x0001_à@_x0001__x0001__x0001__x0001__x0001_ w@_x0001__x0001__x0001__x0001__x0001__x0001_t@_x0001__x0001__x0001__x0001__x0001_`}@_x0001__x0001__x0001__x0001__x0001__x0001_t@_x0001__x0001__x0001__x0001__x0001__x0001_t@_x0001__x0001__x0001__x0001__x0001_à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 w@_x0001__x0001__x0001__x0001__x0001_ w@_x0001__x0001__x0001__x0001__x0001__x0001_t@_x0001__x0001__x0001__x0001__x0001_P@_x0001__x0001__x0001__x0001__x0001_à@_x0001__x0001__x0001__x0001__x0001_à@_x0001__x0001__x0001__x0001__x0001__x0001_t@_x0001__x0001__x0001__x0001__x0001__x0001_t@_x0001__x0001__x0001__x0001__x0001_ w@_x0001__x0001__x0001__x0001__x0001__x0001_t@_x0001__x0002__x0001__x0001__x0001__x0001__x0001_ w@_x0001__x0001__x0001__x0001__x0001_à@_x0001__x0001__x0001__x0001__x0001__x0001_t@_x0001__x0001__x0001__x0001__x0001_à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à@_x0001__x0001__x0001__x0001__x0001_ w@_x0001__x0001__x0001__x0001__x0001_ w@_x0001__x0001__x0001__x0001__x0001_ w@_x0001__x0001__x0001__x0001__x0001__x0001_t@_x0001__x0001__x0001__x0001__x0001__x0001_t@_x0001__x0001__x0001__x0001__x0001__x0001_t@_x0001__x0001__x0001__x0001__x0001__x0001_t@_x0001__x0001__x0001__x0001__x0001__x0001_t@_x0001__x0001__x0001__x0001__x0001_à@_x0001__x0001__x0001__x0001__x0001__x0001_t@_x0001__x0001__x0001__x0001__x0001_`}@_x0001__x0001__x0001__x0001__x0001_`}@_x0001__x0001__x0001__x0001__x0001__x0001_t@_x0001__x0001__x0001__x0001__x0001_à@_x0001__x0001__x0001__x0001__x0001__x0001_t@_x0001__x0001__x0001__x0001__x0001_ w@_x0001__x0001__x0001__x0001__x0001_ w@_x0001__x0001__x0001__x0001__x0001_ w@_x0001__x0001__x0001__x0001__x0001_ w@_x0001__x0001__x0001__x0001__x0001__x0002__x0001__x0001_t@_x0001__x0001__x0001__x0001__x0001__x0001_t@_x0001__x0001__x0001__x0001__x0001__x0001_t@_x0001__x0001__x0001__x0001__x0001_P@_x0001__x0001__x0001__x0001__x0001_ w@_x0001__x0001__x0001__x0001__x0001__x0001_t@_x0001__x0001__x0001__x0001__x0001__x0001_t@_x0001__x0001__x0001__x0001__x0001__x0001_t@_x0001__x0001__x0001__x0001__x0001_ w@_x0001__x0001__x0001__x0001__x0001_ w@_x0001__x0001__x0001__x0001__x0001__x0001_t@_x0001__x0001__x0001__x0001__x0001_à@_x0001__x0001__x0001__x0001__x0001_à@_x0001__x0001__x0001__x0001__x0001_ w@_x0001__x0001__x0001__x0001__x0001__x0001_t@_x0001__x0001__x0001__x0001__x0001__x0001_t@_x0001__x0001__x0001__x0001__x0001_à@_x0001__x0001__x0001__x0001__x0001_à@_x0001__x0001__x0001__x0001__x0001_à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w@_x0001__x0001__x0001__x0001__x0001__x0001_t@_x0001__x0001__x0001__x0001__x0001__x0001_t@_x0001__x0002__x0001__x0001__x0001__x0001__x0001_P@_x0001__x0001__x0001__x0001__x0001_ w@_x0001__x0001__x0001__x0001__x0001__x0001_t@_x0001__x0001__x0001__x0001__x0001_à@_x0001__x0001__x0001__x0001__x0001__x0001_t@_x0001__x0001__x0001__x0001__x0001__x0001_t@_x0001__x0001__x0001__x0001__x0001__x0001_t@_x0001__x0001__x0001__x0001__x0001_ w@_x0001__x0001__x0001__x0001__x0001_à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à@_x0001__x0001__x0001__x0001__x0001__x0001_t@_x0001__x0001__x0001__x0001__x0001__x0001_t@_x0001__x0001__x0001__x0001__x0001__x0001_t@_x0001__x0001__x0001__x0001__x0001__x0001_t@_x0001__x0001__x0001__x0001__x0001_à@_x0001__x0001__x0001__x0001__x0001__x0001_t@_x0001__x0001__x0001__x0001__x0001__x0001_t@_x0001__x0001__x0001__x0001__x0001_à@_x0001__x0001__x0001__x0001__x0001__x0001_t@_x0001__x0001__x0001__x0001__x0001__x0001_t@_x0001__x0001__x0001__x0001__x0001_ w@_x0001__x0001__x0001__x0001__x0001_ w@_x0001__x0001__x0001__x0001__x0001__x0001_t@_x0001__x0001__x0001__x0001__x0001__x0001_t@_x0001__x0001__x0001__x0001__x0001__x0001_t@_x0001__x0001__x0001__x0001__x0001__x0002__x0001_ w@_x0001__x0001__x0001__x0001__x0001__x0001_t@_x0001__x0001__x0001__x0001__x0001__x0001_t@_x0001__x0001__x0001__x0001__x0001__x0001_t@_x0001__x0001__x0001__x0001__x0001__x0001_t@_x0001__x0001__x0001__x0001__x0001_ w@_x0001__x0001__x0001__x0001__x0001_`}@_x0001__x0001__x0001__x0001__x0001__x0001_t@_x0001__x0001__x0001__x0001__x0001__x0001_t@_x0001__x0001__x0001__x0001__x0001_ w@_x0001__x0001__x0001__x0001__x0001__x0001_t@_x0001__x0001__x0001__x0001__x0001_ w@_x0001__x0001__x0001__x0001__x0001__x0001_t@_x0001__x0001__x0001__x0001__x0001_`}@_x0001__x0001__x0001__x0001__x0001_ w@_x0001__x0001__x0001__x0001__x0001__x0001_t@_x0001__x0001__x0001__x0001__x0001__x0001_t@_x0001__x0001__x0001__x0001__x0001__x0001_t@_x0001__x0001__x0001__x0001__x0001_à@_x0001__x0001__x0001__x0001__x0001_ w@_x0001__x0001__x0001__x0001__x0001__x0001_t@_x0001__x0001__x0001__x0001__x0001__x0001_t@_x0001__x0001__x0001__x0001__x0001__x0001_t@_x0001__x0001__x0001__x0001__x0001__x0001_t@_x0001__x0001__x0001__x0001__x0001_`}@_x0001__x0001__x0001__x0001__x0001__x0001_t@_x0001__x0001__x0001__x0001__x0001__x0001_t@_x0001__x0001__x0001__x0001__x0001__x0001_t@_x0001__x0001__x0001__x0001__x0001__x0001_t@_x0001__x0001__x0001__x0001__x0001_à@_x0001__x0001__x0001__x0001__x0001_ w@_x0001__x0001__x0001__x0001__x0001__x0001_t@_x0001__x0002__x0001__x0001__x0001__x0001__x0001__x0001_t@_x0001__x0001__x0001__x0001__x0001_à@_x0001__x0001__x0001__x0001__x0001_à@_x0001__x0001__x0001__x0001__x0001__x0001_t@_x0001__x0001__x0001__x0001__x0001_P@_x0001__x0001__x0001__x0001__x0001_à@_x0001__x0001__x0001__x0001__x0001_ w@_x0001__x0001__x0001__x0001__x0001_P@_x0001__x0001__x0001__x0001__x0001__x0001_t@_x0001__x0001__x0001__x0001__x0001_ w@_x0001__x0001__x0001__x0001__x0001_ w@_x0001__x0001__x0001__x0001__x0001__x0001_t@_x0001__x0001__x0001__x0001__x0001__x0001_t@_x0001__x0001__x0001__x0001__x0001__x0001_t@_x0001__x0001__x0001__x0001__x0001__x0001_t@_x0001__x0001__x0001__x0001__x0001__x0001_t@_x0001__x0001__x0001__x0001__x0001_P@_x0001__x0001__x0001__x0001__x0001_ w@_x0001__x0001__x0001__x0001__x0001_ w@_x0001__x0001__x0001__x0001__x0001__x0001_t@_x0001__x0001__x0001__x0001__x0001_ w@_x0001__x0001__x0001__x0001__x0001_ w@_x0001__x0001__x0001__x0001__x0001__x0001_t@_x0001__x0001__x0001__x0001__x0001__x0001_t@_x0001__x0001__x0001__x0001__x0001_à@_x0001__x0001__x0001__x0001__x0001_P@_x0001__x0001__x0001__x0001__x0001_à@_x0001__x0001__x0001__x0001__x0001__x0001_t@_x0001__x0001__x0001__x0001__x0001__x0001_t@_x0001__x0001__x0001__x0001__x0001__x0001_t@_x0001__x0001__x0001__x0001__x0001__x0001_t@_x0001__x0001__x0001__x0001__x0001__x0002__x0001__x0001_t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w@_x0001__x0001__x0001__x0001__x0001__x0001_t@_x0001__x0001__x0001__x0001__x0001__x0001_t@_x0001__x0001__x0001__x0001__x0001__x0001_t@_x0001__x0001__x0001__x0001__x0001__x0001_t@_x0001__x0001__x0001__x0001__x0001_ w@_x0001__x0001__x0001__x0001__x0001_ w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 w@_x0001__x0001__x0001__x0001__x0001__x0001_t@_x0001__x0001__x0001__x0001__x0001__x0001_t@_x0001__x0001__x0001__x0001__x0001_à@_x0001__x0001__x0001__x0001__x0001__x0001_t@_x0001__x0001__x0001__x0001__x0001__x0001_t@_x0001__x0001__x0001__x0001__x0001__x0001_t@_x0001__x0001__x0001__x0001__x0001_à@_x0001__x0001__x0001__x0001__x0001__x0001_t@_x0001__x0001__x0001__x0001__x0001_P@_x0001__x0001__x0001__x0001__x0001__x0001_t@_x0001__x0001__x0001__x0001__x0001__x0001_t@_x0001__x0001__x0001__x0001__x0001__x0001_t@_x0001__x0002__x0001__x0001__x0001__x0001__x0001_`}@_x0001__x0001__x0001__x0001__x0001_ w@_x0001__x0001__x0001__x0001__x0001_ w@_x0001__x0001__x0001__x0001__x0001__x0001_t@_x0001__x0001__x0001__x0001__x0001_à@_x0001__x0001__x0001__x0001__x0001_à@_x0001__x0001__x0001__x0001__x0001__x0001_t@_x0001__x0001__x0001__x0001__x0001_`}@_x0001__x0001__x0001__x0001__x0001__x0001_t@_x0001__x0001__x0001__x0001__x0001__x0001_t@_x0001__x0001__x0001__x0001__x0001_`}@_x0001__x0001__x0001__x0001__x0001_ w@_x0001__x0001__x0001__x0001__x0001__x0001_t@_x0001__x0001__x0001__x0001__x0001__x0001_t@_x0001__x0001__x0001__x0001__x0001__x0001_t@_x0001__x0001__x0001__x0001__x0001_ w@_x0001__x0001__x0001__x0001__x0001__x0001_t@_x0001__x0001__x0001__x0001__x0001_P@_x0001__x0001__x0001__x0001__x0001__x0001_t@_x0001__x0001__x0001__x0001__x0001__x0001_t@_x0001__x0001__x0001__x0001__x0001_à@_x0001__x0001__x0001__x0001__x0001__x0001_t@_x0001__x0001__x0001__x0001__x0001__x0001_t@_x0001__x0001__x0001__x0001__x0001_à@_x0001__x0001__x0001__x0001__x0001_ w@_x0001__x0001__x0001__x0001__x0001__x0001_t@_x0001__x0001__x0001__x0001__x0001_à@_x0001__x0001__x0001__x0001__x0001__x0001_t@_x0001__x0001__x0001__x0001__x0001__x0001_t@_x0001__x0001__x0001__x0001__x0001_à@_x0001__x0001__x0001__x0001__x0001__x0001_t@_x0001__x0001__x0001__x0001__x0001__x0002__x0001__x0001_t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 w@_x0001__x0001__x0001__x0001__x0001_ w@_x0001__x0001__x0001__x0001__x0001__x0001_t@_x0001__x0001__x0001__x0001__x0001__x0001_t@_x0001__x0001__x0001__x0001__x0001__x0001_t@_x0001__x0001__x0001__x0001__x0001__x0001_t@_x0001__x0001__x0001__x0001__x0001_ w@_x0001__x0001__x0001__x0001__x0001_P@_x0001__x0001__x0001__x0001__x0001_ w@_x0001__x0001__x0001__x0001__x0001__x0001_t@_x0001__x0001__x0001__x0001__x0001__x0001_t@_x0001__x0001__x0001__x0001__x0001__x0001_t@_x0001__x0001__x0001__x0001__x0001_à@_x0001__x0001__x0001__x0001__x0001__x0001_t@_x0001__x0001__x0001__x0001__x0001__x0001_t@_x0001__x0001__x0001__x0001__x0001__x0001_t@_x0001__x0001__x0001__x0001__x0001__x0001_t@_x0001__x0001__x0001__x0001__x0001_ w@_x0001__x0001__x0001__x0001__x0001_`}@_x0001__x0001__x0001__x0001__x0001__x0001_t@_x0001__x0001__x0001__x0001__x0001_ w@_x0001__x0001__x0001__x0001__x0001__x0001_t@_x0001__x0001__x0001__x0001__x0001_ w@_x0001__x0001__x0001__x0001__x0001_ w@_x0001__x0002__x0001__x0001__x0001__x0001__x0001_ w@_x0001__x0001__x0001__x0001__x0001_P@_x0001__x0001__x0001__x0001__x0001__x0001_t@_x0001__x0001__x0001__x0001__x0001_`}@_x0001__x0001__x0001__x0001__x0001__x0001_t@_x0001__x0001__x0001__x0001__x0001_P@_x0001__x0001__x0001__x0001__x0001__x0001_t@_x0001__x0001__x0001__x0001__x0001__x0001_t@_x0001__x0001__x0001__x0001__x0001__x0001_t@_x0001__x0001__x0001__x0001__x0001_à@_x0001__x0001__x0001__x0001__x0001_P@_x0001__x0001__x0001__x0001__x0001_à@_x0001__x0001__x0001__x0001__x0001__x0001_t@_x0001__x0001__x0001__x0001__x0001_à@_x0001__x0001__x0001__x0001__x0001_à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 w@_x0001__x0001__x0001__x0001__x0001__x0001_t@_x0001__x0001__x0001__x0001__x0001_ w@_x0001__x0001__x0001__x0001__x0001_ w@_x0001__x0001__x0001__x0001__x0001_P@_x0001__x0001__x0001__x0001__x0001__x0002__x0001_`}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 w@_x0001__x0001__x0001__x0001__x0001_P@_x0001__x0001__x0001__x0001__x0001__x0001_t@_x0001__x0001__x0001__x0001__x0001__x0001_t@_x0001__x0001__x0001__x0001__x0001__x0001_t@_x0001__x0001__x0001__x0001__x0001_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à@_x0001__x0001__x0001__x0001__x0001__x0001_t@_x0001__x0001__x0001__x0001__x0001_à@_x0001__x0001__x0001__x0001__x0001_`}@_x0001__x0001__x0001__x0001__x0001_P@_x0001__x0001__x0001__x0001__x0001__x0001_t@_x0001__x0001__x0001__x0001__x0001__x0001_t@_x0001__x0001__x0001__x0001__x0001_à@_x0001__x0001__x0001__x0001__x0001_ w@_x0001__x0001__x0001__x0001__x0001__x0001_t@_x0001__x0001__x0001__x0001__x0001__x0001_t@_x0001__x0001__x0001__x0001__x0001__x0001_t@_x0001__x0001__x0001__x0001__x0001_ w@_x0001__x0002__x0001__x0001__x0001__x0001__x0001__x0001_t@_x0001__x0001__x0001__x0001__x0001__x0001_t@_x0001__x0001__x0001__x0001__x0001__x0001_t@_x0001__x0001__x0001__x0001__x0001_ w@_x0001__x0001__x0001__x0001__x0001__x0001_t@_x0001__x0001__x0001__x0001__x0001_`}@_x0001__x0001__x0001__x0001__x0001__x0001_t@_x0001__x0001__x0001__x0001__x0001_ w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w@_x0001__x0001__x0001__x0001__x0001_P@_x0001__x0001__x0001__x0001__x0001_à@_x0001__x0001__x0001__x0001__x0001__x0001_t@_x0001__x0001__x0001__x0001__x0001_ w@_x0001__x0001__x0001__x0001__x0001__x0001_t@_x0001__x0001__x0001__x0001__x0001__x0001_t@_x0001__x0001__x0001__x0001__x0001_à@_x0001__x0001__x0001__x0001__x0001_ w@_x0001__x0001__x0001__x0001__x0001_à@_x0001__x0001__x0001__x0001__x0001__x0001_t@_x0001__x0001__x0001__x0001__x0001_à@_x0001__x0001__x0001__x0001__x0001_ w@_x0001__x0001__x0001__x0001__x0001_ w@_x0001__x0001__x0001__x0001__x0001_`}@_x0001__x0001__x0001__x0001__x0001__x0001_t@_x0001__x0001__x0001__x0001__x0001__x0002__x0001_ w@_x0001__x0001__x0001__x0001__x0001__x0001_t@_x0001__x0001__x0001__x0001__x0001__x0001_t@_x0001__x0001__x0001__x0001__x0001__x0001_t@_x0001__x0001__x0001__x0001__x0001__x0001_t@_x0001__x0001__x0001__x0001__x0001_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 w@_x0001__x0001__x0001__x0001__x0001__x0001_t@_x0001__x0001__x0001__x0001__x0001_P@_x0001__x0001__x0001__x0001__x0001__x0001_t@_x0001__x0001__x0001__x0001__x0001__x0001_t@_x0001__x0001__x0001__x0001__x0001__x0001_t@_x0001__x0001__x0001__x0001__x0001__x0001_t@_x0001__x0001__x0001__x0001__x0001_ w@_x0001__x0001__x0001__x0001__x0001_ w@_x0001__x0001__x0001__x0001__x0001_P@_x0001__x0001__x0001__x0001__x0001__x0001_t@_x0001__x0001__x0001__x0001__x0001__x0001_t@_x0001__x0001__x0001__x0001__x0001__x0001_t@_x0001__x0001__x0001__x0001__x0001__x0001_t@_x0001__x0001__x0001__x0001__x0001__x0001_t@_x0001__x0001__x0001__x0001__x0001_à@_x0001__x0001__x0001__x0001__x0001_ w@_x0001__x0001__x0001__x0001__x0001_ w@_x0001__x0001__x0001__x0001__x0001_ w@_x0001__x0002__x0001__x0001__x0001__x0001__x0001_à@_x0001__x0001__x0001__x0001__x0001_P@_x0001__x0001__x0001__x0001__x0001__x0001_t@_x0001__x0001__x0001__x0001__x0001_ w@_x0001__x0001__x0001__x0001__x0001_ w@_x0001__x0001__x0001__x0001__x0001_ w@_x0001__x0001__x0001__x0001__x0001__x0001_t@_x0001__x0001__x0001__x0001__x0001__x0001_t@_x0001__x0001__x0001__x0001__x0001_ w@_x0001__x0001__x0001__x0001__x0001_ w@_x0001__x0001__x0001__x0001__x0001_à@_x0001__x0001__x0001__x0001__x0001_à@_x0001__x0001__x0001__x0001__x0001__x0001_t@_x0001__x0001__x0001__x0001__x0001_ w@_x0001__x0001__x0001__x0001__x0001__x0001_t@_x0001__x0001__x0001__x0001__x0001__x0001_t@_x0001__x0001__x0001__x0001__x0001__x0001_t@_x0001__x0001__x0001__x0001__x0001_`}@_x0001__x0001__x0001__x0001__x0001_P@_x0001__x0001__x0001__x0001__x0001__x0001_t@_x0001__x0001__x0001__x0001__x0001__x0001_t@_x0001__x0001__x0001__x0001__x0001__x0001_t@_x0001__x0001__x0001__x0001__x0001_P@_x0001__x0001__x0001__x0001__x0001_à@_x0001__x0001__x0001__x0001__x0001_P@_x0001__x0001__x0001__x0001__x0001__x0001_t@_x0001__x0001__x0001__x0001__x0001__x0001_t@_x0001__x0001__x0001__x0001__x0001__x0001_t@_x0001__x0001__x0001__x0001__x0001_ w@_x0001__x0001__x0001__x0001__x0001__x0001_t@_x0001__x0001__x0001__x0001__x0001_à@_x0001__x0001__x0001__x0001__x0001__x0002__x0001__x0001_t@_x0001__x0001__x0001__x0001__x0001_ w@_x0001__x0001__x0001__x0001__x0001__x0001_t@_x0001__x0001__x0001__x0001__x0001__x0001_t@_x0001__x0001__x0001__x0001__x0001__x0001_t@_x0001__x0001__x0001__x0001__x0001_ w@_x0001__x0001__x0001__x0001__x0001__x0001_t@_x0001__x0001__x0001__x0001__x0001_ w@_x0001__x0001__x0001__x0001__x0001__x0001_t@_x0001__x0001__x0001__x0001__x0001__x0001_t@_x0001__x0001__x0001__x0001__x0001_ w@_x0001__x0001__x0001__x0001__x0001__x0001_t@_x0001__x0001__x0001__x0001__x0001__x0001_t@_x0001__x0001__x0001__x0001__x0001_ w@_x0001__x0001__x0001__x0001__x0001_P@_x0001__x0001__x0001__x0001__x0001_ w@_x0001__x0001__x0001__x0001__x0001__x0001_t@_x0001__x0001__x0001__x0001__x0001__x0001_t@_x0001__x0001__x0001__x0001__x0001__x0001_t@_x0001__x0001__x0001__x0001__x0001__x0001_t@_x0001__x0001__x0001__x0001__x0001__x0001_t@_x0001__x0001__x0001__x0001__x0001_ w@_x0001__x0001__x0001__x0001__x0001_à@_x0001__x0001__x0001__x0001__x0001__x0001_t@_x0001__x0001__x0001__x0001__x0001_ w@_x0001__x0001__x0001__x0001__x0001_ w@_x0001__x0001__x0001__x0001__x0001__x0001_t@_x0001__x0001__x0001__x0001__x0001__x0001_t@_x0001__x0001__x0001__x0001__x0001_à@_x0001__x0001__x0001__x0001__x0001__x0001_t@_x0001__x0001__x0001__x0001__x0001__x0001_t@_x0001__x0001__x0001__x0001__x0001__x0001_t@_x0001__x0002__x0001__x0001__x0001__x0001__x0001__x0001_t@_x0001__x0001__x0001__x0001__x0001_ w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`}@_x0001__x0001__x0001__x0001__x0001__x0001_t@_x0001__x0001__x0001__x0001__x0001_ w@_x0001__x0001__x0001__x0001__x0001_à@_x0001__x0001__x0001__x0001__x0001_à@_x0001__x0001__x0001__x0001__x0001__x0001_t@_x0001__x0001__x0001__x0001__x0001_à@_x0001__x0001__x0001__x0001__x0001_ w@_x0001__x0001__x0001__x0001__x0001_ w@_x0001__x0001__x0001__x0001__x0001_ w@_x0001__x0001__x0001__x0001__x0001_ w@_x0001__x0001__x0001__x0001__x0001__x0001_t@_x0001__x0001__x0001__x0001__x0001_`}@_x0001__x0001__x0001__x0001__x0001_ w@_x0001__x0001__x0001__x0001__x0001__x0001_t@_x0001__x0001__x0001__x0001__x0001__x0001_t@_x0001__x0001__x0001__x0001__x0001_à@_x0001__x0001__x0001__x0001__x0001_ w@_x0001__x0001__x0001__x0001__x0001__x0001_t@_x0001__x0001__x0001__x0001__x0001__x0001_t@_x0001__x0001__x0001__x0001__x0001__x0001_t@_x0001__x0001__x0001__x0001__x0001_à@_x0001__x0001__x0001__x0001__x0001_ w@_x0001__x0001__x0001__x0001__x0001__x0002__x0001_P@_x0001__x0001__x0001__x0001__x0001_à@_x0001__x0001__x0001__x0001__x0001_à@_x0001__x0001__x0001__x0001__x0001__x0001_t@_x0001__x0001__x0001__x0001__x0001__x0001_t@_x0001__x0001__x0001__x0001__x0001__x0001_t@_x0001__x0001__x0001__x0001__x0001_ w@_x0001__x0001__x0001__x0001__x0001__x0001_t@_x0001__x0001__x0001__x0001__x0001_ w@_x0001__x0001__x0001__x0001__x0001__x0001_t@_x0001__x0001__x0001__x0001__x0001_à@_x0001__x0001__x0001__x0001__x0001_`}@_x0001__x0001__x0001__x0001__x0001__x0001_t@_x0001__x0001__x0001__x0001__x0001__x0001_t@_x0001__x0001__x0001__x0001__x0001_ w@_x0001__x0001__x0001__x0001__x0001__x0001_t@_x0001__x0001__x0001__x0001__x0001__x0001_t@_x0001__x0001__x0001__x0001__x0001_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 w@_x0001__x0001__x0001__x0001__x0001__x0001_t@_x0001__x0001__x0001__x0001__x0001_ w@_x0001__x0001__x0001__x0001__x0001__x0001_t@_x0001__x0001__x0001__x0001__x0001__x0001_t@_x0001__x0001__x0001__x0001__x0001__x0001_t@_x0001__x0001__x0001__x0001__x0001_ w@_x0001__x0001__x0001__x0001__x0001_ w@_x0001__x0001__x0001__x0001__x0001__x0001_t@_x0001__x0001__x0001__x0001__x0001__x0001_t@_x0001__x0001__x0001__x0001__x0001__x0001_t@_x0001__x0002__x0001__x0001__x0001__x0001__x0001_à@_x0001__x0001__x0001__x0001__x0001__x0001_t@_x0001__x0001__x0001__x0001__x0001__x0001_t@_x0001__x0001__x0001__x0001__x0001__x0001_t@_x0001__x0001__x0001__x0001__x0001_ w@_x0001__x0001__x0001__x0001__x0001_`}@_x0001__x0001__x0001__x0001__x0001__x0001_t@_x0001__x0001__x0001__x0001__x0001_ w@_x0001__x0001__x0001__x0001__x0001__x0001_t@_x0001__x0001__x0001__x0001__x0001_à@_x0001__x0001__x0001__x0001__x0001__x0001_t@_x0001__x0001__x0001__x0001__x0001__x0001_t@_x0001__x0001__x0001__x0001__x0001__x0001_t@_x0001__x0001__x0001__x0001__x0001_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à@_x0001__x0001__x0001__x0001__x0001_à@_x0001__x0001__x0001__x0001__x0001__x0001_t@_x0001__x0001__x0001__x0001__x0001_P@_x0001__x0001__x0001__x0001__x0001__x0001_t@_x0001__x0001__x0001__x0001__x0001__x0001_t@_x0001__x0001__x0001__x0001__x0001_ w@_x0001__x0001__x0001__x0001__x0001__x0001_t@_x0001__x0001__x0001__x0001__x0001__x0001_t@_x0001__x0001__x0001__x0001__x0001_ w@_x0001__x0001__x0001__x0001__x0001__x0001_t@_x0001__x0001__x0001__x0001__x0001__x0001_t@_x0001__x0001__x0001__x0001__x0001_ w@_x0001__x0001__x0001__x0001__x0001__x0001_t@_x0001__x0001__x0001__x0001__x0001__x0002__x0001__x0001_t@_x0001__x0001__x0001__x0001__x0001__x0001_t@_x0001__x0001__x0001__x0001__x0001_ w@_x0001__x0001__x0001__x0001__x0001__x0001_t@_x0001__x0001__x0001__x0001__x0001_ w@_x0001__x0001__x0001__x0001__x0001_ w@_x0001__x0001__x0001__x0001__x0001__x0001_t@_x0001__x0001__x0001__x0001__x0001__x0001_t@_x0001__x0001__x0001__x0001__x0001_ w@_x0001__x0001__x0001__x0001__x0001_ w@_x0001__x0001__x0001__x0001__x0001__x0001_t@_x0001__x0001__x0001__x0001__x0001_ w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 w@_x0001__x0001__x0001__x0001__x0001__x0001_t@_x0001__x0001__x0001__x0001__x0001_ w@_x0001__x0001__x0001__x0001__x0001__x0001_t@_x0001__x0001__x0001__x0001__x0001_ w@_x0001__x0001__x0001__x0001__x0001__x0001_t@_x0001__x0001__x0001__x0001__x0001__x0001_t@_x0001__x0001__x0001__x0001__x0001_ w@_x0001__x0001__x0001__x0001__x0001_ w@_x0001__x0001__x0001__x0001__x0001__x0001_t@_x0001__x0002__x0001__x0001__x0001__x0001__x0001__x0001_t@_x0001__x0001__x0001__x0001__x0001__x0001_t@_x0001__x0001__x0001__x0001__x0001_à@_x0001__x0001__x0001__x0001__x0001__x0001_t@_x0001__x0001__x0001__x0001__x0001__x0001_t@_x0001__x0001__x0001__x0001__x0001__x0001_t@_x0001__x0001__x0001__x0001__x0001_ w@_x0001__x0001__x0001__x0001__x0001_ w@_x0001__x0001__x0001__x0001__x0001__x0001_t@_x0001__x0001__x0001__x0001__x0001__x0001_t@_x0001__x0001__x0001__x0001__x0001__x0001_t@_x0001__x0001__x0001__x0001__x0001__x0001_t@_x0001__x0001__x0001__x0001__x0001__x0001_t@_x0001__x0001__x0001__x0001__x0001_ w@_x0001__x0001__x0001__x0001__x0001__x0001_t@_x0001__x0001__x0001__x0001__x0001__x0001_t@_x0001__x0001__x0001__x0001__x0001__x0001_t@_x0001__x0001__x0001__x0001__x0001_`}@_x0001__x0001__x0001__x0001__x0001_ w@_x0001__x0001__x0001__x0001__x0001__x0001_t@_x0001__x0001__x0001__x0001__x0001_ w@_x0001__x0001__x0001__x0001__x0001_ w@_x0001__x0001__x0001__x0001__x0001_ w@_x0001__x0001__x0001__x0001__x0001_ w@_x0001__x0001__x0001__x0001__x0001__x0001_t@_x0001__x0001__x0001__x0001__x0001_ w@_x0001__x0001__x0001__x0001__x0001__x0001_t@_x0001__x0001__x0001__x0001__x0001_P@_x0001__x0001__x0001__x0001__x0001__x0001_t@_x0001__x0001__x0001__x0001__x0001__x0001_t@_x0001__x0001__x0001__x0001__x0001_ w@_x0001__x0001__x0001__x0001__x0001__x0002__x0001_P@_x0001__x0001__x0001__x0001__x0001__x0001_t@_x0001__x0001__x0001__x0001__x0001_ w@_x0001__x0001__x0001__x0001__x0001_ w@_x0001__x0001__x0001__x0001__x0001__x0001_t@_x0001__x0001__x0001__x0001__x0001__x0001_t@_x0001__x0001__x0001__x0001__x0001_à@_x0001__x0001__x0001__x0001__x0001_`}@_x0001__x0001__x0001__x0001__x0001_P@_x0001__x0001__x0001__x0001__x0001__x0001_t@_x0001__x0001__x0001__x0001__x0001_ w@_x0001__x0001__x0001__x0001__x0001__x0001_t@_x0001__x0001__x0001__x0001__x0001__x0001_t@_x0001__x0001__x0001__x0001__x0001_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 w@_x0001__x0001__x0001__x0001__x0001_ w@_x0001__x0001__x0001__x0001__x0001_à@_x0001__x0001__x0001__x0001__x0001__x0001_t@_x0001__x0001__x0001__x0001__x0001_`}@_x0001__x0001__x0001__x0001__x0001_ w@_x0001__x0001__x0001__x0001__x0001_ w@_x0001__x0001__x0001__x0001__x0001_ w@_x0001__x0001__x0001__x0001__x0001_à@_x0001__x0002__x0001__x0001__x0001__x0001__x0001__x0001_t@_x0001__x0001__x0001__x0001__x0001_ w@_x0001__x0001__x0001__x0001__x0001__x0001_t@_x0001__x0001__x0001__x0001__x0001_P@_x0001__x0001__x0001__x0001__x0001_ w@_x0001__x0001__x0001__x0001__x0001_ w@_x0001__x0001__x0001__x0001__x0001__x0001_t@_x0001__x0001__x0001__x0001__x0001__x0001_t@_x0001__x0001__x0001__x0001__x0001__x0001_t@_x0001__x0001__x0001__x0001__x0001_à@_x0001__x0001__x0001__x0001__x0001__x0001_t@_x0001__x0001__x0001__x0001__x0001_ w@_x0001__x0001__x0001__x0001__x0001__x0001_t@_x0001__x0001__x0001__x0001__x0001__x0001_t@_x0001__x0001__x0001__x0001__x0001__x0001_t@_x0001__x0001__x0001__x0001__x0001__x0001_t@_x0001__x0001__x0001__x0001__x0001_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w@_x0001__x0001__x0001__x0001__x0001__x0001_t@_x0001__x0001__x0001__x0001__x0001__x0001_t@_x0001__x0001__x0001__x0001__x0001_P@_x0001__x0001__x0001__x0001__x0001__x0002__x0001__x0001_t@_x0001__x0001__x0001__x0001__x0001_ w@_x0001__x0001__x0001__x0001__x0001__x0001_t@_x0001__x0001__x0001__x0001__x0001__x0001_t@_x0001__x0001__x0001__x0001__x0001__x0001_t@_x0001__x0001__x0001__x0001__x0001__x0001_t@_x0001__x0001__x0001__x0001__x0001__x0001_t@_x0001__x0001__x0001__x0001__x0001_à@_x0001__x0001__x0001__x0001__x0001__x0001_t@_x0001__x0001__x0001__x0001__x0001__x0001_t@_x0001__x0001__x0001__x0001__x0001_ w@_x0001__x0001__x0001__x0001__x0001__x0001_t@_x0001__x0001__x0001__x0001__x0001_ w@_x0001__x0001__x0001__x0001__x0001_ w@_x0001__x0001__x0001__x0001__x0001_à@_x0001__x0001__x0001__x0001__x0001_ w@_x0001__x0001__x0001__x0001__x0001__x0001_t@_x0001__x0001__x0001__x0001__x0001__x0001_t@_x0001__x0001__x0001__x0001__x0001_P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à@_x0001__x0001__x0001__x0001__x0001__x0001_t@_x0001__x0001__x0001__x0001__x0001_à@_x0001__x0002__x0001__x0001__x0001__x0001__x0001__x0001_t@_x0001__x0001__x0001__x0001__x0001__x0001_t@_x0001__x0001__x0001__x0001__x0001__x0001_t@_x0001__x0001__x0001__x0001__x0001__x0001_t@_x0001__x0001__x0001__x0001__x0001_ w@_x0001__x0001__x0001__x0001__x0001_ w@_x0001__x0001__x0001__x0001__x0001__x0001_t@_x0001__x0001__x0001__x0001__x0001_à@_x0001__x0001__x0001__x0001__x0001__x0001_t@_x0001__x0001__x0001__x0001__x0001_ w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`}@_x0001__x0001__x0001__x0001__x0001__x0001_t@_x0001__x0001__x0001__x0001__x0001_à@_x0001__x0001__x0001__x0001__x0001__x0001_t@_x0001__x0001__x0001__x0001__x0001__x0001_t@_x0001__x0001__x0001__x0001__x0001__x0001_t@_x0001__x0001__x0001__x0001__x0001__x0001_t@_x0001__x0001__x0001__x0001__x0001__x0001_t@_x0001__x0001__x0001__x0001__x0001__x0002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 w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w@_x0001__x0001__x0001__x0001__x0001__x0001_t@_x0001__x0001__x0001__x0001__x0001__x0001_t@_x0001__x0001__x0001__x0001__x0001_à@_x0001__x0001__x0001__x0001__x0001_à@_x0001__x0001__x0001__x0001__x0001_ w@_x0001__x0001__x0001__x0001__x0001_ w@_x0001__x0001__x0001__x0001__x0001_ w@_x0001__x0001__x0001__x0001__x0001_ w@_x0001__x0001__x0001__x0001__x0001__x0001_t@_x0001__x0001__x0001__x0001__x0001_à@_x0001__x0001__x0001__x0001__x0001_ w@_x0001__x0001__x0001__x0001__x0001_à@_x0001__x0001__x0001__x0001__x0001_ w@_x0001__x0001__x0001__x0001__x0001__x0001_t@_x0001__x0002__x0001__x0001__x0001__x0001__x0001__x0001_t@_x0001__x0001__x0001__x0001__x0001__x0001_t@_x0001__x0001__x0001__x0001__x0001__x0001_t@_x0001__x0001__x0001__x0001__x0001_à@_x0001__x0001__x0001__x0001__x0001__x0001_t@_x0001__x0001__x0001__x0001__x0001__x0001_t@_x0001__x0001__x0001__x0001__x0001_ w@_x0001__x0001__x0001__x0001__x0001__x0001_t@_x0001__x0001__x0001__x0001__x0001__x0001_t@_x0001__x0001__x0001__x0001__x0001_ w@_x0001__x0001__x0001__x0001__x0001_à@_x0001__x0001__x0001__x0001__x0001_ w@_x0001__x0001__x0001__x0001__x0001_ w@_x0001__x0001__x0001__x0001__x0001__x0001_t@_x0001__x0001__x0001__x0001__x0001__x0001_t@_x0001__x0001__x0001__x0001__x0001_ w@_x0001__x0001__x0001__x0001__x0001__x0001_t@_x0001__x0001__x0001__x0001__x0001__x0001_t@_x0001__x0001__x0001__x0001__x0001_P@_x0001__x0001__x0001__x0001__x0001_à@_x0001__x0001__x0001__x0001__x0001_ w@_x0001__x0001__x0001__x0001__x0001_ w@_x0001__x0001__x0001__x0001__x0001__x0001_t@_x0001__x0001__x0001__x0001__x0001_`}@_x0001__x0001__x0001__x0001__x0001__x0001_t@_x0001__x0001__x0001__x0001__x0001__x0001_t@_x0001__x0001__x0001__x0001__x0001_à@_x0001__x0001__x0001__x0001__x0001__x0001_t@_x0001__x0001__x0001__x0001__x0001_P@_x0001__x0001__x0001__x0001__x0001__x0001_t@_x0001__x0001__x0001__x0001__x0001_`}@_x0001__x0001__x0001__x0001__x0001__x0002__x0001__x0001_t@_x0001__x0001__x0001__x0001__x0001_ w@_x0001__x0001__x0001__x0001__x0001__x0001_t@_x0001__x0001__x0001__x0001__x0001__x0001_t@_x0001__x0001__x0001__x0001__x0001_à@_x0001__x0001__x0001__x0001__x0001_ w@_x0001__x0001__x0001__x0001__x0001__x0001_t@_x0001__x0001__x0001__x0001__x0001_à@_x0001__x0001__x0001__x0001__x0001_ w@_x0001__x0001__x0001__x0001__x0001__x0001_t@_x0001__x0001__x0001__x0001__x0001__x0001_t@_x0001__x0001__x0001__x0001__x0001__x0001_t@_x0001__x0001__x0001__x0001__x0001__x0001_t@_x0001__x0001__x0001__x0001__x0001_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 w@_x0001__x0001__x0001__x0001__x0001__x0001_t@_x0001__x0001__x0001__x0001__x0001_ w@_x0001__x0001__x0001__x0001__x0001_ w@_x0001__x0001__x0001__x0001__x0001__x0001_t@_x0001__x0001__x0001__x0001__x0001_ w@_x0001__x0001__x0001__x0001__x0001_ w@_x0001__x0001__x0001__x0001__x0001_ w@_x0001__x0001__x0001__x0001__x0001_ w@_x0001__x0001__x0001__x0001__x0001__x0001_t@_x0001__x0001__x0001__x0001__x0001_ w@_x0001__x0001__x0001__x0001__x0001__x0001_t@_x0001__x0001__x0001__x0001__x0001__x0001_t@_x0001__x0001__x0001__x0001__x0001__x0001_t@_x0001__x0001__x0001__x0001__x0001_ w@_x0001__x0001__x0001__x0001__x0001_à@_x0001__x0002__x0001__x0001__x0001__x0001__x0001_ w@_x0001__x0001__x0001__x0001__x0001_à@_x0001__x0001__x0001__x0001__x0001__x0001_t@_x0001__x0001__x0001__x0001__x0001__x0001_t@_x0001__x0001__x0001__x0001__x0001_ w@_x0001__x0001__x0001__x0001__x0001_ w@_x0001__x0001__x0001__x0001__x0001__x0001_t@_x0001__x0001__x0001__x0001__x0001__x0001_t@_x0001__x0001__x0001__x0001__x0001__x0001_t@_x0001__x0001__x0001__x0001__x0001__x0001_t@_x0001__x0001__x0001__x0001__x0001_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 w@_x0001__x0001__x0001__x0001__x0001__x0001_t@_x0001__x0001__x0001__x0001__x0001__x0001_t@_x0001__x0001__x0001__x0001__x0001_ w@_x0001__x0001__x0001__x0001__x0001__x0001_t@_x0001__x0001__x0001__x0001__x0001_P@_x0001__x0001__x0001__x0001__x0001__x0001_t@_x0001__x0001__x0001__x0001__x0001__x0001_t@_x0001__x0001__x0001__x0001__x0001_ w@_x0001__x0001__x0001__x0001__x0001__x0001_t@_x0001__x0001__x0001__x0001__x0001__x0002__x0001_ w@_x0001__x0001__x0001__x0001__x0001__x0001_t@_x0001__x0001__x0001__x0001__x0001_à@_x0001__x0001__x0001__x0001__x0001__x0001_t@_x0001__x0001__x0001__x0001__x0001__x0001_t@_x0001__x0001__x0001__x0001__x0001__x0001_t@_x0001__x0001__x0001__x0001__x0001_à@_x0001__x0001__x0001__x0001__x0001_à@_x0001__x0001__x0001__x0001__x0001__x0001_t@_x0001__x0001__x0001__x0001__x0001_ w@_x0001__x0001__x0001__x0001__x0001_ w@_x0001__x0001__x0001__x0001__x0001__x0001_t@_x0001__x0001__x0001__x0001__x0001_ w@_x0001__x0001__x0001__x0001__x0001__x0001_t@_x0001__x0001__x0001__x0001__x0001__x0001_t@_x0001__x0001__x0001__x0001__x0001_`}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à@_x0001__x0001__x0001__x0001__x0001__x0001_t@_x0001__x0001__x0001__x0001__x0001__x0001_t@_x0001__x0001__x0001__x0001__x0001__x0001_t@_x0001__x0001__x0001__x0001__x0001_à@_x0001__x0001__x0001__x0001__x0001_P@_x0001__x0001__x0001__x0001__x0001_ w@_x0001__x0001__x0001__x0001__x0001_ w@_x0001__x0001__x0001__x0001__x0001__x0001_t@_x0001__x0001__x0001__x0001__x0001__x0001_t@_x0001__x0002__x0001__x0001__x0001__x0001__x0001__x0001_t@_x0001__x0001__x0001__x0001__x0001_ w@_x0001__x0001__x0001__x0001__x0001_ w@_x0001__x0001__x0001__x0001__x0001_`}@_x0001__x0001__x0001__x0001__x0001__x0001_t@_x0001__x0001__x0001__x0001__x0001_à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 w@_x0001__x0001__x0001__x0001__x0001__x0001_t@_x0001__x0001__x0001__x0001__x0001_ w@_x0001__x0001__x0001__x0001__x0001__x0001_t@_x0001__x0001__x0001__x0001__x0001_ w@_x0001__x0001__x0001__x0001__x0001__x0001_t@_x0001__x0001__x0001__x0001__x0001_ w@_x0001__x0001__x0001__x0001__x0001_`}@_x0001__x0001__x0001__x0001__x0001__x0001_t@_x0001__x0001__x0001__x0001__x0001__x0001_t@_x0001__x0001__x0001__x0001__x0001_`}@_x0001__x0001__x0001__x0001__x0001_ w@_x0001__x0001__x0001__x0001__x0001_ w@_x0001__x0001__x0001__x0001__x0001__x0001_t@_x0001__x0001__x0001__x0001__x0001_ w@_x0001__x0001__x0001__x0001__x0001_ w@_x0001__x0001__x0001__x0001__x0001_à@_x0001__x0001__x0001__x0001__x0001__x0001_t@_x0001__x0001__x0001__x0001__x0001__x0002__x0001_`}@_x0001__x0001__x0001__x0001__x0001_ w@_x0001__x0001__x0001__x0001__x0001__x0001_t@_x0001__x0001__x0001__x0001__x0001__x0001_t@_x0001__x0001__x0001__x0001__x0001_ w@_x0001__x0001__x0001__x0001__x0001__x0001_t@_x0001__x0001__x0001__x0001__x0001_ w@_x0001__x0001__x0001__x0001__x0001__x0001_t@_x0001__x0001__x0001__x0001__x0001__x0001_t@_x0001__x0001__x0001__x0001__x0001__x0001_t@_x0001__x0001__x0001__x0001__x0001_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 w@_x0001__x0001__x0001__x0001__x0001_`}@_x0001__x0001__x0001__x0001__x0001_`}@_x0001__x0001__x0001__x0001__x0001__x0001_t@_x0001__x0001__x0001__x0001__x0001_à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à@_x0001__x0001__x0001__x0001__x0001_`}@_x0001__x0001__x0001__x0001__x0001__x0001_t@_x0001__x0001__x0001__x0001__x0001__x0001_t@_x0001__x0001__x0001__x0001__x0001__x0001_t@_x0001__x0001__x0001__x0001__x0001__x0001_t@_x0001__x0002__x0001__x0001__x0001__x0001__x0001_à@_x0001__x0001__x0001__x0001__x0001_ w@_x0001__x0001__x0001__x0001__x0001_ w@_x0001__x0001__x0001__x0001__x0001__x0001_t@_x0001__x0001__x0001__x0001__x0001_ w@_x0001__x0001__x0001__x0001__x0001_ w@_x0001__x0001__x0001__x0001__x0001__x0001_t@_x0001__x0001__x0001__x0001__x0001__x0001_t@_x0001__x0001__x0001__x0001__x0001__x0001_t@_x0001__x0001__x0001__x0001__x0001__x0001_t@_x0001__x0001__x0001__x0001__x0001_ w@_x0001__x0001__x0001__x0001__x0001__x0001_t@_x0001__x0001__x0001__x0001__x0001__x0001_t@_x0001__x0001__x0001__x0001__x0001_à@_x0001__x0001__x0001__x0001__x0001_ w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P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q@_x0001__x0001__x0001__x0001__x0001_q@_x0001__x0001__x0001__x0001__x0001_q@_x0001__x0001__x0001__x0001__x0001__x0002__x0001_q@_x0001__x0001__x0001__x0001__x0001_q@_x0001__x0001__x0001__x0001__x0001_q@_x0004_¿¨²¿.{@3×½Ç8ív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c&gt;ãê#ãv@uü@{º@_x0001__x0001__x0001__x0001__x0001_q@_x0001__x0001__x0001__x0001__x0001_q@úë_x0003__x001E_{=~@_x0001__x0001__x0001__x0001__x0001_q@_x0001__x0001__x0001__x0001__x0001_q@_x0001__x0001__x0001__x0001__x0001_q@_x0001__x0001__x0001__x0001__x0001_q@º&lt;WYry@ý©Å´Ë}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0002_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ªUBøv@_x0001__x0001__x0001__x0001__x0001_q@_x0001__x0001__x0001__x0001__x0001_q@_x001A_0çø±%r@_x0001__x0001__x0001__x0001__x0001_q@5_x0017_á]Ju@_x0001__x0001__x0001__x0001__x0001_q@_x0001__x0001__x0001__x0001__x0001_q@_x0001__x0001__x0001__x0001__x0001_q@$LÝ°½_x0011_@_x0001__x0001__x0001__x0001__x0001_q@_x0001__x0001__x0001__x0001__x0001_q@ð[O_x0006_+Ðq@_x0001__x0001__x0001__x0001__x0001_q@tÕJsé|@_x0001__x0001__x0001__x0001__x0001_q@_x0001__x0001__x0001__x0001__x0001_q@_x0001__x0001__x0001__x0001__x0001_q@_x0001__x0001__x0001__x0001__x0001_q@_x0001__x0001__x0001__x0001__x0001_q@_x0001__x0001__x0001__x0001__x0001_q@_x0001__x0001__x0001__x0001__x0001_q@¤_x0013__x0013_ö{{@_x0001__x0001__x0001__x0001__x0001__x0002__x0001_q@_x0001__x0001__x0001__x0001__x0001_q@_x0001__x0001__x0001__x0001__x0001_q@_x0001__x0001__x0001__x0001__x0001_q@_x0001__x0001__x0001__x0001__x0001_q@_x0001__x0001__x0001__x0001__x0001_q@Ú_x0019_%`@_x0001__x0001__x0001__x0001__x0001_q@_x0001__x0001__x0001__x0001__x0001_q@_x001F_"C;L@_x0006_!\Ïë_x0015_v@_x0001__x0001__x0001__x0001__x0001_q@_x0001__x0001__x0001__x0001__x0001_q@_x0001__x0001__x0001__x0001__x0001_q@f°¹¼´Ýy@_x0001__x0001__x0001__x0001__x0001_q@_x0001__x0001__x0001__x0001__x0001_q@VÄû³ö@_x0001__x0001__x0001__x0001__x0001_q@_x0001__x0001__x0001__x0001__x0001_q@Ðb2¼xÜ{@_x0001__x0001__x0001__x0001__x0001_q@_x0001__x0001__x0001__x0001__x0001_q@BÂÞXw@_x0001__x0001__x0001__x0001__x0001_q@ _x0014_´;]µy@_x0001__x0001__x0001__x0001__x0001_q@_x0010__x0007_#"é@_x0001__x0001__x0001__x0001__x0001_q@_x0001__x0001__x0001__x0001__x0001_q@_x0001__x0001__x0001__x0001__x0001_q@_x0001__x0001__x0001__x0001__x0001_q@_x0001__x0002__x0001__x0001__x0001__x0001__x0001_q@_x0001__x0001__x0001__x0001__x0001_q@_x0001__x0001__x0001__x0001__x0001_q@_x0001__x0001__x0001__x0001__x0001_q@_x0001__x0001__x0001__x0001__x0001_q@t4ò×z@_x0001__x0001__x0001__x0001__x0001_q@_x0001__x0001__x0001__x0001__x0001_q@_x0001__x0001__x0001__x0001__x0001_q@sl_x0010_ÙYy@_x0001__x0001__x0001__x0001__x0001_q@_x0001__x0001__x0001__x0001__x0001_q@xä.ûºS@_x0001__x0001__x0001__x0001__x0001_q@&amp;æÆ_x0014_t@_x0001__x0001__x0001__x0001__x0001_q@_x0001__x0001__x0001__x0001__x0001_q@_x0016_YZhËAz@_x0001__x0001__x0001__x0001__x0001_q@_x0001__x0001__x0001__x0001__x0001_q@_x0001__x0001__x0001__x0001__x0001_q@_x0001__x0001__x0001__x0001__x0001_q@_x0001__x0001__x0001__x0001__x0001_q@Ðà$w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_x0002__x0001_q@ªúJ	Dr@_x0001__x0001__x0001__x0001__x0001_q@_x0001__x0001__x0001__x0001__x0001_q@Ýôg_L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u:_x000F_fH&gt;s@_x0001__x0001__x0001__x0001__x0001_q@#Q_x0018_²C;r@_x0001__x0001__x0001__x0001__x0001_q@_x0001__x0001__x0001__x0001__x0001_q@_x0001__x0001__x0001__x0001__x0001_q@_x0001__x0001__x0001__x0001__x0001_q@_x0001__x0001__x0001__x0001__x0001_q@"(h@ÁU@_x0001__x0001__x0001__x0001__x0001_q@_x0001__x0001__x0001__x0001__x0001_q@_x0001__x0001__x0001__x0001__x0001_q@_x0001__x0001__x0001__x0001__x0001_q@_x0001__x0001__x0001__x0001__x0001_q@_x0001__x0001__x0001__x0001__x0001_q@ªwª½Ew@_x0001_sO_x000B_º#y@_x0001__x0001__x0001__x0001__x0001_q@ªº4vÄz@_x0001__x0002__x0001__x0001__x0001__x0001__x0001_q@µ_x0011_î^1G@_x0001__x0001__x0001__x0001__x0001_q@#{_x000E__x001F_w@_x0001__x0001__x0001__x0001__x0001_q@_x0001__x0001__x0001__x0001__x0001_q@_x0001__x0001__x0001__x0001__x0001_q@_x0001__x0001__x0001__x0001__x0001_q@_x0001__x0001__x0001__x0001__x0001_q@]_x000F_é×@_x0001__x0001__x0001__x0001__x0001_q@fi³\ïXy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ÀU2ò@_x0001__x0001__x0001__x0001__x0001_q@_x0001__x0001__x0001__x0001__x0001_q@_x0001__x0001__x0001__x0001__x0001_q@_x0001__x0001__x0001__x0001__x0001_q@_x0001__x0001__x0001__x0001__x0001_q@_x0001__x0001__x0001__x0001__x0001_q@_x0016_þ_x0010_@_x0001__x0001__x0001__x0001__x0001_q@_x0001__x0001__x0001__x0001__x0001_q@_x0001__x0001__x0001__x0001__x0001_q@_x0001__x0001__x0001__x0001__x0002__x0003__x0002_q@_x0002__x0002__x0002__x0002__x0002_q@_x0002__x0002__x0002__x0002__x0002_q@_x0002__x0002__x0002__x0002__x0002_q@_x0002__x0002__x0002__x0002__x0002_q@£k$F;êq@_x0002__x0002__x0002__x0002__x0002_q@sô_x0019_(¨_x0006_w@_x0002__x0002__x0002__x0002__x0002_q@_x0002__x0002__x0002__x0002__x0002_q@_x0002__x0002__x0002__x0002__x0002_q@_x0002__x0002__x0002__x0002__x0002_q@_x0002__x0002__x0002__x0002__x0002_q@_x0002__x0002__x0002__x0002__x0002_q@_x0002__x0002__x0002__x0002__x0002_q@_x0002__x0002__x0002__x0002__x0002_q@_x0002__x0002__x0002__x0002__x0002_q@_x0002__x0002__x0002__x0002__x0002_q@_x0002__x0002__x0002__x0002__x0002_q@_x0002__x0002__x0002__x0002__x0002_q@_x0002__x0002__x0002__x0002__x0002_q@_x0002__x0002__x0002__x0002__x0002_q@_x0002__x0002__x0002__x0002__x0002_q@_x0002__x0002__x0002__x0002__x0002_q@@ÏðÄS¥@_x0002__x0002__x0002__x0002__x0002_q@_x0002__x0002__x0002__x0002__x0002_q@_x0002_v_x0001_±®Í{@»mÛüX@_x0002__x0002__x0002__x0002__x0002_q@_x0002__x0002__x0002__x0002__x0002_q@ÍÉ¤Ëm@_x0001__x0002_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ÊÙÐ!u|@_x0001__x0001__x0001__x0001__x0001_q@_x0001__x0001__x0001__x0001__x0001_q@Ý	_x001C__x0002_`t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001D_^acOÜw@!_x001C__x0001__x0003_=5@_x0001__x0001__x0001__x0001__x0001_q@_x0001__x0001__x0001__x0001__x0001_q@_x0001__x0001__x0001__x0001__x0001_q@_x0001__x0001__x0001__x0001__x0001_q@_x0001__x0001__x0001__x0001__x0001_q@H¡!_x0011_¬@_x0001__x0001__x0001__x0001__x0001_q@_x0002_%ÿ_x0003_^@_x0001__x0001__x0001__x0001__x0001_q@_x0001__x0001__x0001__x0001__x0001_q@@É_x0014__x001D_+¾@_x0001__x0001__x0001__x0001__x0001_q@_x0001__x0001__x0001__x0001__x0001_q@_x0001__x0001__x0001__x0001__x0001_q@_x0001__x0001__x0001__x0001__x0001_q@pT_x0001_ÿ¡_x001A_{@_x0001__x0001__x0001__x0001__x0001_q@_x0001__x0001__x0001__x0001__x0001_q@_x0001__x0001__x0001__x0001__x0001_q@¦óìG`Ñ@m0a?_x001E_}@_x0001__x0001__x0001__x0001__x0001_q@_x0001__x0001__x0001__x0001__x0001_q@_x0001__x0001__x0001__x0001__x0001_q@_x0001__x0001__x0001__x0001__x0001_q@_x0001__x0001__x0001__x0001__x0001_q@_x0001__x0001__x0001__x0001__x0001_q@_x0001__x0001__x0001__x0001__x0001_q@ðc©þðy@_x0001__x0001__x0001__x0001__x0001_q@dû4gy@_x0001__x0002__x0001__x0001__x0001__x0001__x0001_q@_x0001__x0001__x0001__x0001__x0001_q@8Xkáq@_x0001__x0001__x0001__x0001__x0001_q@_x0001__x0001__x0001__x0001__x0001_q@_x0001__x0001__x0001__x0001__x0001_q@_x0001__x0001__x0001__x0001__x0001_q@î_x0017_¸_x0017_Ê_x000B_@_x0001__x0001__x0001__x0001__x0001_q@K_x001D_ùzÀy@_x0001__x0001__x0001__x0001__x0001_q@_x0001__x0001__x0001__x0001__x0001_q@J_x001D_¯ÁË{@_x0001__x0001__x0001__x0001__x0001_q@_x0001__x0001__x0001__x0001__x0001_q@_x0001__x0001__x0001__x0001__x0001_q@ZÚ_x0006_ª½k@_x0001__x0001__x0001__x0001__x0001_q@_x0001__x0001__x0001__x0001__x0001_q@_x0001__x0001__x0001__x0001__x0001_q@_x0001__x0001__x0001__x0001__x0001_q@ªª_x000B_&lt;8i|@ø_x0008_ìY¬t@_x0001__x0001__x0001__x0001__x0001_q@ÀéCZuy@_x0001__x0001__x0001__x0001__x0001_q@ÚÇ»_x001F_é@ºËy_x0008_ä5s@_x0001__x0001__x0001__x0001__x0001_q@Ð¿yi­ @_x0001__x0001__x0001__x0001__x0001_q@_x0001__x0001__x0001__x0001__x0001__x0002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ãM'&gt;7K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I_x0010_2ør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0002__x0001__x0001__x0001__x0001__x0001_q@_x0001__x0001__x0001__x0001__x0001_q@_x0001__x0001__x0001__x0001__x0001_q@_x0001__x0001__x0001__x0001__x0001_q@_x0001__x0001__x0001__x0001__x0001_q@_x0001__x0001__x0001__x0001__x0001_q@nå!ñs@Ø-y_x000F_ it@_x0001__x0001__x0001__x0001__x0001_q@_x0001__x0001__x0001__x0001__x0001_q@_x0001__x0001__x0001__x0001__x0001_q@_x0001__x0001__x0001__x0001__x0001_q@_x0001__x0001__x0001__x0001__x0001_q@`¾Ê&lt;y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0nß_x001D_õ|@_x0001__x0001__x0001__x0001__x0001_q@üÞ5V§i@_x0001__x0001__x0001__x0001__x0001_q@_x0001__x0001__x0001__x0001__x0001_q@_x0001__x0001__x0001__x0001__x0001_q@_x0001__x0001__x0001__x0001__x0001__x0002__x0001_q@_x0001__x0001__x0001__x0001__x0001_q@à&lt;²¦Pr@Ð[:iQ0v@_x0001__x0001__x0001__x0001__x0001_q@_x0001__x0001__x0001__x0001__x0001_q@_x0001__x0001__x0001__x0001__x0001_q@p$ißN@_x0001__x0001__x0001__x0001__x0001_q@_x0001__x0001__x0001__x0001__x0001_q@Xðä7p\@_x0001__x0001__x0001__x0001__x0001_q@_x0001__x0001__x0001__x0001__x0001_q@Jm7åj&lt;@_x0001__x0001__x0001__x0001__x0001_q@_x0001__x0001__x0001__x0001__x0001_q@ª_x001A_°_x0015_3js@_x0001__x0001__x0001__x0001__x0001_q@_x0001__x0001__x0001__x0001__x0001_q@³¤8-gv@_x0001__x0001__x0001__x0001__x0001_q@_x0014_ù_x0002_òd~@s.cÉg½r@_x0001__x0001__x0001__x0001__x0001_q@_x0001__x0001__x0001__x0001__x0001_q@_x0001__x0001__x0001__x0001__x0001_q@^_x0015_Âfqt@_x0001__x0001__x0001__x0001__x0001_q@`µÃe°r@_x0001__x0001__x0001__x0001__x0001_q@È«_x0014_äãt@_x0001__x0001__x0001__x0001__x0001_q@_x0001__x0002_p±êTá{@Xæ^IÂª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Ü­6äÚj@_x0001__x0001__x0001__x0001__x0001_q@_x0001__x0001__x0001__x0001__x0001_q@_x0001__x0001__x0001__x0001__x0001_q@ã	I£w@_x0001__x0001__x0001__x0001__x0001_q@_x0001__x0001__x0001__x0001__x0001_q@_x0001__x0001__x0001__x0001__x0001_q@0\$ü_@_x0001__x0001__x0001__x0001__x0001_q@_x0001__x0001__x0001__x0001__x0001__x0002__x0001_q@_x0001__x0001__x0001__x0001__x0001_q@_x0001__x0001__x0001__x0001__x0001_q@_x0001__x0001__x0001__x0001__x0001_q@£¢¨ìâr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&amp;:p_x0017_#8@_x0001__x0001__x0001__x0001__x0001_q@_x0001__x0001__x0001__x0001__x0001_q@_x0001__x0001__x0001__x0001__x0001_q@_x0001__x0001__x0001__x0001__x0001_q@_x0001__x0001__x0001__x0001__x0001_q@_x0001__x0001__x0001__x0001__x0001_q@F¨:©ê!y@_x0001__x0001__x0001__x0001__x0001_q@_x0001__x0001__x0001__x0001__x0001_q@_x0001__x0001__x0001__x0001__x0001_q@_x0001__x0002__x0001__x0001__x0001__x0001__x0001_q@_x0001__x0001__x0001__x0001__x0001_q@_x0001__x0001__x0001__x0001__x0001_q@½_x001D_æ@_x0001__x0001__x0001__x0001__x0001_q@_x0001__x0001__x0001__x0001__x0001_q@_x0001__x0001__x0001__x0001__x0001_q@_x0001__x0001__x0001__x0001__x0001_q@ hnaÐ@_x0001__x0001__x0001__x0001__x0001_q@c_x0008__x0014_ý_x0016_v@_x0001__x0001__x0001__x0001__x0001_q@_x0001__x0001__x0001__x0001__x0001_q@_x0001__x0001__x0001__x0001__x0001_q@_x0001__x0001__x0001__x0001__x0001_q@_x0001__x0001__x0001__x0001__x0001_q@få»Ë¦_x0003_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_x0002__x0001_q@_x0001__x0001__x0001__x0001__x0001_q@&amp;zJ2þt@_x0001__x0001__x0001__x0001__x0001_q@_x0001__x0001__x0001__x0001__x0001_q@_x0001__x0001__x0001__x0001__x0001_q@_x0001__x0001__x0001__x0001__x0001_q@_x0001__x0001__x0001__x0001__x0001_q@_x0001__x0001__x0001__x0001__x0001_q@_x0001__x0001__x0001__x0001__x0001_q@Ú_x0012_1ê_x0010_®w@_x0001__x0001__x0001__x0001__x0001_q@_x0001__x0001__x0001__x0001__x0001_q@_x0001__x0001__x0001__x0001__x0001_q@_x0001__x0001__x0001__x0001__x0001_q@_x0001__x0001__x0001__x0001__x0001_q@_x0001__x0001__x0001__x0001__x0001_q@_x0001__x0001__x0001__x0001__x0001_q@_x0008_ïÊÙ-t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ÚÙÇ])}@_x0001__x0004__x0001__x0001__x0001__x0001__x0001_q@_x0001__x0001__x0001__x0001__x0001_q@fmJÎÐ_x0001_|@_x0001__x0001__x0001__x0001__x0001_q@_x0001__x0001__x0001__x0001__x0001_q@_x0001__x0001__x0001__x0001__x0001_q@ý&amp;_x001C_bûs@_x0001__x0001__x0001__x0001__x0001_q@m¹kZ2|@_x0001__x0001__x0001__x0001__x0001_q@_x0001__x0001__x0001__x0001__x0001_q@_x0001__x0001__x0001__x0001__x0001_q@_x0001__x0001__x0001__x0001__x0001_q@_x0001__x0001__x0001__x0001__x0001_q@º}x¤_x0003_æ@_x0001__x0001__x0001__x0001__x0001_q@_x0001__x0001__x0001__x0001__x0001_q@_x0002__x0010_ýÀ@_x0001__x0001__x0001__x0001__x0001_q@_x0001__x0001__x0001__x0001__x0001_q@_x0001__x0001__x0001__x0001__x0001_q@DÉfr@_x0001__x0001__x0001__x0001__x0001_q@_x0001__x0001__x0001__x0001__x0001_q@_x0001__x0001__x0001__x0001__x0001_q@_x0001__x0001__x0001__x0001__x0001_q@Ú_x000B__x000C_µw@_x0001__x0001__x0001__x0001__x0001_q@J&amp;©Öx@_x0001__x0001__x0001__x0001__x0001_q@_x0001__x0001__x0001__x0001__x0001_q@_x0001__x0001__x0001__x0001__x0001__x0002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¸;ªÝ9%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Åäê_x001D_Ø^r@_x0001__x0001__x0001__x0001__x0001_q@_x0001__x0001__x0001__x0001__x0001_q@_x0001__x0001__x0001__x0001__x0001_q@_x0001__x0001__x0001__x0001__x0001_q@_x0001__x0002__x0001__x0001__x0001__x0001__x0001_q@ímðj_x0018_w@%ìq_x001C_À¦@_x0001__x0001__x0001__x0001__x0001_q@_x0001__x0001__x0001__x0001__x0001_q@_x0001__x0001__x0001__x0001__x0001_q@Z«ãweÚr@_x0001__x0001__x0001__x0001__x0001_q@¨IA(î'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m{_x0015__x001B_*Zz@_x0001__x0001__x0001__x0001__x0001_q@_x0001__x0001__x0001__x0001__x0001_q@_x0001__x0001__x0001__x0001__x0001_q@_x0001__x0001__x0001__x0001__x0001_q@_x0001__x0001__x0001__x0001__x0001_q@_x0001__x0001__x0001__x0001__x0001_q@eÌ_x001D_¹èzs@_x0001__x0001__x0001__x0001__x0001_q@_x0001__x0001__x0001__x0001__x0001_q@_x0001__x0001__x0001__x0001__x0001_q@_x0001__x0001__x0001__x0001__x0001_q@_x0001__x0001__x0001__x0001__x0001_q@_x0001__x0001__x0001__x0001__x0001_q@éõB_x0001__x0002_mów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ø¿½¸_x0015_@_x0001__x0001__x0001__x0001__x0001_q@_x0001__x0001__x0001__x0001__x0001_q@_x0001__x0001__x0001__x0001__x0001_q@_x0001__x0001__x0001__x0001__x0001_q@Tøôë¢}@ÎÖºã_x000B_: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0002__x0001__x0001__x0001__x0001__x0001_q@_x0001__x0001__x0001__x0001__x0001_q@_x0001__x0001__x0001__x0001__x0001_q@_x0001__x0001__x0001__x0001__x0001_q@HU_x0008_ùÃ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.A5{8s@_x0001__x0001__x0001__x0001__x0001_q@_x0001__x0001__x0001__x0001__x0001_q@_x0001__x0001__x0001__x0001__x0001_q@å¼¤7®as@_x0001__x0001__x0001__x0001__x0001_q@_x0001__x0001__x0001__x0001__x0001_q@_x0001__x0001__x0001__x0001__x0001_q@-%qÎN-@_x0001__x0001__x0001__x0001__x0001_q@_x0001__x0001__x0001__x0001__x0001_q@_x0001__x0001__x0001__x0001__x0001_q@_x0001__x0001__x0001__x0001__x0001_q@_x0001__x0001__x0001__x0001__x0001_q@_x000E_ª²/@_x0001__x0001__x0001__x0001__x0001_q@_x0001__x0001__x0001__x0001__x0001_q@_x0001__x0001__x0001__x0001__x0001__x0002__x0001_q@_x0001__x0001__x0001__x0001__x0001_q@ö|E²_x0001_3@_x0001__x0001__x0001__x0001__x0001_q@¼Oþ^Z~@_x0001__x0001__x0001__x0001__x0001_q@_x0001__x0001__x0001__x0001__x0001_q@_x0001__x0001__x0001__x0001__x0001_q@ ù.®bQ|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 lxÌ_x000D_@_x0001__x0001__x0001__x0001__x0001_q@_x0001__x0001__x0001__x0001__x0001_q@_x0001__x0001__x0001__x0001__x0001_q@_x0001__x0001__x0001__x0001__x0001_q@_x0001__x0001__x0001__x0001__x0001_q@Õl|b_x0015_vu@_x0001__x0001__x0001__x0001__x0001_q@_x0001__x0001__x0001__x0001__x0001_q@_x0001__x0001__x0001__x0001__x0001_q@_x0001__x0001__x0001__x0001__x0001_q@_x0001__x0001__x0001__x0001__x0001_q@_x0001__x0001__x0001__x0001__x0001_q@_x0001__x0002_m7èh¹_x0002_}@_x0001__x0001__x0001__x0001__x0001_q@_x0001__x0001__x0001__x0001__x0001_q@½õX	@Óý\ø_x0004_Ýv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ð3`¹Ês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82È_x0001__x0002_#@r@_x0001__x0001__x0001__x0001__x0001_q@_x0001__x0001__x0001__x0001__x0001_q@_x0001__x0001__x0001__x0001__x0001_q@_x0001__x0001__x0001__x0001__x0001_q@_x0001__x0001__x0001__x0001__x0001_q@_x0001__x0001__x0001__x0001__x0001_q@_x0001__x0001__x0001__x0001__x0001_q@V_x001B_Åä~@_x0001__x0001__x0001__x0001__x0001_q@_x0001__x0001__x0001__x0001__x0001_q@_x0001__x0001__x0001__x0001__x0001_q@_x0001__x0001__x0001__x0001__x0001_q@æè&lt;q¹ê}@¦±þT}x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MÐ·Ï__x001C_x@_x0001__x0001__x0001__x0001__x0001_q@_x0001__x0001__x0001__x0001__x0001_q@_x0001__x0001__x0001__x0001__x0001_q@_x0001__x0001__x0001__x0001__x0001_q@_x0001__x0001__x0001__x0001__x0001_q@_x0001__x0001__x0001__x0001__x0001_q@_x0001__x0002__x0001__x0001__x0001__x0001__x0001_q@_x0001__x0001__x0001__x0001__x0001_q@_x0001__x0001__x0001__x0001__x0001_q@_x0001__x0001__x0001__x0001__x0001_q@½_x0007_~_x0011__x0004_k{@_x0001__x0001__x0001__x0001__x0001_q@_x0001__x0001__x0001__x0001__x0001_q@[fz¦v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sÕ&amp;m@_x0001__x0001__x0001__x0001__x0001_q@_x0001__x0001__x0001__x0001__x0001_q@_x0001__x0001__x0001__x0001__x0001_q@_x0001__x0001__x0001__x0001__x0001_q@_x0001__x0001__x0001__x0001__x0001_q@_x001E_ÙSiìút@_x0001__x0001__x0001__x0001__x0001_q@_x0001__x0001__x0001__x0001__x0001_q@_x0001__x0001__x0001__x0001__x0001_q@_x0001__x0001__x0001__x0001__x0001_q@_x0001_éîR{@_x0001__x0001__x0001__x0001__x0001__x0004__x0001_q@_x0001__x0001__x0001__x0001__x0001_q@_x0001__x0001__x0001__x0001__x0001_q@*Øõ4q@_x0001__x0001__x0001__x0001__x0001_q@_x0001__x0001__x0001__x0001__x0001_q@_x0001__x0001__x0001__x0001__x0001_q@_x0001__x0001__x0001__x0001__x0001_q@_x0006__x0002_C:~@_x0001__x0001__x0001__x0001__x0001_q@_x0001__x0001__x0001__x0001__x0001_q@_x0001__x0001__x0001__x0001__x0001_q@È_x001E_!`·§t@_x0001__x0001__x0001__x0001__x0001_q@_x0001__x0001__x0001__x0001__x0001_q@_x0001__x0001__x0001__x0001__x0001_q@²M_x0016_JA[s@_x0001__x0001__x0001__x0001__x0001_q@_x0001__x0001__x0001__x0001__x0001_q@T»tºÔz@VDáÊ°z@_x0001__x0001__x0001__x0001__x0001_q@_x0001__x0001__x0001__x0001__x0001_q@_x0001__x0001__x0001__x0001__x0001_q@Ðè8_x0003_ª8|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0002__x0001__x0001__x0001__x0001__x0001_q@½²Øu_x0019_	@_x0001__x0001__x0001__x0001__x0001_q@_x0001__x0001__x0001__x0001__x0001_q@_x0001__x0001__x0001__x0001__x0001_q@Èõ_x001C_32@_x0001__x0001__x0001__x0001__x0001_q@_x0001__x0001__x0001__x0001__x0001_q@_x0001__x0001__x0001__x0001__x0001_q@_x0001__x0001__x0001__x0001__x0001_q@_x0001__x0001__x0001__x0001__x0001_q@_x0001__x0001__x0001__x0001__x0001_q@½ãiõ@_x0001__x0001__x0001__x0001__x0001_q@_x0001__x0001__x0001__x0001__x0001_q@_x0001__x0001__x0001__x0001__x0001_q@HÍ.%£@_x0001__x0001__x0001__x0001__x0001_q@_x0001__x0001__x0001__x0001__x0001_q@_x0001__x0001__x0001__x0001__x0001_q@_x0001__x0001__x0001__x0001__x0001_q@¸	|ò[@_x0001__x0001__x0001__x0001__x0001_q@æûÁ_x0012_Å¬w@_x0001__x0001__x0001__x0001__x0001_q@¶üw_x000E_N@Øz_x0004_t_x0008_@_x0001__x0001__x0001__x0001__x0001_q@_x0001__x0001__x0001__x0001__x0001_q@æ0&lt;µú-w@Ì_x001C_Q4_x0007_ô@_x0001__x0001__x0001__x0001__x0001__x0002__x0001_q@_x0001__x0001__x0001__x0001__x0001_q@_x0001__x0001__x0001__x0001__x0001_q@²ÆáÌXHr@ÊÅ/ÏÓ}@_x0001__x0001__x0001__x0001__x0001_q@pS¹Ë+v@Ñ-ÐÃ|@ {8Þ_x0012_@_x0001__x0001__x0001__x0001__x0001_q@_x0001__x0001__x0001__x0001__x0001_q@_x0001__x0001__x0001__x0001__x0001_q@_x0001__x0001__x0001__x0001__x0001_q@_x0014_r¼_x0008_°@_x0001__x0001__x0001__x0001__x0001_q@_x0001__x0001__x0001__x0001__x0001_q@_x0001__x0001__x0001__x0001__x0001_q@}&amp;Û.¯Ä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­àë_x001C_¯v@_x0001__x0001__x0001__x0001__x0001_q@_x0001__x0001__x0001__x0001__x0001_q@_x0001__x0002_=û&lt;º^@_x0001__x0001__x0001__x0001__x0001_q@_x0001__x0001__x0001__x0001__x0001_q@_x0001__x0001__x0001__x0001__x0001_q@_x0001__x0001__x0001__x0001__x0001_q@_x0001__x0001__x0001__x0001__x0001_q@_x0001__x0001__x0001__x0001__x0001_q@á³è{@06_x001C_ô?w@_x0001__x0001__x0001__x0001__x0001_q@½·'{w@_x0001__x0001__x0001__x0001__x0001_q@é9Ò¨_x0001_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ö_x001A_t¨}@_x0001__x0001__x0001__x0001__x0001_q@_x0001__x0001__x0001__x0001__x0001_q@&lt;æ¶*@ø(v]QÑr@_x0001__x0001__x0001__x0001__x0001_q@_x0001__x0001__x0001__x0001__x0001_q@_x0001__x0001__x0001__x0001__x0001_q@_x0001__x0001__x0001__x0001__x0001_q@_x0001__x0001__x0001__x0001__x0001_q@_x0001__x0001__x0001__x0001__x0001__x0002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í©Í_x0018_¯r@¤Ðv_x0003_4v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ÚÆ_x0014_Ë +t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0002__x0001__x0001__x0001__x0001__x0001_q@_x0001__x0001__x0001__x0001__x0001_q@_x0001__x0001__x0001__x0001__x0001_q@E¹/\¶²q@ú¸}e»x@òCA'uõ@_x0001__x0001__x0001__x0001__x0001_q@_x0001__x0001__x0001__x0001__x0001_q@_x0001__x0001__x0001__x0001__x0001_q@BW_x001B_;@_x0001__x0001__x0001__x0001__x0001_q@_x001A_}¾v°~@_x0001__x0001__x0001__x0001__x0001_q@_x0001__x0001__x0001__x0001__x0001_q@_x0001__x0001__x0001__x0001__x0001_q@0_x0007_u)(Ý~@_x0001__x0001__x0001__x0001__x0001_q@_x0001__x0001__x0001__x0001__x0001_q@_x0001__x0001__x0001__x0001__x0001_q@_x0001__x0001__x0001__x0001__x0001_q@_x0001__x0001__x0001__x0001__x0001__x0001_t@_x0001__x0001__x0001__x0001__x0001__x0001_t@_x0001__x0001__x0001__x0001__x0001__x0001_t@_x0001__x0001__x0001__x0001__x0001__x0001_t@_x0001__x0001__x0001__x0001__x0001__x0001_t@_x0001__x0001__x0001__x0001__x0001__x0001_t@hL_x0010_áßw@HåO°+v@_x0001__x0001__x0001__x0001__x0001__x0001_t@_x0001__x0001__x0001__x0001__x0001__x0001_t@_x0001__x0001__x0001__x0001__x0001__x0001_t@_x0001__x0001__x0001__x0001__x0001__x0002__x0001__x0001_t@_x0001__x0001__x0001__x0001__x0001__x0001_t@_x0001__x0001__x0001__x0001__x0001__x0001_t@_x0001__x0001__x0001__x0001__x0001__x0001_t@_x0001__x0001__x0001__x0001__x0001__x0001_t@ô_x0018_÷§'v@^0g/_x0014_{@_x0001__x0001__x0001__x0001__x0001__x0001_t@_x0001__x0001__x0001__x0001__x0001__x0001_t@1+¥_x0018_y@_x0001__x0001__x0001__x0001__x0001__x0001_t@_x0001__x0001__x0001__x0001__x0001__x0001_t@_x0001__x0001__x0001__x0001__x0001__x0001_t@_x0001__x0001__x0001__x0001__x0001__x0001_t@ä±ïVÓ-w@Ý_x001B__x0015_ëx@_x0001__x0001__x0001__x0001__x0001__x0001_t@_x0001__x0001__x0001__x0001__x0001__x0001_t@_x0001__x0001__x0001__x0001__x0001__x0001_t@_x0001__x0001__x0001__x0001__x0001__x0001_t@_x0001__x0001__x0001__x0001__x0001__x0001__x0001__x0001__x0001__x0001__x0001__x0001__x0001__x0001__x0001__x0001__x0001__x0001__x0001__x0001__x0001__x0001__x0001__x0001__x0001__x0001__x0001__x0001__x0001__x0001__x0001__x0001__x0001__x0001__x0001__x0001__x0001__x0001__x0001__x0001__x0001__x0001__x0001__x0001__x0001__x0001__x0001__x0001__x0001__x0001__x0001__x0001__x0001__x0001__x0001__x0001__x0001__x0001__x0001__x0001__x0001__x0001__x0001__x0001__x0001__x0001__x0001__x0001__x0001__x0001__x0001__x0001__x0001__x0002__x0001__x0001__x0001__x0001__x0001__x0001__x0001__x0001__x0001__x0001__x0001__x0001__x0001__x0001__x0001__x0001__x0001__x0001__x0001__x0001__x0001_ _x0001__x0001__x0001_¡_x0001__x0001__x0001_¢_x0001__x0001__x0001_£_x0001__x0001__x0001_¤_x0001__x0001__x0001_¥_x0001__x0001__x0001_¦_x0001__x0001__x0001_§_x0001__x0001__x0001_¨_x0001__x0001__x0001_©_x0001__x0001__x0001_ª_x0001__x0001__x0001_«_x0001__x0001__x0001_¬_x0001__x0001__x0001_­_x0001__x0001__x0001_®_x0001__x0001__x0001_¯_x0001__x0001__x0001_°_x0001__x0001__x0001_±_x0001__x0001__x0001_²_x0001__x0001__x0001_³_x0001__x0001__x0001_´_x0001__x0001__x0001_µ_x0001__x0001__x0001_¶_x0001__x0001__x0001_·_x0001__x0001__x0001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þ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0002__x0001__x0001__x0001__x0001__x0001__x0001_t@&gt;ª_x001A_0v@_x0001__x0001__x0001__x0001__x0001__x0001_t@_x0001__x0001__x0001__x0001__x0001__x0001_t@¤y\0GBt@_x0001__x0001__x0001__x0001__x0001__x0001_t@¯oÀX3u@_x0001__x0001__x0001__x0001__x0001__x0001_t@_x0001__x0001__x0001__x0001__x0001__x0001_t@_x0001__x0001__x0001__x0001__x0001__x0001_t@é&lt;äóÊ§z@_x0001__x0001__x0001__x0001__x0001__x0001_t@_x0001__x0001__x0001__x0001__x0001__x0001_t@úW¹5_x0011_ t@_x0001__x0001__x0001__x0001__x0001__x0001_t@öÝ;\TÊ{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E_;¡1_x0002_x@_x0001__x0001__x0001__x0001__x0001__x0001_t@_x0001__x0001__x0001__x0001__x0001__x0001_t@_x0001__x0001__x0001__x0001__x0001__x0001_t@_x0001__x0001__x0001__x0001__x0001__x0001_t@_x0001__x0001__x0001__x0001__x0001__x0001_t@_x0001__x0001__x0001__x0001__x0001__x0001_t@=£¨ÓÙ@_x0001__x0001__x0001__x0001__x0004__x0005__x0004__x0004_t@_x0004__x0004__x0004__x0004__x0004__x0004_t@Ü²_x0002_É	z@_x0003_Ú$Õu@_x0004__x0004__x0004__x0004__x0004__x0004_t@_x0004__x0004__x0004__x0004__x0004__x0004_t@_x0004__x0004__x0004__x0004__x0004__x0004_t@)àã±®Xw@_x0004__x0004__x0004__x0004__x0004__x0004_t@_x0004__x0004__x0004__x0004__x0004__x0004_t@ßiÉD)~@_x0004__x0004__x0004__x0004__x0004__x0004_t@_x0004__x0004__x0004__x0004__x0004__x0004_t@'_x0014__x0018_ý$x@_x0004__x0004__x0004__x0004__x0004__x0004_t@_x0004__x0004__x0004__x0004__x0004__x0004_t@_x0001_5_x0016_²àÅ{@_x0004__x0004__x0004__x0004__x0004__x0004_t@@;{±Hw@_x0004__x0004__x0004__x0004__x0004__x0004_t@:itÚÐÃy@_x0004__x0004__x0004__x0004__x0004__x0004_t@_x0004__x0004__x0004__x0004__x0004__x0004_t@_x0004__x0004__x0004__x0004__x0004__x0004_t@_x0004__x0004__x0004__x0004__x0004__x0004_t@_x0004__x0004__x0004__x0004__x0004__x0004_t@_x0004__x0004__x0004__x0004__x0004__x0004_t@_x0004__x0004__x0004__x0004__x0004__x0004_t@_x0004__x0004__x0004__x0004__x0004__x0004_t@_x0004__x0004__x0004__x0004__x0004__x0004_t@l?HÇ¼w@_x0004__x0004__x0004__x0004__x0004__x0004_t@_x0001__x0003__x0001__x0001__x0001__x0001__x0001__x0001_t@_x0001__x0001__x0001__x0001__x0001__x0001_t@ûÄ9£ð#w@_x0001__x0001__x0001__x0001__x0001__x0001_t@_x0001__x0001__x0001__x0001__x0001__x0001_t@%üûB}@_x0001__x0001__x0001__x0001__x0001__x0001_t@_x000F_lO_x0008_6u@_x0001__x0001__x0001__x0001__x0001__x0001_t@_x0001__x0001__x0001__x0001__x0001__x0001_t@ÖVWÃ·w@_x0001__x0001__x0001__x0001__x0001__x0001_t@_x0001__x0001__x0001__x0001__x0001__x0001_t@_x0001__x0001__x0001__x0001__x0001__x0001_t@_x0001__x0001__x0001__x0001__x0001__x0001_t@_x0001__x0001__x0001__x0001__x0001__x0001_t@º&amp;;¤_x000E_rv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ªÊê6_x001B_pt@_x0001__x0001__x0001__x0001__x0001__x0001_t@_x0001__x0001__x0001__x0001__x0001__x0001_t@°¹²_x0002__x0003_~@_x0001__x0001__x0001__x0001__x0001__x0001_t@_x0001__x0001__x0001__x0001__x0001__x0001_t@_x0001__x0001__x0001__x0001__x0001__x0002__x0001__x0001_t@_x0001__x0001__x0001__x0001__x0001__x0001_t@_x0001__x0001__x0001__x0001__x0001__x0001_t@_x0001__x0001__x0001__x0001__x0001__x0001_t@_x0001__x0001__x0001__x0001__x0001__x0001_t@_x0001__x0001__x0001__x0001__x0001__x0001_t@b_x0017__x0006_\²t@_x0001__x0001__x0001__x0001__x0001__x0001_t@ÛÖàçJt@_x0001__x0001__x0001__x0001__x0001__x0001_t@_x0001__x0001__x0001__x0001__x0001__x0001_t@_x0001__x0001__x0001__x0001__x0001__x0001_t@_x0001__x0001__x0001__x0001__x0001__x0001_t@_x0001__x0001__x0001__x0001__x0001__x0001_t@ÚÜ\³³_x0008_@_x0001__x0001__x0001__x0001__x0001__x0001_t@_x0001__x0001__x0001__x0001__x0001__x0001_t@_x0001__x0001__x0001__x0001__x0001__x0001_t@_x0001__x0001__x0001__x0001__x0001__x0001_t@_x0001__x0001__x0001__x0001__x0001__x0001_t@_x0001__x0001__x0001__x0001__x0001__x0001_t@Þ/D¦_x0018_Ov@fìjJ_x000E_w@_x0001__x0001__x0001__x0001__x0001__x0001_t@DäáÈw@_x0001__x0001__x0001__x0001__x0001__x0001_t@÷Ú$'l|@_x0001__x0001__x0001__x0001__x0001__x0001_t@_x000C_ÛÊ_x0005_¦iv@_x0001__x0001__x0001__x0001__x0001__x0001_t@_x0001__x0001__x0001__x0001__x0001__x0001_t@_x0001__x0001__x0001__x0001__x0001__x0001_t@_x0001__x0002__x0001__x0001__x0001__x0001__x0001__x0001_t@_x0001__x0001__x0001__x0001__x0001__x0001_t@¿_x0005_÷¼y@_x0001__x0001__x0001__x0001__x0001__x0001_t@\]áñ#w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Íw[w(ã{@_x0001__x0001__x0001__x0001__x0001__x0001_t@_x0001__x0001__x0001__x0001__x0001__x0001_t@_x0001__x0001__x0001__x0001__x0001__x0001_t@_x0001__x0001__x0001__x0001__x0001__x0001_t@_x0001__x0001__x0001__x0001__x0001__x0001_t@_x0001__x0001__x0001__x0001__x0001__x0001_t@«á_x0006_2§z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t_x000E__x001C_~*t@_x0001__x0001__x0001__x0001__x0001__x0001_t@.×Ü_x0001__x0002_Ü5v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rÜ_x001D_{@_x0001__x0001__x0001__x0001__x0001__x0001_t@_x0001__x0001__x0001__x0001__x0001__x0001_t@ÍÈ3­_x0012__x001F_x@FÉW|ý_x0013_z@_x0001__x0001__x0001__x0001__x0001__x0001_t@_x0001__x0001__x0001__x0001__x0001__x0001_t@¤Ô_x0007_ê¢$z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0002_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½_x000D_bgx@_x0001__x0001__x0001__x0001__x0001__x0001_t@_x0001__x0001__x0001__x0001__x0001__x0001_t@¿Ð¤&amp;u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ØXôRv@Ú_x001A_8}Ê]|@_x0001__x0001__x0001__x0001__x0001__x0001_t@_x0001__x0001__x0001__x0001__x0001__x0001_t@_x0001__x0001__x0001__x0001__x0001__x0001_t@_x0001__x0001__x0001__x0001__x0001__x0001_t@_x0001__x0001__x0001__x0001__x0001__x0001_t@_x0006_´	_x000E_ð@_x0001__x0001__x0001__x0001__x0001__x0002__x0001__x0001_t@ÑêÕä~@_x0001__x0001__x0001__x0001__x0001__x0001_t@_x0001__x0001__x0001__x0001__x0001__x0001_t@3ÔC_x0017_¼1{@_x0001__x0001__x0001__x0001__x0001__x0001_t@_x0001__x0001__x0001__x0001__x0001__x0001_t@_x0001__x0001__x0001__x0001__x0001__x0001_t@_x0001__x0001__x0001__x0001__x0001__x0001_t@`»ÿs×w@_x0001__x0001__x0001__x0001__x0001__x0001_t@_x0001__x0001__x0001__x0001__x0001__x0001_t@_x0001__x0001__x0001__x0001__x0001__x0001_t@¸½l³Ú|@ÅyÀÎ¥x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`_x0010_9`w@_x0001__x0001__x0001__x0001__x0001__x0001_t@dH)Ê¥y@_x0001__x0001__x0001__x0001__x0001__x0001_t@_x0001__x0001__x0001__x0001__x0001__x0001_t@ã¼Ñ÷&amp;	t@_x0001__x0001__x0001__x0001__x0001__x0001_t@_x0001__x0001__x0001__x0001__x0001__x0001_t@_x0001__x0001__x0001__x0001__x0001__x0001_t@_x0001__x0001__x0001__x0001__x0001__x0001_t@_x0001__x0002_%_x0013_`yn	}@_x0001__x0001__x0001__x0001__x0001__x0001_t@_x0008_ë&gt;ýýLw@_x0001__x0001__x0001__x0001__x0001__x0001_t@_x0001__x0001__x0001__x0001__x0001__x0001_t@·_x000B_F_x001A_7_x001E_x@_x0001__x0001__x0001__x0001__x0001__x0001_t@_x0001__x0001__x0001__x0001__x0001__x0001_t@_x0001__x0001__x0001__x0001__x0001__x0001_t@HHÒT1V}@_x0001__x0001__x0001__x0001__x0001__x0001_t@_x0001__x0001__x0001__x0001__x0001__x0001_t@_x0001__x0001__x0001__x0001__x0001__x0001_t@_x0001__x0001__x0001__x0001__x0001__x0001_t@DD±I]x@jcÐÄðDu@_x0001__x0001__x0001__x0001__x0001__x0001_t@M*_x001B_$_x0001_/w@_x0001__x0001__x0001__x0001__x0001__x0001_t@$£_x001C_K¦Ãy@_x0017_ëc_x0003_(¯t@_x0001__x0001__x0001__x0001__x0001__x0001_t@@faT$_x001A_{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0002__x0001__x0001_t@_x0001__x0001__x0001__x0001__x0001__x0001_t@é×þø_x0008_z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0008_·9Gcl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õsÔ5út@_x0001__x0002_EýÒ_x000C_*u@_x0001__x0001__x0001__x0001__x0001__x0001_t@_x0001__x0001__x0001__x0001__x0001__x0001_t@_x0001__x0001__x0001__x0001__x0001__x0001_t@_x0001__x0001__x0001__x0001__x0001__x0001_t@_x0001__x0001__x0001__x0001__x0001__x0001_t@ZÍåÿP_x0018_w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àøò_x000B_bnx@_x0001__x0001__x0001__x0001__x0001__x0001_t@0ÞT}@_x0001__x0001__x0001__x0001__x0001__x0001_t@_x0001__x0001__x0001__x0001__x0001__x0001_t@_x0001__x0001__x0001__x0001__x0001__x0001_t@_x0001__x0001__x0001__x0001__x0001__x0001_t@_x0001__x0001__x0001__x0001__x0001__x0001_t@À~z_x000F_íht@S¾} àu@_x0001__x0001__x0001__x0001__x0001__x0001_t@_x0001__x0001__x0001__x0001__x0001__x0001_t@_x0001__x0001__x0001__x0001__x0001__x0001_t@º²_x0001__x0002_Ø&gt;}@_x0001__x0001__x0001__x0001__x0001__x0001_t@_x0001__x0001__x0001__x0001__x0001__x0001_t@_x0013__x001D_&amp;}|@_x0001__x0001__x0001__x0001__x0001__x0001_t@_x0001__x0001__x0001__x0001__x0001__x0001_t@ê^Iõ]Ë@_x0001__x0001__x0001__x0001__x0001__x0001_t@_x0001__x0001__x0001__x0001__x0001__x0001_t@Ý=_x0013_o_x0014_Ät@_x0001__x0001__x0001__x0001__x0001__x0001_t@_x0001__x0001__x0001__x0001__x0001__x0001_t@_x0014_u¥_x0016__x0012_öu@_x0001__x0001__x0001__x0001__x0001__x0001_t@Ô7Ç:y@_x0012_Pö~t@_x0001__x0001__x0001__x0001__x0001__x0001_t@_x0001__x0001__x0001__x0001__x0001__x0001_t@_x0001__x0001__x0001__x0001__x0001__x0001_t@¿;ç7\-u@_x0001__x0001__x0001__x0001__x0001__x0001_t@ó®´4Âyt@_x0001__x0001__x0001__x0001__x0001__x0001_t@¶D_x0008_(_x000B_[u@_x0001__x0001__x0001__x0001__x0001__x0001_t@ÍùFÄî&amp;x@­_x001E__x0007_5"@_x0001__x0001__x0001__x0001__x0001__x0001_t@_x0001__x0001__x0001__x0001__x0001__x0001_t@_x0001__x0001__x0001__x0001__x0001__x0001_t@_x0001__x0001__x0001__x0001__x0001__x0001_t@_x0001__x0001__x0001__x0001__x0001__x0001_t@_x0001__x0002_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|ñ^_x0015_ï~@_x0001__x0001__x0001__x0001__x0001__x0001_t@_x0001__x0001__x0001__x0001__x0001__x0001_t@_x0001__x0001__x0001__x0001__x0001__x0001_t@(7o_x001D__x000E_kv@_x0001__x0001__x0001__x0001__x0001__x0001_t@_x0001__x0001__x0001__x0001__x0001__x0001_t@_x0001__x0001__x0001__x0001__x0001__x0001_t@ÀIP§cæ~@_x0001__x0001__x0001__x0001__x0001__x0001_t@_x0001__x0001__x0001__x0001__x0001__x0001_t@_x0001__x0001__x0001__x0001__x0001__x0001_t@_x0001__x0001__x0001__x0001__x0001__x0001_t@_x0001__x0001__x0001__x0001__x0001__x0001_t@_x000E_A_x0010_ÅÔt@_x0001__x0001__x0001__x0001__x0001__x0001_t@_x0001__x0001__x0001__x0001__x0001__x0001_t@_x0001__x0001__x0001__x0001__x0001__x0002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.À_x0012__x001C_`|@_x0001__x0001__x0001__x0001__x0001__x0001_t@_x0001__x0001__x0001__x0001__x0001__x0001_t@_x0001__x0001__x0001__x0001__x0001__x0001_t@_x0001__x0001__x0001__x0001__x0001__x0001_t@_x0001__x0001__x0001__x0001__x0001__x0001_t@_x0001__x0001__x0001__x0001__x0001__x0001_t@éÜ}_x0010__x000D_w@_x0001__x0001__x0001__x0001__x0001__x0001_t@_x0001__x0001__x0001__x0001__x0001__x0001_t@_x0001__x0001__x0001__x0001__x0001__x0001_t@_x0001__x0001__x0001__x0001__x0001__x0001_t@_x0001__x0001__x0001__x0001__x0001__x0001_t@_x0001__x0001__x0001__x0001__x0001__x0001_t@_x0018_?Ó»@_x0001__x0001__x0001__x0001__x0001__x0001_t@_x0001__x0001__x0001__x0001__x0001__x0001_t@_x0001__x0001__x0001__x0001__x0001__x0001_t@_x0001__x0002__x0001__x0001__x0001__x0001__x0001__x0001_t@MíñMÌ¦}@_x0001__x0001__x0001__x0001__x0001__x0001_t@6;e&lt;_x0005_v@_x0001__x0001__x0001__x0001__x0001__x0001_t@_x0001__x0001__x0001__x0001__x0001__x0001_t@_x0001__x0001__x0001__x0001__x0001__x0001_t@_x0001__x0001__x0001__x0001__x0001__x0001_t@_x0001__x0001__x0001__x0001__x0001__x0001_t@RÉoz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F_d·­Ñeu@_x0001__x0001__x0001__x0001__x0001__x0001_t@_x0001__x0001__x0001__x0001__x0001__x0001_t@_x0001__x0001__x0001__x0001__x0001__x0001_t@_x0001__x0001__x0001__x0001__x0001__x0001_t@_x0001__x0001__x0001__x0001__x0001__x0002__x0001__x0001_t@_x0001__x0001__x0001__x0001__x0001__x0001_t@_x0001__x0001__x0001__x0001__x0001__x0001_t@ñmàÓxv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Ð·ð«7u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WÔ#%ªx@_x0001__x0001__x0001__x0001__x0001__x0001_t@_x0001__x0001__x0001__x0001__x0001__x0001_t@)ê¸3x@_x0001__x0001__x0001__x0001__x0001__x0001_t@_x0001__x0001__x0001__x0001__x0001__x0001_t@_x0001__x0001__x0001__x0001__x0001__x0001_t@eÜ¤8þt@_x0001__x0002__x0001__x0001__x0001__x0001__x0001__x0001_t@°8^WGx@_x0001__x0001__x0001__x0001__x0001__x0001_t@_x0001__x0001__x0001__x0001__x0001__x0001_t@_x0001__x0001__x0001__x0001__x0001__x0001_t@_x0001__x0001__x0001__x0001__x0001__x0001_t@_x0001__x0001__x0001__x0001__x0001__x0001_t@ûÊÆ¶Ïz@_x0001__x0001__x0001__x0001__x0001__x0001_t@_x0001__x0001__x0001__x0001__x0001__x0001_t@h¦ÍÊ_x0001_Gz@_x0001__x0001__x0001__x0001__x0001__x0001_t@_x0001__x0001__x0001__x0001__x0001__x0001_t@_x0001__x0001__x0001__x0001__x0001__x0001_t@_x0003_µ_x0008_qt@_x0001__x0001__x0001__x0001__x0001__x0001_t@_x0001__x0001__x0001__x0001__x0001__x0001_t@_x0001__x0001__x0001__x0001__x0001__x0001_t@_x0001__x0001__x0001__x0001__x0001__x0001_t@¾_x0004_rkHrv@_x0001__x0001__x0001__x0001__x0001__x0001_t@&lt;BÝiïv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0002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-îJ.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èÁ*?#Yt@_x0001__x0001__x0001__x0001__x0001__x0001_t@_x0001__x0001__x0001__x0001__x0001__x0001_t@_x0001__x0001__x0001__x0001__x0001__x0001_t@_x0001__x0001__x0001__x0001__x0001__x0001_t@_x0001__x0001__x0001__x0001__x0001__x0001_t@,_x0003__÷&lt;v@VãÌë{@_x0001__x0001__x0001__x0001__x0001__x0001_t@_x0001__x0001__x0001__x0001__x0001__x0001_t@_x0001__x0001__x0001__x0001__x0001__x0001_t@½wÁüt@_x0001__x0002__x0001__x0001__x0001__x0001__x0001__x0001_t@í:4 X{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Å_x0008_&gt;ww@_x0001__x0001__x0001__x0001__x0001__x0001_t@_x0001__x0001__x0001__x0001__x0001__x0001_t@_x0001__x0001__x0001__x0001__x0001__x0001_t@_x0001__x0001__x0001__x0001__x0001__x0001_t@_x0001__x0001__x0001__x0001__x0001__x0001_t@_x0001__x0001__x0001__x0001__x0001__x0001_t@_x001E_?}ÃÊt@_x0001__x0001__x0001__x0001__x0001__x0001_t@_x0001__x0001__x0001__x0001__x0001__x0001_t@_x0001__x0001__x0001__x0001__x0001__x0001_t@_x0001__x0001__x0001__x0001__x0001__x0001_t@_x0001__x0001__x0001__x0001__x0001__x0001_t@_x0001__x0001__x0001__x0001__x0001__x0001_t@ÑÃÈ_x001A_v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0003__x0001__x0001_t@_x0001__x0001__x0001__x0001__x0001__x0001_t@_x0001__x0001__x0001__x0001__x0001__x0001_t@úÿÊD¯|@_x0001__x0001__x0001__x0001__x0001__x0001_t@_x0001__x0001__x0001__x0001__x0001__x0001_t@_x0001__x0001__x0001__x0001__x0001__x0001_t@_x0001__x0001__x0001__x0001__x0001__x0001_t@îüa^¤Úx@Ø«ÈOÖ{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êîcN_x0002_t@_x0001__x0001__x0001__x0001__x0001__x0001_t@_x0001__x0001__x0001__x0001__x0001__x0001_t@_x0001__x0002_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¬³{dãÎt@_x0001__x0001__x0001__x0001__x0001__x0001_t@_x0001__x0001__x0001__x0001__x0001__x0001_t@_x0001__x0001__x0001__x0001__x0001__x0001_t@(åA_x0016_¬Àt@_x0001__x0001__x0001__x0001__x0001__x0001_t@_x0001__x0001__x0001__x0001__x0001__x0001_t@_x0001__x0001__x0001__x0001__x0001__x0001_t@_x0012_B-ìxy@_x0001__x0001__x0001__x0001__x0001__x0001_t@_x0001__x0001__x0001__x0001__x0001__x0001_t@_x0001__x0001__x0001__x0001__x0001__x0001_t@_x0001__x0001__x0001__x0001__x0001__x0001_t@_x0001__x0001__x0001__x0001__x0001__x0001_t@_x000C_ÌîÌò}@_x0001__x0001__x0001__x0001__x0001__x0001_t@_x0001__x0001__x0001__x0001__x0001__x0001_t@_x0001__x0001__x0001__x0001__x0001__x0001_t@_x0001__x0001__x0001__x0001__x0001__x0001_t@øc_x0004_õfÂz@_x0001__x0001__x0001__x0001__x0001__x0001_t@8_x0018_Sÿ%$y@_x0001__x0001__x0001__x0001__x0001__x0001_t@_x0001__x0001__x0001__x0001__x0001__x0001_t@_x0001__x0001__x0001__x0001__x0001__x0002__x0001__x0001_t@¦0y_x0012_ÁSx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¦^cëky@_x0001__x0001__x0001__x0001__x0001__x0001_t@_x0001__x0001__x0001__x0001__x0001__x0001_t@_x0001__x0001__x0001__x0001__x0001__x0001_t@_x0001__x0001__x0001__x0001__x0001__x0001_t@_x0001__x0001__x0001__x0001__x0001__x0001_t@Uød'¢u@_x0001__x0001__x0001__x0001__x0001__x0001_t@_x0001__x0001__x0001__x0001__x0001__x0001_t@_x0001__x0001__x0001__x0001__x0001__x0001_t@_x0001__x0001__x0001__x0001__x0001__x0001_t@_x0001__x0001__x0001__x0001__x0001__x0001_t@_x0001__x0001__x0001__x0001__x0001__x0001_t@,_x0016_Ããx@_x0001__x0001__x0001__x0001__x0001__x0001_t@_x0001__x0001__x0001__x0001__x0001__x0001_t@þ:_x0015_z_x0007_}@T2%05%v@_x0001__x0001__x0001__x0001__x0001__x0001_t@_x0001__x0001__x0001__x0001__x0001__x0001_t@</t>
  </si>
  <si>
    <t>225aae8e760a156d58b096866d6f0fda_x0001__x0002_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úG_x0007_°ê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}z¶_x0008_ÛL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0002__x0001__x0001_t@¤qµp[y@_x0001__x0001__x0001__x0001__x0001__x0001_t@_x0001__x0001__x0001__x0001__x0001__x0001_t@_x0001__x0001__x0001__x0001__x0001__x0001_t@_x0001__x0001__x0001__x0001__x0001__x0001_t@Ã~`}÷x@_x000F_GÌîþÐv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001F_ ã_x001F_ó¤v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i2:÷w@_x0001__x0001__x0001__x0001__x0001__x0001_t@_x0001__x0001__x0001__x0001__x0001__x0001_t@_x0001__x0002_7lñ(d_x000F_v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¦_x000C_ïux@_x0001__x0001__x0001__x0001__x0001__x0001_t@_x0001__x0001__x0001__x0001__x0001__x0001_t@_x0001__x0001__x0001__x0001__x0001__x0001_t@_x0001__x0001__x0001__x0001__x0001__x0001_t@_x0001__x0001__x0001__x0001__x0001__x0001_t@sð^du@_x0001__x0001__x0001__x0001__x0001__x0001_t@_x0001__x0001__x0001__x0001__x0001__x0001_t@_x0001__x0001__x0001__x0001__x0001__x0001_t@_x0001__x0001__x0001__x0001__x0001__x0001_t@ÿöÅºÿw@_x0001__x0001__x0001__x0001__x0001__x0001_t@_x0001__x0001__x0001__x0001__x0001__x0001_t@_x0001__x0001__x0001__x0001__x0001__x0001_t@F^*8Á@_x0001__x0001__x0001__x0001__x0001__x0001_t@_x0001__x0001__x0001__x0001__x0001__x0001_t@_x0001__x0001__x0001__x0001__x0001__x0001_t@_x0001__x0001__x0001__x0001__x0001__x0002__x0001__x0001_t@_x0002_i7N_x0017_y@_x0001__x0001__x0001__x0001__x0001__x0001_t@_x0001__x0001__x0001__x0001__x0001__x0001_t@_x0001__x0001__x0001__x0001__x0001__x0001_t@ê¥s&amp;_x0016_Cu@_x0001__x0001__x0001__x0001__x0001__x0001_t@_x0001__x0001__x0001__x0001__x0001__x0001_t@_x0001__x0001__x0001__x0001__x0001__x0001_t@z¢_x001D__x001A_¾t@_x0001__x0001__x0001__x0001__x0001__x0001_t@_x0001__x0001__x0001__x0001__x0001__x0001_t@_x0001_KÈ}»w@¼Àêyw@_x0001__x0001__x0001__x0001__x0001__x0001_t@_x0001__x0001__x0001__x0001__x0001__x0001_t@_x0001__x0001__x0001__x0001__x0001__x0001_t@SãÝIx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0Â_x0013_+á ~@_x0001__x0001__x0001__x0001__x0001__x0001_t@_x0001__x0001__x0001__x0001__x0001__x0001_t@_x0001__x0001__x0001__x0001__x0001__x0001_t@_x0006_C}ÂÁz@_x0001__x0001__x0001__x0001__x0001__x0001_t@_x0001__x0002__x0001__x0001__x0001__x0001__x0001__x0001_t@_x0001__x0001__x0001__x0001__x0001__x0001_t@_x0001__x0001__x0001__x0001__x0001__x0001_t@_x0001__x0001__x0001__x0001__x0001__x0001_t@_x0001__x0001__x0001__x0001__x0001__x0001_t@dé÷_x0017_f}@_x0001__x0001__x0001__x0001__x0001__x0001_t@_x0001__x0001__x0001__x0001__x0001__x0001_t@_x0001__x0001__x0001__x0001__x0001__x0001_t@Ó=¦êè{@_x0001__x0001__x0001__x0001__x0001__x0001_t@_x0001__x0001__x0001__x0001__x0001__x0001_t@_x0001__x0001__x0001__x0001__x0001__x0001_t@_x0001__x0001__x0001__x0001__x0001__x0001_t@`=¡ÉI}@_x0001__x0001__x0001__x0001__x0001__x0001_t@öMÔNxv@_x0001__x0001__x0001__x0001__x0001__x0001_t@°_x0006_eÒ8@FbÐ\h z@_x0001__x0001__x0001__x0001__x0001__x0001_t@_x0001__x0001__x0001__x0001__x0001__x0001_t@)­±{Ev@&lt;J§ö8Ã}@_x0001__x0001__x0001__x0001__x0001__x0001_t@_x0001__x0001__x0001__x0001__x0001__x0001_t@_x0001__x0001__x0001__x0001__x0001__x0001_t@G_x001C_'#Pt@ê_x001B_ÓßRîx@_x0001__x0001__x0001__x0001__x0001__x0001_t@`!p}QÞu@jí«¹_x0001__x0003_´nx@¦_x0016__x0007_y@_x0001__x0001__x0001__x0001__x0001__x0001_t@_x0001__x0001__x0001__x0001__x0001__x0001_t@_x0001__x0001__x0001__x0001__x0001__x0001_t@_x0001__x0001__x0001__x0001__x0001__x0001_t@_x0010_(ý_x0006_|À|@_x0001__x0001__x0001__x0001__x0001__x0001_t@_x0001__x0001__x0001__x0001__x0001__x0001_t@_x0001__x0001__x0001__x0001__x0001__x0001_t@2Üß_x0012_µy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0012__x000B_F_x0002_v@_x0001__x0001__x0001__x0001__x0001__x0001_t@_x0001__x0001__x0001__x0001__x0001__x0001_t@d/.²Ò{@_x0001__x0001__x0001__x0001__x0001__x0001_t@_x0001__x0001__x0001__x0001__x0001__x0001_t@_x0001__x0001__x0001__x0001__x0001__x0001_t@_x0001__x0001__x0001__x0001__x0001__x0001_t@_x0001__x0001__x0001__x0001__x0001__x0001_t@_x0001__x0001__x0001__x0001__x0001__x0001_t@_x0001__x0002_×Ñiá)x@_x0013__x0004_I_x000B_ÈLv@_x0001__x0001__x0001__x0001__x0001__x0001_t@IvdÕkv@_x0001__x0001__x0001__x0001__x0001__x0001_t@vT.¨ ~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_x0002_È_x0003_Ýx@_x0001__x0001__x0001__x0001__x0001__x0001_t@_x0001__x0001__x0001__x0001__x0001__x0001_t@±õ_x0015__x0003_*@ý©Xí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0002__x0001__x0001_t@_¤_x0010__x001F_=yt@P_x000D__)ø~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½;Q@_x0011_u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°¬ñH_x0014_t@d_x0016_ÿäv@ÁR÷]{@_x0001__x0001__x0001__x0001__x0001__x0001_t@_x0001__x0002__x0001__x0001__x0001__x0001__x0001__x0001_t@_x0001__x0001__x0001__x0001__x0001__x0001_t@4Hi¬âÈz@_x0001__x0001__x0001__x0001__x0001__x0001_t@&gt;e/à5y@_x0001__x0001__x0001__x0001__x0001__x0001_t@_x0001__x0001__x0001__x0001__x0001__x0001_t@_x0001__x0001__x0001__x0001__x0001__x0001_t@zûvvXy@_x0001__x0001__x0001__x0001__x0001__x0001_t@_x0001__x0001__x0001__x0001__x0001__x0001_t@_x0001__x0001__x0001__x0001__x0001__x0001_t@_x0001__x0001__x0001__x0001__x0001__x0001_t@_x0001__x0001__x0001__x0001__x0001_q@_x0001__x0001__x0001__x0001__x0001_Py@_x0001__x0001__x0001__x0001__x0001_q@_x0001__x0001__x0001__x0001__x0001_@_x0001__x0001__x0001__x0001__x0001_Py@_x0001__x0001__x0001__x0001__x0001_q@_x0001__x0001__x0001__x0001__x0001_x@_x0001__x0001__x0001__x0001__x0001_q@_x0001__x0001__x0001__x0001__x0001_q@_x0001__x0001__x0001__x0001__x0001_@_x0001__x0001__x0001__x0001__x0001_q@_x0001__x0001__x0001__x0001__x0001_q@_x0001__x0001__x0001__x0001__x0001_q@_x0001__x0001__x0001__x0001__x0001_q@_x0001__x0001__x0001__x0001__x0001_q@_x0001__x0001__x0001__x0001__x0001_q@_x0001__x0001__x0001__x0001__x0001_Py@_x0001__x0001__x0001__x0001__x0001_Py@_x0001__x0001__x0001__x0001__x0001__x0002__x0001_Py@_x0001__x0001__x0001__x0001__x0001_q@_x0001__x0001__x0001__x0001__x0001_D@_x0001__x0001__x0001__x0001__x0001_@_x0001__x0001__x0001__x0001__x0001_@_x0001__x0001__x0001__x0001__x0001_q@_x0001__x0001__x0001__x0001__x0001_q@_x0001__x0001__x0001__x0001__x0001_Py@_x0001__x0001__x0001__x0001__x0001_q@_x0001__x0001__x0001__x0001__x0001_Py@_x0001__x0001__x0001__x0001__x0001_@_x0001__x0001__x0001__x0001__x0001_q@_x0001__x0001__x0001__x0001__x0001_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@_x0001__x0001__x0001__x0001__x0001_Py@_x0001__x0001__x0001__x0001__x0001_Py@_x0001__x0001__x0001__x0001__x0001_Py@_x0001__x0001__x0001__x0001__x0001_q@_x0001__x0001__x0001__x0001__x0001_q@_x0001__x0001__x0001__x0001__x0001_q@_x0001__x0001__x0001__x0001__x0001_q@_x0001__x0001__x0001__x0001__x0001_q@_x0001__x0001__x0001__x0001__x0001_@_x0001__x0001__x0001__x0001__x0001_q@_x0001__x0001__x0001__x0001__x0001_x@_x0001__x0002__x0001__x0001__x0001__x0001__x0001_x@_x0001__x0001__x0001__x0001__x0001_q@_x0001__x0001__x0001__x0001__x0001_@_x0001__x0001__x0001__x0001__x0001_q@_x0001__x0001__x0001__x0001__x0001_Py@_x0001__x0001__x0001__x0001__x0001_Py@_x0001__x0001__x0001__x0001__x0001_Py@_x0001__x0001__x0001__x0001__x0001_Py@_x0001__x0001__x0001__x0001__x0001_q@_x0001__x0001__x0001__x0001__x0001_q@_x0001__x0001__x0001__x0001__x0001_q@_x0001__x0001__x0001__x0001__x0001_D@_x0001__x0001__x0001__x0001__x0001_Py@_x0001__x0001__x0001__x0001__x0001_q@_x0001__x0001__x0001__x0001__x0001_q@_x0001__x0001__x0001__x0001__x0001_q@_x0001__x0001__x0001__x0001__x0001_Py@_x0001__x0001__x0001__x0001__x0001_Py@_x0001__x0001__x0001__x0001__x0001_q@_x0001__x0001__x0001__x0001__x0001_@_x0001__x0001__x0001__x0001__x0001_@_x0001__x0001__x0001__x0001__x0001_Py@_x0001__x0001__x0001__x0001__x0001_q@_x0001__x0001__x0001__x0001__x0001_q@_x0001__x0001__x0001__x0001__x0001_@_x0001__x0001__x0001__x0001__x0001_@_x0001__x0001__x0001__x0001__x0001_@_x0001__x0001__x0001__x0001__x0001_q@_x0001__x0001__x0001__x0001__x0001_q@_x0001__x0001__x0001__x0001__x0001_Py@_x0001__x0001__x0001__x0001__x0001_q@_x0001__x0001__x0001__x0001__x0001__x0002__x0001_q@_x0001__x0001__x0001__x0001__x0001_q@_x0001__x0001__x0001__x0001__x0001_q@_x0001__x0001__x0001__x0001__x0001_q@_x0001__x0001__x0001__x0001__x0001_q@_x0001__x0001__x0001__x0001__x0001_q@_x0001__x0001__x0001__x0001__x0001_Py@_x0001__x0001__x0001__x0001__x0001_q@_x0001__x0001__x0001__x0001__x0001_q@_x0001__x0001__x0001__x0001__x0001_D@_x0001__x0001__x0001__x0001__x0001_Py@_x0001__x0001__x0001__x0001__x0001_q@_x0001__x0001__x0001__x0001__x0001_@_x0001__x0001__x0001__x0001__x0001_q@_x0001__x0001__x0001__x0001__x0001_q@_x0001__x0001__x0001__x0001__x0001_q@_x0001__x0001__x0001__x0001__x0001_Py@_x0001__x0001__x0001__x0001__x0001_@_x0001__x0001__x0001__x0001__x0001_q@_x0001__x0001__x0001__x0001__x0001_q@_x0001__x0001__x0001__x0001__x0001_q@_x0001__x0001__x0001__x0001__x0001_q@_x0001__x0001__x0001__x0001__x0001_q@_x0001__x0001__x0001__x0001__x0001_Py@_x0001__x0001__x0001__x0001__x0001_@_x0001__x0001__x0001__x0001__x0001_q@_x0001__x0001__x0001__x0001__x0001_q@_x0001__x0001__x0001__x0001__x0001_q@_x0001__x0001__x0001__x0001__x0001_q@_x0001__x0001__x0001__x0001__x0001_@_x0001__x0001__x0001__x0001__x0001_q@_x0001__x0001__x0001__x0001__x0001_q@_x0001__x0002__x0001__x0001__x0001__x0001__x0001_@_x0001__x0001__x0001__x0001__x0001_q@_x0001__x0001__x0001__x0001__x0001_q@_x0001__x0001__x0001__x0001__x0001_Py@_x0001__x0001__x0001__x0001__x0001_Py@_x0001__x0001__x0001__x0001__x0001_q@_x0001__x0001__x0001__x0001__x0001_q@_x0001__x0001__x0001__x0001__x0001_q@_x0001__x0001__x0001__x0001__x0001_Py@_x0001__x0001__x0001__x0001__x0001_q@_x0001__x0001__x0001__x0001__x0001_q@_x0001__x0001__x0001__x0001__x0001_q@_x0001__x0001__x0001__x0001__x0001_q@_x0001__x0001__x0001__x0001__x0001_Py@_x0001__x0001__x0001__x0001__x0001_x@_x0001__x0001__x0001__x0001__x0001_q@_x0001__x0001__x0001__x0001__x0001_q@_x0001__x0001__x0001__x0001__x0001_Py@_x0001__x0001__x0001__x0001__x0001_q@_x0001__x0001__x0001__x0001__x0001_Py@_x0001__x0001__x0001__x0001__x0001_q@_x0001__x0001__x0001__x0001__x0001_x@_x0001__x0001__x0001__x0001__x0001_Py@_x0001__x0001__x0001__x0001__x0001_q@_x0001__x0001__x0001__x0001__x0001_q@_x0001__x0001__x0001__x0001__x0001_q@_x0001__x0001__x0001__x0001__x0001_@_x0001__x0001__x0001__x0001__x0001_Py@_x0001__x0001__x0001__x0001__x0001_q@_x0001__x0001__x0001__x0001__x0001_q@_x0001__x0001__x0001__x0001__x0001_q@_x0001__x0001__x0001__x0001__x0001__x0002__x0001_q@_x0001__x0001__x0001__x0001__x0001_x@_x0001__x0001__x0001__x0001__x0001_q@_x0001__x0001__x0001__x0001__x0001_q@_x0001__x0001__x0001__x0001__x0001_q@_x0001__x0001__x0001__x0001__x0001_q@_x0001__x0001__x0001__x0001__x0001_@_x0001__x0001__x0001__x0001__x0001_Py@_x0001__x0001__x0001__x0001__x0001_q@_x0001__x0001__x0001__x0001__x0001_q@_x0001__x0001__x0001__x0001__x0001_@_x0001__x0001__x0001__x0001__x0001_@_x0001__x0001__x0001__x0001__x0001_q@_x0001__x0001__x0001__x0001__x0001_D@_x0001__x0001__x0001__x0001__x0001_@_x0001__x0001__x0001__x0001__x0001_Py@_x0001__x0001__x0001__x0001__x0001_D@_x0001__x0001__x0001__x0001__x0001_q@_x0001__x0001__x0001__x0001__x0001_Py@_x0001__x0001__x0001__x0001__x0001_Py@_x0001__x0001__x0001__x0001__x0001_q@_x0001__x0001__x0001__x0001__x0001_q@_x0001__x0001__x0001__x0001__x0001_q@_x0001__x0001__x0001__x0001__x0001_q@_x0001__x0001__x0001__x0001__x0001_q@_x0001__x0001__x0001__x0001__x0001_D@_x0001__x0001__x0001__x0001__x0001_Py@_x0001__x0001__x0001__x0001__x0001_Py@_x0001__x0001__x0001__x0001__x0001_q@_x0001__x0001__x0001__x0001__x0001_Py@_x0001__x0001__x0001__x0001__x0001_Py@_x0001__x0001__x0001__x0001__x0001_q@_x0001__x0002__x0001__x0001__x0001__x0001__x0001_q@_x0001__x0001__x0001__x0001__x0001_@_x0001__x0001__x0001__x0001__x0001_D@_x0001__x0001__x0001__x0001__x0001_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Py@_x0001__x0001__x0001__x0001__x0001_q@_x0001__x0001__x0001__x0001__x0001_q@_x0001__x0001__x0001__x0001__x0001_q@_x0001__x0001__x0001__x0001__x0001_q@_x0001__x0001__x0001__x0001__x0001_Py@_x0001__x0001__x0001__x0001__x0001_Py@_x0001__x0001__x0001__x0001__x0001_q@_x0001__x0001__x0001__x0001__x0001_q@_x0001__x0001__x0001__x0001__x0001_q@_x0001__x0001__x0001__x0001__x0001_q@_x0001__x0001__x0001__x0001__x0001_q@_x0001__x0001__x0001__x0001__x0001_q@_x0001__x0001__x0001__x0001__x0001_Py@_x0001__x0001__x0001__x0001__x0001_q@_x0001__x0001__x0001__x0001__x0001_q@_x0001__x0001__x0001__x0001__x0001_Py@_x0001__x0001__x0001__x0001__x0001_q@_x0001__x0001__x0001__x0001__x0001_q@_x0001__x0001__x0001__x0001__x0001_@_x0001__x0001__x0001__x0001__x0001__x0002__x0001_q@_x0001__x0001__x0001__x0001__x0001_q@_x0001__x0001__x0001__x0001__x0001_q@_x0001__x0001__x0001__x0001__x0001_@_x0001__x0001__x0001__x0001__x0001_q@_x0001__x0001__x0001__x0001__x0001_D@_x0001__x0001__x0001__x0001__x0001_q@_x0001__x0001__x0001__x0001__x0001_q@_x0001__x0001__x0001__x0001__x0001_q@_x0001__x0001__x0001__x0001__x0001_x@_x0001__x0001__x0001__x0001__x0001_Py@_x0001__x0001__x0001__x0001__x0001_Py@_x0001__x0001__x0001__x0001__x0001_q@_x0001__x0001__x0001__x0001__x0001_@_x0001__x0001__x0001__x0001__x0001_@_x0001__x0001__x0001__x0001__x0001_q@_x0001__x0001__x0001__x0001__x0001_x@_x0001__x0001__x0001__x0001__x0001_q@_x0001__x0001__x0001__x0001__x0001_q@_x0001__x0001__x0001__x0001__x0001_x@_x0001__x0001__x0001__x0001__x0001_Py@_x0001__x0001__x0001__x0001__x0001_q@_x0001__x0001__x0001__x0001__x0001_q@_x0001__x0001__x0001__x0001__x0001_q@_x0001__x0001__x0001__x0001__x0001_Py@_x0001__x0001__x0001__x0001__x0001_q@_x0001__x0001__x0001__x0001__x0001_D@_x0001__x0001__x0001__x0001__x0001_q@_x0001__x0001__x0001__x0001__x0001_q@_x0001__x0001__x0001__x0001__x0001_@_x0001__x0001__x0001__x0001__x0001_q@_x0001__x0001__x0001__x0001__x0001_q@_x0001__x0002__x0001__x0001__x0001__x0001__x0001_@_x0001__x0001__x0001__x0001__x0001_Py@_x0001__x0001__x0001__x0001__x0001_q@_x0001__x0001__x0001__x0001__x0001_@_x0001__x0001__x0001__x0001__x0001_q@_x0001__x0001__x0001__x0001__x0001_q@_x0001__x0001__x0001__x0001__x0001_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Py@_x0001__x0001__x0001__x0001__x0001_q@_x0001__x0001__x0001__x0001__x0001_Py@_x0001__x0001__x0001__x0001__x0001_Py@_x0001__x0001__x0001__x0001__x0001_q@_x0001__x0001__x0001__x0001__x0001_q@_x0001__x0001__x0001__x0001__x0001_q@_x0001__x0001__x0001__x0001__x0001_q@_x0001__x0001__x0001__x0001__x0001_Py@_x0001__x0001__x0001__x0001__x0001_D@_x0001__x0001__x0001__x0001__x0001_Py@_x0001__x0001__x0001__x0001__x0001_q@_x0001__x0001__x0001__x0001__x0001_q@_x0001__x0001__x0001__x0001__x0001_q@_x0001__x0001__x0001__x0001__x0001_@_x0001__x0001__x0001__x0001__x0001_q@_x0001__x0001__x0001__x0001__x0001_q@_x0001__x0001__x0001__x0001__x0001__x0002__x0001_q@_x0001__x0001__x0001__x0001__x0001_q@_x0001__x0001__x0001__x0001__x0001_Py@_x0001__x0001__x0001__x0001__x0001_x@_x0001__x0001__x0001__x0001__x0001_q@_x0001__x0001__x0001__x0001__x0001_Py@_x0001__x0001__x0001__x0001__x0001_q@_x0001__x0001__x0001__x0001__x0001_Py@_x0001__x0001__x0001__x0001__x0001_Py@_x0001__x0001__x0001__x0001__x0001_Py@_x0001__x0001__x0001__x0001__x0001_D@_x0001__x0001__x0001__x0001__x0001_q@_x0001__x0001__x0001__x0001__x0001_x@_x0001__x0001__x0001__x0001__x0001_q@_x0001__x0001__x0001__x0001__x0001_D@_x0001__x0001__x0001__x0001__x0001_q@_x0001__x0001__x0001__x0001__x0001_q@_x0001__x0001__x0001__x0001__x0001_q@_x0001__x0001__x0001__x0001__x0001_@_x0001__x0001__x0001__x0001__x0001_D@_x0001__x0001__x0001__x0001__x0001_@_x0001__x0001__x0001__x0001__x0001_q@_x0001__x0001__x0001__x0001__x0001_@_x0001__x0001__x0001__x0001__x0001_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0002__x0001__x0001__x0001__x0001__x0001_q@_x0001__x0001__x0001__x0001__x0001_Py@_x0001__x0001__x0001__x0001__x0001_q@_x0001__x0001__x0001__x0001__x0001_Py@_x0001__x0001__x0001__x0001__x0001_q@_x0001__x0001__x0001__x0001__x0001_Py@_x0001__x0001__x0001__x0001__x0001_Py@_x0001__x0001__x0001__x0001__x0001_D@_x0001__x0001__x0001__x0001__x0001_x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Py@_x0001__x0001__x0001__x0001__x0001_Py@_x0001__x0001__x0001__x0001__x0001_D@_x0001__x0001__x0001__x0001__x0001_q@_x0001__x0001__x0001__x0001__x0001_q@_x0001__x0001__x0001__x0001__x0001_q@_x0001__x0001__x0001__x0001__x0001_Py@_x0001__x0001__x0001__x0001__x0001_q@_x0001__x0001__x0001__x0001__x0001_q@_x0001__x0001__x0001__x0001__x0001_q@_x0001__x0001__x0001__x0001__x0001_@_x0001__x0001__x0001__x0001__x0001_q@_x0001__x0001__x0001__x0001__x0001_@_x0001__x0001__x0001__x0001__x0001_x@_x0001__x0001__x0001__x0001__x0001__x0002__x0001_D@_x0001__x0001__x0001__x0001__x0001_q@_x0001__x0001__x0001__x0001__x0001_q@_x0001__x0001__x0001__x0001__x0001_@_x0001__x0001__x0001__x0001__x0001_Py@_x0001__x0001__x0001__x0001__x0001_q@_x0001__x0001__x0001__x0001__x0001_q@_x0001__x0001__x0001__x0001__x0001_q@_x0001__x0001__x0001__x0001__x0001_Py@_x0001__x0001__x0001__x0001__x0001_q@_x0001__x0001__x0001__x0001__x0001_q@_x0001__x0001__x0001__x0001__x0001_q@_x0001__x0001__x0001__x0001__x0001_Py@_x0001__x0001__x0001__x0001__x0001_q@_x0001__x0001__x0001__x0001__x0001_x@_x0001__x0001__x0001__x0001__x0001_q@_x0001__x0001__x0001__x0001__x0001_Py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Py@_x0001__x0001__x0001__x0001__x0001_D@_x0001__x0001__x0001__x0001__x0001_@_x0001__x0001__x0001__x0001__x0001_q@_x0001__x0001__x0001__x0001__x0001_Py@_x0001__x0001__x0001__x0001__x0001_q@_x0001__x0001__x0001__x0001__x0001_q@_x0001__x0001__x0001__x0001__x0001_@_x0001__x0002__x0001__x0001__x0001__x0001__x0001_Py@_x0001__x0001__x0001__x0001__x0001_@_x0001__x0001__x0001__x0001__x0001_q@_x0001__x0001__x0001__x0001__x0001_@_x0001__x0001__x0001__x0001__x0001_Py@_x0001__x0001__x0001__x0001__x0001_Py@_x0001__x0001__x0001__x0001__x0001_x@_x0001__x0001__x0001__x0001__x0001_q@_x0001__x0001__x0001__x0001__x0001_Py@_x0001__x0001__x0001__x0001__x0001_q@_x0001__x0001__x0001__x0001__x0001_q@_x0001__x0001__x0001__x0001__x0001_q@_x0001__x0001__x0001__x0001__x0001_q@_x0001__x0001__x0001__x0001__x0001_Py@_x0001__x0001__x0001__x0001__x0001_q@_x0001__x0001__x0001__x0001__x0001_q@_x0001__x0001__x0001__x0001__x0001_q@_x0001__x0001__x0001__x0001__x0001_q@_x0001__x0001__x0001__x0001__x0001_q@_x0001__x0001__x0001__x0001__x0001_Py@_x0001__x0001__x0001__x0001__x0001_q@_x0001__x0001__x0001__x0001__x0001_Py@_x0001__x0001__x0001__x0001__x0001_q@_x0001__x0001__x0001__x0001__x0001_D@_x0001__x0001__x0001__x0001__x0001_q@_x0001__x0001__x0001__x0001__x0001_q@_x0001__x0001__x0001__x0001__x0001_q@_x0001__x0001__x0001__x0001__x0001_q@_x0001__x0001__x0001__x0001__x0001_Py@_x0001__x0001__x0001__x0001__x0001_Py@_x0001__x0001__x0001__x0001__x0001_D@_x0001__x0001__x0001__x0001__x0001__x0002__x0001_q@_x0001__x0001__x0001__x0001__x0001_q@_x0001__x0001__x0001__x0001__x0001_q@_x0001__x0001__x0001__x0001__x0001_q@_x0001__x0001__x0001__x0001__x0001_q@_x0001__x0001__x0001__x0001__x0001_@_x0001__x0001__x0001__x0001__x0001_Py@_x0001__x0001__x0001__x0001__x0001_Py@_x0001__x0001__x0001__x0001__x0001_Py@_x0001__x0001__x0001__x0001__x0001_@_x0001__x0001__x0001__x0001__x0001_D@_x0001__x0001__x0001__x0001__x0001_q@_x0001__x0001__x0001__x0001__x0001_Py@_x0001__x0001__x0001__x0001__x0001_Py@_x0001__x0001__x0001__x0001__x0001_Py@_x0001__x0001__x0001__x0001__x0001_q@_x0001__x0001__x0001__x0001__x0001_q@_x0001__x0001__x0001__x0001__x0001_Py@_x0001__x0001__x0001__x0001__x0001_Py@_x0001__x0001__x0001__x0001__x0001_@_x0001__x0001__x0001__x0001__x0001_@_x0001__x0001__x0001__x0001__x0001_q@_x0001__x0001__x0001__x0001__x0001_Py@_x0001__x0001__x0001__x0001__x0001_q@_x0001__x0001__x0001__x0001__x0001_q@_x0001__x0001__x0001__x0001__x0001_q@_x0001__x0001__x0001__x0001__x0001_x@_x0001__x0001__x0001__x0001__x0001_D@_x0001__x0001__x0001__x0001__x0001_q@_x0001__x0001__x0001__x0001__x0001_q@_x0001__x0001__x0001__x0001__x0001_q@_x0001__x0001__x0001__x0001__x0001_D@_x0001__x0002__x0001__x0001__x0001__x0001__x0001_@_x0001__x0001__x0001__x0001__x0001_D@_x0001__x0001__x0001__x0001__x0001_q@_x0001__x0001__x0001__x0001__x0001_q@_x0001__x0001__x0001__x0001__x0001_q@_x0001__x0001__x0001__x0001__x0001_Py@_x0001__x0001__x0001__x0001__x0001_q@_x0001__x0001__x0001__x0001__x0001_@_x0001__x0001__x0001__x0001__x0001_q@_x0001__x0001__x0001__x0001__x0001_Py@_x0001__x0001__x0001__x0001__x0001_q@_x0001__x0001__x0001__x0001__x0001_q@_x0001__x0001__x0001__x0001__x0001_q@_x0001__x0001__x0001__x0001__x0001_Py@_x0001__x0001__x0001__x0001__x0001_q@_x0001__x0001__x0001__x0001__x0001_Py@_x0001__x0001__x0001__x0001__x0001_q@_x0001__x0001__x0001__x0001__x0001_q@_x0001__x0001__x0001__x0001__x0001_Py@_x0001__x0001__x0001__x0001__x0001_q@_x0001__x0001__x0001__x0001__x0001_q@_x0001__x0001__x0001__x0001__x0001_Py@_x0001__x0001__x0001__x0001__x0001_D@_x0001__x0001__x0001__x0001__x0001_Py@_x0001__x0001__x0001__x0001__x0001_q@_x0001__x0001__x0001__x0001__x0001_q@_x0001__x0001__x0001__x0001__x0001_q@_x0001__x0001__x0001__x0001__x0001_q@_x0001__x0001__x0001__x0001__x0001_q@_x0001__x0001__x0001__x0001__x0001_Py@_x0001__x0001__x0001__x0001__x0001_@_x0001__x0001__x0001__x0001__x0001__x0002__x0001_q@_x0001__x0001__x0001__x0001__x0001_Py@_x0001__x0001__x0001__x0001__x0001_Py@_x0001__x0001__x0001__x0001__x0001_q@_x0001__x0001__x0001__x0001__x0001_q@_x0001__x0001__x0001__x0001__x0001_@_x0001__x0001__x0001__x0001__x0001_q@_x0001__x0001__x0001__x0001__x0001_q@_x0001__x0001__x0001__x0001__x0001_q@_x0001__x0001__x0001__x0001__x0001_q@_x0001__x0001__x0001__x0001__x0001_Py@_x0001__x0001__x0001__x0001__x0001_q@_x0001__x0001__x0001__x0001__x0001_q@_x0001__x0001__x0001__x0001__x0001_q@_x0001__x0001__x0001__x0001__x0001_q@_x0001__x0001__x0001__x0001__x0001_q@_x0001__x0001__x0001__x0001__x0001_q@_x0001__x0001__x0001__x0001__x0001_x@_x0001__x0001__x0001__x0001__x0001_q@_x0001__x0001__x0001__x0001__x0001_Py@_x0001__x0001__x0001__x0001__x0001_@_x0001__x0001__x0001__x0001__x0001_@_x0001__x0001__x0001__x0001__x0001_q@_x0001__x0001__x0001__x0001__x0001_@_x0001__x0001__x0001__x0001__x0001_Py@_x0001__x0001__x0001__x0001__x0001_Py@_x0001__x0001__x0001__x0001__x0001_Py@_x0001__x0001__x0001__x0001__x0001_Py@_x0001__x0001__x0001__x0001__x0001_q@_x0001__x0001__x0001__x0001__x0001_x@_x0001__x0001__x0001__x0001__x0001_Py@_x0001__x0001__x0001__x0001__x0001_q@_x0001__x0002__x0001__x0001__x0001__x0001__x0001_q@_x0001__x0001__x0001__x0001__x0001_@_x0001__x0001__x0001__x0001__x0001_Py@_x0001__x0001__x0001__x0001__x0001_q@_x0001__x0001__x0001__x0001__x0001_q@_x0001__x0001__x0001__x0001__x0001_q@_x0001__x0001__x0001__x0001__x0001_@_x0001__x0001__x0001__x0001__x0001_Py@_x0001__x0001__x0001__x0001__x0001_D@_x0001__x0001__x0001__x0001__x0001_@_x0001__x0001__x0001__x0001__x0001_@_x0001__x0001__x0001__x0001__x0001_q@_x0001__x0001__x0001__x0001__x0001_q@_x0001__x0001__x0001__x0001__x0001_q@_x0001__x0001__x0001__x0001__x0001_Py@_x0001__x0001__x0001__x0001__x0001_q@_x0001__x0001__x0001__x0001__x0001_Py@_x0001__x0001__x0001__x0001__x0001_q@_x0001__x0001__x0001__x0001__x0001_@_x0001__x0001__x0001__x0001__x0001_x@_x0001__x0001__x0001__x0001__x0001_q@_x0001__x0001__x0001__x0001__x0001_q@_x0001__x0001__x0001__x0001__x0001_Py@_x0001__x0001__x0001__x0001__x0001_q@_x0001__x0001__x0001__x0001__x0001_q@_x0001__x0001__x0001__x0001__x0001_Py@_x0001__x0001__x0001__x0001__x0001_q@_x0001__x0001__x0001__x0001__x0001_q@_x0001__x0001__x0001__x0001__x0001_q@_x0001__x0001__x0001__x0001__x0001_Py@_x0001__x0001__x0001__x0001__x0001_q@_x0001__x0001__x0001__x0001__x0001__x0002__x0001_Py@_x0001__x0001__x0001__x0001__x0001_q@_x0001__x0001__x0001__x0001__x0001_q@_x0001__x0001__x0001__x0001__x0001_q@_x0001__x0001__x0001__x0001__x0001_Py@_x0001__x0001__x0001__x0001__x0001_Py@_x0001__x0001__x0001__x0001__x0001_q@_x0001__x0001__x0001__x0001__x0001_q@_x0001__x0001__x0001__x0001__x0001_q@_x0001__x0001__x0001__x0001__x0001_@_x0001__x0001__x0001__x0001__x0001_q@_x0001__x0001__x0001__x0001__x0001_q@_x0001__x0001__x0001__x0001__x0001_q@_x0001__x0001__x0001__x0001__x0001_Py@_x0001__x0001__x0001__x0001__x0001_x@_x0001__x0001__x0001__x0001__x0001_q@_x0001__x0001__x0001__x0001__x0001_Py@_x0001__x0001__x0001__x0001__x0001_q@_x0001__x0001__x0001__x0001__x0001_@_x0001__x0001__x0001__x0001__x0001_q@_x0001__x0001__x0001__x0001__x0001_q@_x0001__x0001__x0001__x0001__x0001_q@_x0001__x0001__x0001__x0001__x0001_Py@_x0001__x0001__x0001__x0001__x0001_q@_x0001__x0001__x0001__x0001__x0001_q@_x0001__x0001__x0001__x0001__x0001_q@_x0001__x0001__x0001__x0001__x0001_@_x0001__x0001__x0001__x0001__x0001_@_x0001__x0001__x0001__x0001__x0001_q@_x0001__x0001__x0001__x0001__x0001_D@_x0001__x0001__x0001__x0001__x0001_q@_x0001__x0001__x0001__x0001__x0001_q@_x0001__x0002__x0001__x0001__x0001__x0001__x0001_Py@_x0001__x0001__x0001__x0001__x0001_q@_x0001__x0001__x0001__x0001__x0001_q@_x0001__x0001__x0001__x0001__x0001_Py@_x0001__x0001__x0001__x0001__x0001_q@_x0001__x0001__x0001__x0001__x0001_q@_x0001__x0001__x0001__x0001__x0001_Py@_x0001__x0001__x0001__x0001__x0001_q@_x0001__x0001__x0001__x0001__x0001_q@_x0001__x0001__x0001__x0001__x0001_q@_x0001__x0001__x0001__x0001__x0001_Py@_x0001__x0001__x0001__x0001__x0001_q@_x0001__x0001__x0001__x0001__x0001_Py@_x0001__x0001__x0001__x0001__x0001_Py@_x0001__x0001__x0001__x0001__x0001_q@_x0001__x0001__x0001__x0001__x0001_q@_x0001__x0001__x0001__x0001__x0001_Py@_x0001__x0001__x0001__x0001__x0001_Py@_x0001__x0001__x0001__x0001__x0001_q@_x0001__x0001__x0001__x0001__x0001_Py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Py@_x0001__x0001__x0001__x0001__x0001_Py@_x0001__x0001__x0001__x0001__x0001__x0002__x0001_q@_x0001__x0001__x0001__x0001__x0001_Py@_x0001__x0001__x0001__x0001__x0001_q@_x0001__x0001__x0001__x0001__x0001_Py@_x0001__x0001__x0001__x0001__x0001_q@_x0001__x0001__x0001__x0001__x0001_q@_x0001__x0001__x0001__x0001__x0001_Py@_x0001__x0001__x0001__x0001__x0001_Py@_x0001__x0001__x0001__x0001__x0001_q@_x0001__x0001__x0001__x0001__x0001_q@_x0001__x0001__x0001__x0001__x0001_q@_x0001__x0001__x0001__x0001__x0001_@_x0001__x0001__x0001__x0001__x0001_q@_x0001__x0001__x0001__x0001__x0001_q@_x0001__x0001__x0001__x0001__x0001_q@_x0001__x0001__x0001__x0001__x0001_Py@_x0001__x0001__x0001__x0001__x0001_Py@_x0001__x0001__x0001__x0001__x0001_q@_x0001__x0001__x0001__x0001__x0001_q@_x0001__x0001__x0001__x0001__x0001_q@_x0001__x0001__x0001__x0001__x0001_q@_x0001__x0001__x0001__x0001__x0001_q@_x0001__x0001__x0001__x0001__x0001_Py@_x0001__x0001__x0001__x0001__x0001_q@_x0001__x0001__x0001__x0001__x0001_q@_x0001__x0001__x0001__x0001__x0001_q@_x0001__x0001__x0001__x0001__x0001_x@_x0001__x0001__x0001__x0001__x0001_Py@_x0001__x0001__x0001__x0001__x0001_q@_x0001__x0001__x0001__x0001__x0001_Py@_x0001__x0001__x0001__x0001__x0001_Py@_x0001__x0001__x0001__x0001__x0001_Py@_x0001__x0002__x0001__x0001__x0001__x0001__x0001_Py@_x0001__x0001__x0001__x0001__x0001_q@_x0001__x0001__x0001__x0001__x0001_Py@_x0001__x0001__x0001__x0001__x0001_q@_x0001__x0001__x0001__x0001__x0001_D@_x0001__x0001__x0001__x0001__x0001_q@_x0001__x0001__x0001__x0001__x0001_q@_x0001__x0001__x0001__x0001__x0001_Py@_x0001__x0001__x0001__x0001__x0001_D@_x0001__x0001__x0001__x0001__x0001_q@_x0001__x0001__x0001__x0001__x0001_Py@_x0001__x0001__x0001__x0001__x0001_Py@_x0001__x0001__x0001__x0001__x0001_q@_x0001__x0001__x0001__x0001__x0001_q@_x0001__x0001__x0001__x0001__x0001_@_x0001__x0001__x0001__x0001__x0001_x@_x0001__x0001__x0001__x0001__x0001_D@_x0001__x0001__x0001__x0001__x0001_q@_x0001__x0001__x0001__x0001__x0001_Py@_x0001__x0001__x0001__x0001__x0001_q@_x0001__x0001__x0001__x0001__x0001_q@_x0001__x0001__x0001__x0001__x0001_Py@_x0001__x0001__x0001__x0001__x0001_q@_x0001__x0001__x0001__x0001__x0001_q@_x0001__x0001__x0001__x0001__x0001_q@_x0001__x0001__x0001__x0001__x0001_q@_x0001__x0001__x0001__x0001__x0001_q@_x0001__x0001__x0001__x0001__x0001_Py@_x0001__x0001__x0001__x0001__x0001_q@_x0001__x0001__x0001__x0001__x0001_q@_x0001__x0001__x0001__x0001__x0001_q@_x0001__x0001__x0001__x0001__x0001__x0002__x0001_Py@_x0001__x0001__x0001__x0001__x0001_Py@_x0001__x0001__x0001__x0001__x0001_@_x0001__x0001__x0001__x0001__x0001_q@_x0001__x0001__x0001__x0001__x0001_x@_x0001__x0001__x0001__x0001__x0001_Py@_x0001__x0001__x0001__x0001__x0001_Py@_x0001__x0001__x0001__x0001__x0001_Py@_x0001__x0001__x0001__x0001__x0001_@_x0001__x0001__x0001__x0001__x0001_q@_x0001__x0001__x0001__x0001__x0001_Py@_x0001__x0001__x0001__x0001__x0001_q@_x0001__x0001__x0001__x0001__x0001_D@_x0001__x0001__x0001__x0001__x0001_Py@_x0001__x0001__x0001__x0001__x0001_Py@_x0001__x0001__x0001__x0001__x0001_q@_x0001__x0001__x0001__x0001__x0001_q@_x0001__x0001__x0001__x0001__x0001_q@_x0001__x0001__x0001__x0001__x0001_@_x0001__x0001__x0001__x0001__x0001_q@_x0001__x0001__x0001__x0001__x0001_Py@_x0001__x0001__x0001__x0001__x0001_q@_x0001__x0001__x0001__x0001__x0001_q@_x0001__x0001__x0001__x0001__x0001_q@_x0001__x0001__x0001__x0001__x0001_q@_x0001__x0001__x0001__x0001__x0001_Py@_x0001__x0001__x0001__x0001__x0001_q@_x0001__x0001__x0001__x0001__x0001_q@_x0001__x0001__x0001__x0001__x0001_q@_x0001__x0001__x0001__x0001__x0001_Py@_x0001__x0001__x0001__x0001__x0001_q@_x0001__x0001__x0001__x0001__x0001_q@_x0001__x0002__x0001__x0001__x0001__x0001__x0001_q@_x0001__x0001__x0001__x0001__x0001_q@_x0001__x0001__x0001__x0001__x0001_q@_x0001__x0001__x0001__x0001__x0001_q@_x0001__x0001__x0001__x0001__x0001_Py@_x0001__x0001__x0001__x0001__x0001_q@_x0001__x0001__x0001__x0001__x0001_q@_x0001__x0001__x0001__x0001__x0001_D@_x0001__x0001__x0001__x0001__x0001_q@_x0001__x0001__x0001__x0001__x0001_Py@_x0001__x0001__x0001__x0001__x0001_q@_x0001__x0001__x0001__x0001__x0001_q@_x0001__x0001__x0001__x0001__x0001_q@_x0001__x0001__x0001__x0001__x0001_q@_x0001__x0001__x0001__x0001__x0001_q@_x0001__x0001__x0001__x0001__x0001_@_x0001__x0001__x0001__x0001__x0001_q@_x0001__x0001__x0001__x0001__x0001_q@_x0001__x0001__x0001__x0001__x0001_Py@_x0001__x0001__x0001__x0001__x0001_q@_x0001__x0001__x0001__x0001__x0001_Py@_x0001__x0001__x0001__x0001__x0001_Py@_x0001__x0001__x0001__x0001__x0001_@_x0001__x0001__x0001__x0001__x0001_Py@_x0001__x0001__x0001__x0001__x0001_q@_x0001__x0001__x0001__x0001__x0001_q@_x0001__x0001__x0001__x0001__x0001_D@_x0001__x0001__x0001__x0001__x0001_q@_x0001__x0001__x0001__x0001__x0001_q@_x0001__x0001__x0001__x0001__x0001_q@_x0001__x0001__x0001__x0001__x0001_Py@_x0001__x0001__x0001__x0001__x0001__x0002__x0001_q@_x0001__x0001__x0001__x0001__x0001_q@_x0001__x0001__x0001__x0001__x0001_q@_x0001__x0001__x0001__x0001__x0001_q@_x0001__x0001__x0001__x0001__x0001_q@_x0001__x0001__x0001__x0001__x0001_q@_x0001__x0001__x0001__x0001__x0001_@_x0001__x0001__x0001__x0001__x0001_q@_x0001__x0001__x0001__x0001__x0001_@_x0001__x0001__x0001__x0001__x0001_q@_x0001__x0001__x0001__x0001__x0001_q@_x0001__x0001__x0001__x0001__x0001_q@_x0001__x0001__x0001__x0001__x0001_q@_x0001__x0001__x0001__x0001__x0001_Py@_x0001__x0001__x0001__x0001__x0001_Py@_x0001__x0001__x0001__x0001__x0001_q@_x0001__x0001__x0001__x0001__x0001_@_x0001__x0001__x0001__x0001__x0001_q@_x0001__x0001__x0001__x0001__x0001_Py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0002__x0001__x0001__x0001__x0001__x0001_x@_x0001__x0001__x0001__x0001__x0001_q@_x0001__x0001__x0001__x0001__x0001_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Py@_x0001__x0001__x0001__x0001__x0001_Py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Py@_x0001__x0001__x0001__x0001__x0001_q@_x0001__x0001__x0001__x0001__x0001_q@_x0001__x0001__x0001__x0001__x0001_@_x0001__x0001__x0001__x0001__x0001_@_x0001__x0001__x0001__x0001__x0001_Py@_x0001__x0001__x0001__x0001__x0001__x0002__x0001_Py@_x0001__x0001__x0001__x0001__x0001_Py@_x0001__x0001__x0001__x0001__x0001_Py@_x0001__x0001__x0001__x0001__x0001_q@_x0001__x0001__x0001__x0001__x0001_@_x0001__x0001__x0001__x0001__x0001_Py@_x0001__x0001__x0001__x0001__x0001_@_x0001__x0001__x0001__x0001__x0001_Py@_x0001__x0001__x0001__x0001__x0001_q@_x0001__x0001__x0001__x0001__x0001_q@_x0001__x0001__x0001__x0001__x0001_q@_x0001__x0001__x0001__x0001__x0001_q@_x0001__x0001__x0001__x0001__x0001_@_x0001__x0001__x0001__x0001__x0001_q@_x0001__x0001__x0001__x0001__x0001_q@_x0001__x0001__x0001__x0001__x0001_Py@_x0001__x0001__x0001__x0001__x0001_q@_x0001__x0001__x0001__x0001__x0001_q@_x0001__x0001__x0001__x0001__x0001_Py@_x0001__x0001__x0001__x0001__x0001_@_x0001__x0001__x0001__x0001__x0001_Py@_x0001__x0001__x0001__x0001__x0001_Py@_x0001__x0001__x0001__x0001__x0001_q@_x0001__x0001__x0001__x0001__x0001_q@_x0001__x0001__x0001__x0001__x0001_Py@_x0001__x0001__x0001__x0001__x0001_q@_x0001__x0001__x0001__x0001__x0001_q@_x0001__x0001__x0001__x0001__x0001_D@_x0001__x0001__x0001__x0001__x0001_@_x0001__x0001__x0001__x0001__x0001_Py@_x0001__x0001__x0001__x0001__x0001_Py@_x0001__x0001__x0001__x0001__x0001_q@_x0001__x0002__x0001__x0001__x0001__x0001__x0001_x@_x0001__x0001__x0001__x0001__x0001_q@_x0001__x0001__x0001__x0001__x0001_q@_x0001__x0001__x0001__x0001__x0001_@_x0001__x0001__x0001__x0001__x0001_q@_x0001__x0001__x0001__x0001__x0001_D@_x0001__x0001__x0001__x0001__x0001_q@_x0001__x0001__x0001__x0001__x0001_x@_x0001__x0001__x0001__x0001__x0001_q@_x0001__x0001__x0001__x0001__x0001_Py@_x0001__x0001__x0001__x0001__x0001_q@_x0001__x0001__x0001__x0001__x0001_q@_x0001__x0001__x0001__x0001__x0001_@_x0001__x0001__x0001__x0001__x0001_Py@_x0001__x0001__x0001__x0001__x0001_q@_x0001__x0001__x0001__x0001__x0001_@_x0001__x0001__x0001__x0001__x0001_Py@_x0001__x0001__x0001__x0001__x0001_q@_x0001__x0001__x0001__x0001__x0001_q@_x0001__x0001__x0001__x0001__x0001_q@_x0001__x0001__x0001__x0001__x0001_q@_x0001__x0001__x0001__x0001__x0001_Py@_x0001__x0001__x0001__x0001__x0001_q@_x0001__x0001__x0001__x0001__x0001_q@_x0001__x0001__x0001__x0001__x0001_Py@_x0001__x0001__x0001__x0001__x0001_q@_x0001__x0001__x0001__x0001__x0001_Py@_x0001__x0001__x0001__x0001__x0001_Py@_x0001__x0001__x0001__x0001__x0001_q@_x0001__x0001__x0001__x0001__x0001_Py@_x0001__x0001__x0001__x0001__x0001_Py@_x0001__x0001__x0001__x0001__x0001__x0002__x0001_Py@_x0001__x0001__x0001__x0001__x0001_Py@_x0001__x0001__x0001__x0001__x0001_q@_x0001__x0001__x0001__x0001__x0001_Py@_x0001__x0001__x0001__x0001__x0001_q@_x0001__x0001__x0001__x0001__x0001_q@_x0001__x0001__x0001__x0001__x0001_q@_x0001__x0001__x0001__x0001__x0001_Py@_x0001__x0001__x0001__x0001__x0001_@_x0001__x0001__x0001__x0001__x0001_Py@_x0001__x0001__x0001__x0001__x0001_@_x0001__x0001__x0001__x0001__x0001_q@_x0001__x0001__x0001__x0001__x0001_q@_x0001__x0001__x0001__x0001__x0001_Py@_x0001__x0001__x0001__x0001__x0001_Py@_x0001__x0001__x0001__x0001__x0001_q@_x0001__x0001__x0001__x0001__x0001_q@_x0001__x0001__x0001__x0001__x0001_q@_x0001__x0001__x0001__x0001__x0001_q@_x0001__x0001__x0001__x0001__x0001_Py@_x0001__x0001__x0001__x0001__x0001_q@_x0001__x0001__x0001__x0001__x0001_q@_x0001__x0001__x0001__x0001__x0001_q@_x0001__x0001__x0001__x0001__x0001_Py@_x0001__x0001__x0001__x0001__x0001_q@_x0001__x0001__x0001__x0001__x0001_q@_x0001__x0001__x0001__x0001__x0001_q@_x0001__x0001__x0001__x0001__x0001_q@_x0001__x0001__x0001__x0001__x0001_Py@_x0001__x0001__x0001__x0001__x0001_q@_x0001__x0001__x0001__x0001__x0001_Py@_x0001__x0001__x0001__x0001__x0001_q@_x0001__x0002__x0001__x0001__x0001__x0001__x0001_q@_x0001__x0001__x0001__x0001__x0001_Py@_x0001__x0001__x0001__x0001__x0001_q@_x0001__x0001__x0001__x0001__x0001_D@_x0001__x0001__x0001__x0001__x0001_q@_x0001__x0001__x0001__x0001__x0001_q@_x0001__x0001__x0001__x0001__x0001_Py@_x0001__x0001__x0001__x0001__x0001_q@_x0001__x0001__x0001__x0001__x0001_Py@_x0001__x0001__x0001__x0001__x0001_q@_x0001__x0001__x0001__x0001__x0001_@_x0001__x0001__x0001__x0001__x0001_q@_x0001__x0001__x0001__x0001__x0001_q@_x0001__x0001__x0001__x0001__x0001_q@_x0001__x0001__x0001__x0001__x0001_@_x0001__x0001__x0001__x0001__x0001_@_x0001__x0001__x0001__x0001__x0001_q@_x0001__x0001__x0001__x0001__x0001_Py@_x0001__x0001__x0001__x0001__x0001_Py@_x0001__x0001__x0001__x0001__x0001_q@_x0001__x0001__x0001__x0001__x0001_Py@_x0001__x0001__x0001__x0001__x0001_q@_x0001__x0001__x0001__x0001__x0001_q@_x0001__x0001__x0001__x0001__x0001_x@_x0001__x0001__x0001__x0001__x0001_q@_x0001__x0001__x0001__x0001__x0001_q@_x0001__x0001__x0001__x0001__x0001_q@_x0001__x0001__x0001__x0001__x0001_q@_x0001__x0001__x0001__x0001__x0001_q@_x0001__x0001__x0001__x0001__x0001_Py@_x0001__x0001__x0001__x0001__x0001_@_x0001__x0001__x0001__x0001__x0001__x0002__x0001_q@_x0001__x0001__x0001__x0001__x0001_q@_x0001__x0001__x0001__x0001__x0001_q@_x0001__x0001__x0001__x0001__x0001_@_x0001__x0001__x0001__x0001__x0001_D@_x0001__x0001__x0001__x0001__x0001_Py@_x0001__x0001__x0001__x0001__x0001_Py@_x0001__x0001__x0001__x0001__x0001_q@_x0001__x0001__x0001__x0001__x0001_q@_x0001__x0001__x0001__x0001__x0001_q@_x0001__x0001__x0001__x0001__x0001_Py@_x0001__x0001__x0001__x0001__x0001_Py@_x0001__x0001__x0001__x0001__x0001_x@_x0001__x0001__x0001__x0001__x0001_q@_x0001__x0001__x0001__x0001__x0001_@_x0001__x0001__x0001__x0001__x0001_q@_x0001__x0001__x0001__x0001__x0001_q@_x0001__x0001__x0001__x0001__x0001_q@_x0001__x0001__x0001__x0001__x0001_q@_x0001__x0001__x0001__x0001__x0001_q@_x0001__x0001__x0001__x0001__x0001_q@_x0001__x0001__x0001__x0001__x0001_Py@_x0001__x0001__x0001__x0001__x0001_Py@_x0001__x0001__x0001__x0001__x0001_q@_x0001__x0001__x0001__x0001__x0001_Py@_x0001__x0001__x0001__x0001__x0001_q@_x0001__x0001__x0001__x0001__x0001_Py@_x0001__x0001__x0001__x0001__x0001_q@_x0001__x0001__x0001__x0001__x0001_Py@_x0001__x0001__x0001__x0001__x0001_x@_x0001__x0001__x0001__x0001__x0001_q@_x0001__x0001__x0001__x0001__x0001_q@_x0001__x0002__x0001__x0001__x0001__x0001__x0001_x@_x0001__x0001__x0001__x0001__x0001_Py@_x0001__x0001__x0001__x0001__x0001_Py@_x0001__x0001__x0001__x0001__x0001_q@_x0001__x0001__x0001__x0001__x0001_Py@_x0001__x0001__x0001__x0001__x0001_Py@_x0001__x0001__x0001__x0001__x0001_@_x0001__x0001__x0001__x0001__x0001_q@_x0001__x0001__x0001__x0001__x0001_x@_x0001__x0001__x0001__x0001__x0001_Py@_x0001__x0001__x0001__x0001__x0001_q@_x0001__x0001__x0001__x0001__x0001_q@_x0001__x0001__x0001__x0001__x0001_Py@_x0001__x0001__x0001__x0001__x0001_q@_x0001__x0001__x0001__x0001__x0001_Py@_x0001__x0001__x0001__x0001__x0001_q@_x0001__x0001__x0001__x0001__x0001_q@_x0001__x0001__x0001__x0001__x0001_q@_x0001__x0001__x0001__x0001__x0001_Py@_x0001__x0001__x0001__x0001__x0001_q@_x0001__x0001__x0001__x0001__x0001_q@_x0001__x0001__x0001__x0001__x0001_Py@_x0001__x0001__x0001__x0001__x0001_x@_x0001__x0001__x0001__x0001__x0001_x@_x0001__x0001__x0001__x0001__x0001_q@_x0001__x0001__x0001__x0001__x0001_@_x0001__x0001__x0001__x0001__x0001_q@_x0001__x0001__x0001__x0001__x0001_q@_x0001__x0001__x0001__x0001__x0001_q@_x0001__x0001__x0001__x0001__x0001_q@_x0001__x0001__x0001__x0001__x0001_q@_x0001__x0001__x0001__x0001__x0001__x0002__x0001_q@_x0001__x0001__x0001__x0001__x0001_q@_x0001__x0001__x0001__x0001__x0001_q@_x0001__x0001__x0001__x0001__x0001_@_x0001__x0001__x0001__x0001__x0001_x@_x0001__x0001__x0001__x0001__x0001_q@_x0001__x0001__x0001__x0001__x0001_q@_x0001__x0001__x0001__x0001__x0001_q@_x0001__x0001__x0001__x0001__x0001_q@_x0001__x0001__x0001__x0001__x0001_@_x0001__x0001__x0001__x0001__x0001_Py@_x0001__x0001__x0001__x0001__x0001_Py@_x0001__x0001__x0001__x0001__x0001_q@_x0001__x0001__x0001__x0001__x0001_Py@_x0001__x0001__x0001__x0001__x0001_Py@_x0001__x0001__x0001__x0001__x0001_q@_x0001__x0001__x0001__x0001__x0001_q@_x0001__x0001__x0001__x0001__x0001_q@_x0001__x0001__x0001__x0001__x0001_q@_x0001__x0001__x0001__x0001__x0001_Py@_x0001__x0001__x0001__x0001__x0001_q@_x0001__x0001__x0001__x0001__x0001_q@_x0001__x0001__x0001__x0001__x0001_@_x0001__x0001__x0001__x0001__x0001_Py@_x0001__x0001__x0001__x0001__x0001_q@_x0001__x0001__x0001__x0001__x0001_q@_x0001__x0001__x0001__x0001__x0001_q@_x0001__x0001__x0001__x0001__x0001_q@_x0001__x0001__x0001__x0001__x0001_q@_x0001__x0001__x0001__x0001__x0001_q@_x0001__x0001__x0001__x0001__x0001_D@_x0001__x0001__x0001__x0001__x0001_q@_x0001__x0002__x0001__x0001__x0001__x0001__x0001_q@_x0001__x0001__x0001__x0001__x0001_Py@_x0001__x0001__x0001__x0001__x0001_q@_x0001__x0001__x0001__x0001__x0001_q@_x0001__x0001__x0001__x0001__x0001_q@_x0001__x0001__x0001__x0001__x0001__x0001_t@_x0001__x0001__x0001__x0001__x0001_ w@_x0001__x0001__x0001__x0001__x0001__x0001_t@_x0001__x0001__x0001__x0001__x0001_à@_x0001__x0001__x0001__x0001__x0001_ w@_x0001__x0001__x0001__x0001__x0001__x0001_t@_x0001__x0001__x0001__x0001__x0001_`}@_x0001__x0001__x0001__x0001__x0001__x0001_t@_x0001__x0001__x0001__x0001__x0001__x0001_t@_x0001__x0001__x0001__x0001__x0001_à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 w@_x0001__x0001__x0001__x0001__x0001_ w@_x0001__x0001__x0001__x0001__x0001__x0001_t@_x0001__x0001__x0001__x0001__x0001_P@_x0001__x0001__x0001__x0001__x0001_à@_x0001__x0001__x0001__x0001__x0001_à@_x0001__x0001__x0001__x0001__x0001__x0001_t@_x0001__x0001__x0001__x0001__x0001__x0001_t@_x0001__x0001__x0001__x0001__x0001_ w@_x0001__x0001__x0001__x0001__x0001__x0002__x0001__x0001_t@_x0001__x0001__x0001__x0001__x0001_ w@_x0001__x0001__x0001__x0001__x0001_à@_x0001__x0001__x0001__x0001__x0001__x0001_t@_x0001__x0001__x0001__x0001__x0001_à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à@_x0001__x0001__x0001__x0001__x0001_ w@_x0001__x0001__x0001__x0001__x0001_ w@_x0001__x0001__x0001__x0001__x0001_ w@_x0001__x0001__x0001__x0001__x0001__x0001_t@_x0001__x0001__x0001__x0001__x0001__x0001_t@_x0001__x0001__x0001__x0001__x0001__x0001_t@_x0001__x0001__x0001__x0001__x0001__x0001_t@_x0001__x0001__x0001__x0001__x0001__x0001_t@_x0001__x0001__x0001__x0001__x0001_à@_x0001__x0001__x0001__x0001__x0001__x0001_t@_x0001__x0001__x0001__x0001__x0001_`}@_x0001__x0001__x0001__x0001__x0001_`}@_x0001__x0001__x0001__x0001__x0001__x0001_t@_x0001__x0001__x0001__x0001__x0001_à@_x0001__x0001__x0001__x0001__x0001__x0001_t@_x0001__x0001__x0001__x0001__x0001_ w@_x0001__x0001__x0001__x0001__x0001_ w@_x0001__x0001__x0001__x0001__x0001_ w@_x0001__x0001__x0001__x0001__x0001_ w@_x0001__x0002__x0001__x0001__x0001__x0001__x0001__x0001_t@_x0001__x0001__x0001__x0001__x0001__x0001_t@_x0001__x0001__x0001__x0001__x0001__x0001_t@_x0001__x0001__x0001__x0001__x0001_P@_x0001__x0001__x0001__x0001__x0001_ w@_x0001__x0001__x0001__x0001__x0001__x0001_t@_x0001__x0001__x0001__x0001__x0001__x0001_t@_x0001__x0001__x0001__x0001__x0001__x0001_t@_x0001__x0001__x0001__x0001__x0001_ w@_x0001__x0001__x0001__x0001__x0001_ w@_x0001__x0001__x0001__x0001__x0001__x0001_t@_x0001__x0001__x0001__x0001__x0001_à@_x0001__x0001__x0001__x0001__x0001_à@_x0001__x0001__x0001__x0001__x0001_ w@_x0001__x0001__x0001__x0001__x0001__x0001_t@_x0001__x0001__x0001__x0001__x0001__x0001_t@_x0001__x0001__x0001__x0001__x0001_à@_x0001__x0001__x0001__x0001__x0001_à@_x0001__x0001__x0001__x0001__x0001_à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w@_x0001__x0001__x0001__x0001__x0001__x0001_t@_x0001__x0001__x0001__x0001__x0001__x0002__x0001__x0001_t@_x0001__x0001__x0001__x0001__x0001_P@_x0001__x0001__x0001__x0001__x0001_ w@_x0001__x0001__x0001__x0001__x0001__x0001_t@_x0001__x0001__x0001__x0001__x0001_à@_x0001__x0001__x0001__x0001__x0001__x0001_t@_x0001__x0001__x0001__x0001__x0001__x0001_t@_x0001__x0001__x0001__x0001__x0001__x0001_t@_x0001__x0001__x0001__x0001__x0001_ w@_x0001__x0001__x0001__x0001__x0001_à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à@_x0001__x0001__x0001__x0001__x0001__x0001_t@_x0001__x0001__x0001__x0001__x0001__x0001_t@_x0001__x0001__x0001__x0001__x0001__x0001_t@_x0001__x0001__x0001__x0001__x0001__x0001_t@_x0001__x0001__x0001__x0001__x0001_à@_x0001__x0001__x0001__x0001__x0001__x0001_t@_x0001__x0001__x0001__x0001__x0001__x0001_t@_x0001__x0001__x0001__x0001__x0001_à@_x0001__x0001__x0001__x0001__x0001__x0001_t@_x0001__x0001__x0001__x0001__x0001__x0001_t@_x0001__x0001__x0001__x0001__x0001_ w@_x0001__x0001__x0001__x0001__x0001_ w@_x0001__x0001__x0001__x0001__x0001__x0001_t@_x0001__x0001__x0001__x0001__x0001__x0001_t@_x0001__x0001__x0001__x0001__x0001__x0001_t@_x0001__x0002__x0001__x0001__x0001__x0001__x0001_ w@_x0001__x0001__x0001__x0001__x0001__x0001_t@_x0001__x0001__x0001__x0001__x0001__x0001_t@_x0001__x0001__x0001__x0001__x0001__x0001_t@_x0001__x0001__x0001__x0001__x0001__x0001_t@_x0001__x0001__x0001__x0001__x0001_ w@_x0001__x0001__x0001__x0001__x0001_`}@_x0001__x0001__x0001__x0001__x0001__x0001_t@_x0001__x0001__x0001__x0001__x0001__x0001_t@_x0001__x0001__x0001__x0001__x0001_ w@_x0001__x0001__x0001__x0001__x0001__x0001_t@_x0001__x0001__x0001__x0001__x0001_ w@_x0001__x0001__x0001__x0001__x0001__x0001_t@_x0001__x0001__x0001__x0001__x0001_`}@_x0001__x0001__x0001__x0001__x0001_ w@_x0001__x0001__x0001__x0001__x0001__x0001_t@_x0001__x0001__x0001__x0001__x0001__x0001_t@_x0001__x0001__x0001__x0001__x0001__x0001_t@_x0001__x0001__x0001__x0001__x0001_à@_x0001__x0001__x0001__x0001__x0001_ w@_x0001__x0001__x0001__x0001__x0001__x0001_t@_x0001__x0001__x0001__x0001__x0001__x0001_t@_x0001__x0001__x0001__x0001__x0001__x0001_t@_x0001__x0001__x0001__x0001__x0001__x0001_t@_x0001__x0001__x0001__x0001__x0001_`}@_x0001__x0001__x0001__x0001__x0001__x0001_t@_x0001__x0001__x0001__x0001__x0001__x0001_t@_x0001__x0001__x0001__x0001__x0001__x0001_t@_x0001__x0001__x0001__x0001__x0001__x0001_t@_x0001__x0001__x0001__x0001__x0001_à@_x0001__x0001__x0001__x0001__x0001_ w@_x0001__x0001__x0001__x0001__x0001__x0002__x0001__x0001_t@_x0001__x0001__x0001__x0001__x0001__x0001_t@_x0001__x0001__x0001__x0001__x0001_à@_x0001__x0001__x0001__x0001__x0001_à@_x0001__x0001__x0001__x0001__x0001__x0001_t@_x0001__x0001__x0001__x0001__x0001_P@_x0001__x0001__x0001__x0001__x0001_à@_x0001__x0001__x0001__x0001__x0001_ w@_x0001__x0001__x0001__x0001__x0001_P@_x0001__x0001__x0001__x0001__x0001__x0001_t@_x0001__x0001__x0001__x0001__x0001_ w@_x0001__x0001__x0001__x0001__x0001_ w@_x0001__x0001__x0001__x0001__x0001__x0001_t@_x0001__x0001__x0001__x0001__x0001__x0001_t@_x0001__x0001__x0001__x0001__x0001__x0001_t@_x0001__x0001__x0001__x0001__x0001__x0001_t@_x0001__x0001__x0001__x0001__x0001__x0001_t@_x0001__x0001__x0001__x0001__x0001_P@_x0001__x0001__x0001__x0001__x0001_ w@_x0001__x0001__x0001__x0001__x0001_ w@_x0001__x0001__x0001__x0001__x0001__x0001_t@_x0001__x0001__x0001__x0001__x0001_ w@_x0001__x0001__x0001__x0001__x0001_ w@_x0001__x0001__x0001__x0001__x0001__x0001_t@_x0001__x0001__x0001__x0001__x0001__x0001_t@_x0001__x0001__x0001__x0001__x0001_à@_x0001__x0001__x0001__x0001__x0001_P@_x0001__x0001__x0001__x0001__x0001_à@_x0001__x0001__x0001__x0001__x0001__x0001_t@_x0001__x0001__x0001__x0001__x0001__x0001_t@_x0001__x0001__x0001__x0001__x0001__x0001_t@_x0001__x0001__x0001__x0001__x0001__x0001_t@_x0001__x0002_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w@_x0001__x0001__x0001__x0001__x0001__x0001_t@_x0001__x0001__x0001__x0001__x0001__x0001_t@_x0001__x0001__x0001__x0001__x0001__x0001_t@_x0001__x0001__x0001__x0001__x0001__x0001_t@_x0001__x0001__x0001__x0001__x0001_ w@_x0001__x0001__x0001__x0001__x0001_ w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 w@_x0001__x0001__x0001__x0001__x0001__x0001_t@_x0001__x0001__x0001__x0001__x0001__x0001_t@_x0001__x0001__x0001__x0001__x0001_à@_x0001__x0001__x0001__x0001__x0001__x0001_t@_x0001__x0001__x0001__x0001__x0001__x0001_t@_x0001__x0001__x0001__x0001__x0001__x0001_t@_x0001__x0001__x0001__x0001__x0001_à@_x0001__x0001__x0001__x0001__x0001__x0001_t@_x0001__x0001__x0001__x0001__x0001_P@_x0001__x0001__x0001__x0001__x0001__x0001_t@_x0001__x0001__x0001__x0001__x0001__x0001_t@_x0001__x0001__x0001__x0001__x0001__x0002__x0001__x0001_t@_x0001__x0001__x0001__x0001__x0001_`}@_x0001__x0001__x0001__x0001__x0001_ w@_x0001__x0001__x0001__x0001__x0001_ w@_x0001__x0001__x0001__x0001__x0001__x0001_t@_x0001__x0001__x0001__x0001__x0001_à@_x0001__x0001__x0001__x0001__x0001_à@_x0001__x0001__x0001__x0001__x0001__x0001_t@_x0001__x0001__x0001__x0001__x0001_`}@_x0001__x0001__x0001__x0001__x0001__x0001_t@_x0001__x0001__x0001__x0001__x0001__x0001_t@_x0001__x0001__x0001__x0001__x0001_`}@_x0001__x0001__x0001__x0001__x0001_ w@_x0001__x0001__x0001__x0001__x0001__x0001_t@_x0001__x0001__x0001__x0001__x0001__x0001_t@_x0001__x0001__x0001__x0001__x0001__x0001_t@_x0001__x0001__x0001__x0001__x0001_ w@_x0001__x0001__x0001__x0001__x0001__x0001_t@_x0001__x0001__x0001__x0001__x0001_P@_x0001__x0001__x0001__x0001__x0001__x0001_t@_x0001__x0001__x0001__x0001__x0001__x0001_t@_x0001__x0001__x0001__x0001__x0001_à@_x0001__x0001__x0001__x0001__x0001__x0001_t@_x0001__x0001__x0001__x0001__x0001__x0001_t@_x0001__x0001__x0001__x0001__x0001_à@_x0001__x0001__x0001__x0001__x0001_ w@_x0001__x0001__x0001__x0001__x0001__x0001_t@_x0001__x0001__x0001__x0001__x0001_à@_x0001__x0001__x0001__x0001__x0001__x0001_t@_x0001__x0001__x0001__x0001__x0001__x0001_t@_x0001__x0001__x0001__x0001__x0001_à@_x0001__x0001__x0001__x0001__x0001__x0001_t@_x0001__x0002_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 w@_x0001__x0001__x0001__x0001__x0001_ w@_x0001__x0001__x0001__x0001__x0001__x0001_t@_x0001__x0001__x0001__x0001__x0001__x0001_t@_x0001__x0001__x0001__x0001__x0001__x0001_t@_x0001__x0001__x0001__x0001__x0001__x0001_t@_x0001__x0001__x0001__x0001__x0001_ w@_x0001__x0001__x0001__x0001__x0001_P@_x0001__x0001__x0001__x0001__x0001_ w@_x0001__x0001__x0001__x0001__x0001__x0001_t@_x0001__x0001__x0001__x0001__x0001__x0001_t@_x0001__x0001__x0001__x0001__x0001__x0001_t@_x0001__x0001__x0001__x0001__x0001_à@_x0001__x0001__x0001__x0001__x0001__x0001_t@_x0001__x0001__x0001__x0001__x0001__x0001_t@_x0001__x0001__x0001__x0001__x0001__x0001_t@_x0001__x0001__x0001__x0001__x0001__x0001_t@_x0001__x0001__x0001__x0001__x0001_ w@_x0001__x0001__x0001__x0001__x0001_`}@_x0001__x0001__x0001__x0001__x0001__x0001_t@_x0001__x0001__x0001__x0001__x0001_ w@_x0001__x0001__x0001__x0001__x0001__x0001_t@_x0001__x0001__x0001__x0001__x0001_ w@_x0001__x0001__x0001__x0001__x0001__x0002__x0001_ w@_x0001__x0001__x0001__x0001__x0001_ w@_x0001__x0001__x0001__x0001__x0001_P@_x0001__x0001__x0001__x0001__x0001__x0001_t@_x0001__x0001__x0001__x0001__x0001_`}@_x0001__x0001__x0001__x0001__x0001__x0001_t@_x0001__x0001__x0001__x0001__x0001_P@_x0001__x0001__x0001__x0001__x0001__x0001_t@_x0001__x0001__x0001__x0001__x0001__x0001_t@_x0001__x0001__x0001__x0001__x0001__x0001_t@_x0001__x0001__x0001__x0001__x0001_à@_x0001__x0001__x0001__x0001__x0001_P@_x0001__x0001__x0001__x0001__x0001_à@_x0001__x0001__x0001__x0001__x0001__x0001_t@_x0001__x0001__x0001__x0001__x0001_à@_x0001__x0001__x0001__x0001__x0001_à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 w@_x0001__x0001__x0001__x0001__x0001__x0001_t@_x0001__x0001__x0001__x0001__x0001_ w@_x0001__x0001__x0001__x0001__x0001_ w@_x0001__x0001__x0001__x0001__x0001_P@_x0001__x0002__x0001__x0001__x0001__x0001__x0001_`}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 w@_x0001__x0001__x0001__x0001__x0001_P@_x0001__x0001__x0001__x0001__x0001__x0001_t@_x0001__x0001__x0001__x0001__x0001__x0001_t@_x0001__x0001__x0001__x0001__x0001__x0001_t@_x0001__x0001__x0001__x0001__x0001_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à@_x0001__x0001__x0001__x0001__x0001__x0001_t@_x0001__x0001__x0001__x0001__x0001_à@_x0001__x0001__x0001__x0001__x0001_`}@_x0001__x0001__x0001__x0001__x0001_P@_x0001__x0001__x0001__x0001__x0001__x0001_t@_x0001__x0001__x0001__x0001__x0001__x0001_t@_x0001__x0001__x0001__x0001__x0001_à@_x0001__x0001__x0001__x0001__x0001_ w@_x0001__x0001__x0001__x0001__x0001__x0001_t@_x0001__x0001__x0001__x0001__x0001__x0001_t@_x0001__x0001__x0001__x0001__x0001__x0001_t@_x0001__x0001__x0001__x0001__x0001__x0002__x0001_ w@_x0001__x0001__x0001__x0001__x0001__x0001_t@_x0001__x0001__x0001__x0001__x0001__x0001_t@_x0001__x0001__x0001__x0001__x0001__x0001_t@_x0001__x0001__x0001__x0001__x0001_ w@_x0001__x0001__x0001__x0001__x0001__x0001_t@_x0001__x0001__x0001__x0001__x0001_`}@_x0001__x0001__x0001__x0001__x0001__x0001_t@_x0001__x0001__x0001__x0001__x0001_ w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w@_x0001__x0001__x0001__x0001__x0001_P@_x0001__x0001__x0001__x0001__x0001_à@_x0001__x0001__x0001__x0001__x0001__x0001_t@_x0001__x0001__x0001__x0001__x0001_ w@_x0001__x0001__x0001__x0001__x0001__x0001_t@_x0001__x0001__x0001__x0001__x0001__x0001_t@_x0001__x0001__x0001__x0001__x0001_à@_x0001__x0001__x0001__x0001__x0001_ w@_x0001__x0001__x0001__x0001__x0001_à@_x0001__x0001__x0001__x0001__x0001__x0001_t@_x0001__x0001__x0001__x0001__x0001_à@_x0001__x0001__x0001__x0001__x0001_ w@_x0001__x0001__x0001__x0001__x0001_ w@_x0001__x0001__x0001__x0001__x0001_`}@_x0001__x0001__x0001__x0001__x0001__x0001_t@_x0001__x0002__x0001__x0001__x0001__x0001__x0001_ w@_x0001__x0001__x0001__x0001__x0001__x0001_t@_x0001__x0001__x0001__x0001__x0001__x0001_t@_x0001__x0001__x0001__x0001__x0001__x0001_t@_x0001__x0001__x0001__x0001__x0001__x0001_t@_x0001__x0001__x0001__x0001__x0001_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 w@_x0001__x0001__x0001__x0001__x0001__x0001_t@_x0001__x0001__x0001__x0001__x0001_P@_x0001__x0001__x0001__x0001__x0001__x0001_t@_x0001__x0001__x0001__x0001__x0001__x0001_t@_x0001__x0001__x0001__x0001__x0001__x0001_t@_x0001__x0001__x0001__x0001__x0001__x0001_t@_x0001__x0001__x0001__x0001__x0001_ w@_x0001__x0001__x0001__x0001__x0001_ w@_x0001__x0001__x0001__x0001__x0001_P@_x0001__x0001__x0001__x0001__x0001__x0001_t@_x0001__x0001__x0001__x0001__x0001__x0001_t@_x0001__x0001__x0001__x0001__x0001__x0001_t@_x0001__x0001__x0001__x0001__x0001__x0001_t@_x0001__x0001__x0001__x0001__x0001__x0001_t@_x0001__x0001__x0001__x0001__x0001_à@_x0001__x0001__x0001__x0001__x0001_ w@_x0001__x0001__x0001__x0001__x0001_ w@_x0001__x0001__x0001__x0001__x0001__x0002__x0001_ w@_x0001__x0001__x0001__x0001__x0001_à@_x0001__x0001__x0001__x0001__x0001_P@_x0001__x0001__x0001__x0001__x0001__x0001_t@_x0001__x0001__x0001__x0001__x0001_ w@_x0001__x0001__x0001__x0001__x0001_ w@_x0001__x0001__x0001__x0001__x0001_ w@_x0001__x0001__x0001__x0001__x0001__x0001_t@_x0001__x0001__x0001__x0001__x0001__x0001_t@_x0001__x0001__x0001__x0001__x0001_ w@_x0001__x0001__x0001__x0001__x0001_ w@_x0001__x0001__x0001__x0001__x0001_à@_x0001__x0001__x0001__x0001__x0001_à@_x0001__x0001__x0001__x0001__x0001__x0001_t@_x0001__x0001__x0001__x0001__x0001_ w@_x0001__x0001__x0001__x0001__x0001__x0001_t@_x0001__x0001__x0001__x0001__x0001__x0001_t@_x0001__x0001__x0001__x0001__x0001__x0001_t@_x0001__x0001__x0001__x0001__x0001_`}@_x0001__x0001__x0001__x0001__x0001_P@_x0001__x0001__x0001__x0001__x0001__x0001_t@_x0001__x0001__x0001__x0001__x0001__x0001_t@_x0001__x0001__x0001__x0001__x0001__x0001_t@_x0001__x0001__x0001__x0001__x0001_P@_x0001__x0001__x0001__x0001__x0001_à@_x0001__x0001__x0001__x0001__x0001_P@_x0001__x0001__x0001__x0001__x0001__x0001_t@_x0001__x0001__x0001__x0001__x0001__x0001_t@_x0001__x0001__x0001__x0001__x0001__x0001_t@_x0001__x0001__x0001__x0001__x0001_ w@_x0001__x0001__x0001__x0001__x0001__x0001_t@_x0001__x0001__x0001__x0001__x0001_à@_x0001__x0002__x0001__x0001__x0001__x0001__x0001__x0001_t@_x0001__x0001__x0001__x0001__x0001_ w@_x0001__x0001__x0001__x0001__x0001__x0001_t@_x0001__x0001__x0001__x0001__x0001__x0001_t@_x0001__x0001__x0001__x0001__x0001__x0001_t@_x0001__x0001__x0001__x0001__x0001_ w@_x0001__x0001__x0001__x0001__x0001__x0001_t@_x0001__x0001__x0001__x0001__x0001_ w@_x0001__x0001__x0001__x0001__x0001__x0001_t@_x0001__x0001__x0001__x0001__x0001__x0001_t@_x0001__x0001__x0001__x0001__x0001_ w@_x0001__x0001__x0001__x0001__x0001__x0001_t@_x0001__x0001__x0001__x0001__x0001__x0001_t@_x0001__x0001__x0001__x0001__x0001_ w@_x0001__x0001__x0001__x0001__x0001_P@_x0001__x0001__x0001__x0001__x0001_ w@_x0001__x0001__x0001__x0001__x0001__x0001_t@_x0001__x0001__x0001__x0001__x0001__x0001_t@_x0001__x0001__x0001__x0001__x0001__x0001_t@_x0001__x0001__x0001__x0001__x0001__x0001_t@_x0001__x0001__x0001__x0001__x0001__x0001_t@_x0001__x0001__x0001__x0001__x0001_ w@_x0001__x0001__x0001__x0001__x0001_à@_x0001__x0001__x0001__x0001__x0001__x0001_t@_x0001__x0001__x0001__x0001__x0001_ w@_x0001__x0001__x0001__x0001__x0001_ w@_x0001__x0001__x0001__x0001__x0001__x0001_t@_x0001__x0001__x0001__x0001__x0001__x0001_t@_x0001__x0001__x0001__x0001__x0001_à@_x0001__x0001__x0001__x0001__x0001__x0001_t@_x0001__x0001__x0001__x0001__x0001__x0001_t@_x0001__x0001__x0001__x0001__x0001__x0002__x0001__x0001_t@_x0001__x0001__x0001__x0001__x0001__x0001_t@_x0001__x0001__x0001__x0001__x0001_ w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`}@_x0001__x0001__x0001__x0001__x0001__x0001_t@_x0001__x0001__x0001__x0001__x0001_ w@_x0001__x0001__x0001__x0001__x0001_à@_x0001__x0001__x0001__x0001__x0001_à@_x0001__x0001__x0001__x0001__x0001__x0001_t@_x0001__x0001__x0001__x0001__x0001_à@_x0001__x0001__x0001__x0001__x0001_ w@_x0001__x0001__x0001__x0001__x0001_ w@_x0001__x0001__x0001__x0001__x0001_ w@_x0001__x0001__x0001__x0001__x0001_ w@_x0001__x0001__x0001__x0001__x0001__x0001_t@_x0001__x0001__x0001__x0001__x0001_`}@_x0001__x0001__x0001__x0001__x0001_ w@_x0001__x0001__x0001__x0001__x0001__x0001_t@_x0001__x0001__x0001__x0001__x0001__x0001_t@_x0001__x0001__x0001__x0001__x0001_à@_x0001__x0001__x0001__x0001__x0001_ w@_x0001__x0001__x0001__x0001__x0001__x0001_t@_x0001__x0001__x0001__x0001__x0001__x0001_t@_x0001__x0001__x0001__x0001__x0001__x0001_t@_x0001__x0001__x0001__x0001__x0001_à@_x0001__x0001__x0001__x0001__x0001_ w@_x0001__x0002__x0001__x0001__x0001__x0001__x0001_P@_x0001__x0001__x0001__x0001__x0001_à@_x0001__x0001__x0001__x0001__x0001_à@_x0001__x0001__x0001__x0001__x0001__x0001_t@_x0001__x0001__x0001__x0001__x0001__x0001_t@_x0001__x0001__x0001__x0001__x0001__x0001_t@_x0001__x0001__x0001__x0001__x0001_ w@_x0001__x0001__x0001__x0001__x0001__x0001_t@_x0001__x0001__x0001__x0001__x0001_ w@_x0001__x0001__x0001__x0001__x0001__x0001_t@_x0001__x0001__x0001__x0001__x0001_à@_x0001__x0001__x0001__x0001__x0001_`}@_x0001__x0001__x0001__x0001__x0001__x0001_t@_x0001__x0001__x0001__x0001__x0001__x0001_t@_x0001__x0001__x0001__x0001__x0001_ w@_x0001__x0001__x0001__x0001__x0001__x0001_t@_x0001__x0001__x0001__x0001__x0001__x0001_t@_x0001__x0001__x0001__x0001__x0001_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 w@_x0001__x0001__x0001__x0001__x0001__x0001_t@_x0001__x0001__x0001__x0001__x0001_ w@_x0001__x0001__x0001__x0001__x0001__x0001_t@_x0001__x0001__x0001__x0001__x0001__x0001_t@_x0001__x0001__x0001__x0001__x0001__x0001_t@_x0001__x0001__x0001__x0001__x0001_ w@_x0001__x0001__x0001__x0001__x0001_ w@_x0001__x0001__x0001__x0001__x0001__x0001_t@_x0001__x0001__x0001__x0001__x0001__x0001_t@_x0001__x0001__x0001__x0001__x0001__x0002__x0001__x0001_t@_x0001__x0001__x0001__x0001__x0001_à@_x0001__x0001__x0001__x0001__x0001__x0001_t@_x0001__x0001__x0001__x0001__x0001__x0001_t@_x0001__x0001__x0001__x0001__x0001__x0001_t@_x0001__x0001__x0001__x0001__x0001_ w@_x0001__x0001__x0001__x0001__x0001_`}@_x0001__x0001__x0001__x0001__x0001__x0001_t@_x0001__x0001__x0001__x0001__x0001_ w@_x0001__x0001__x0001__x0001__x0001__x0001_t@_x0001__x0001__x0001__x0001__x0001_à@_x0001__x0001__x0001__x0001__x0001__x0001_t@_x0001__x0001__x0001__x0001__x0001__x0001_t@_x0001__x0001__x0001__x0001__x0001__x0001_t@_x0001__x0001__x0001__x0001__x0001_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à@_x0001__x0001__x0001__x0001__x0001_à@_x0001__x0001__x0001__x0001__x0001__x0001_t@_x0001__x0001__x0001__x0001__x0001_P@_x0001__x0001__x0001__x0001__x0001__x0001_t@_x0001__x0001__x0001__x0001__x0001__x0001_t@_x0001__x0001__x0001__x0001__x0001_ w@_x0001__x0001__x0001__x0001__x0001__x0001_t@_x0001__x0001__x0001__x0001__x0001__x0001_t@_x0001__x0001__x0001__x0001__x0001_ w@_x0001__x0001__x0001__x0001__x0001__x0001_t@_x0001__x0001__x0001__x0001__x0001__x0001_t@_x0001__x0001__x0001__x0001__x0001_ w@_x0001__x0001__x0001__x0001__x0001__x0001_t@_x0001__x0002__x0001__x0001__x0001__x0001__x0001__x0001_t@_x0001__x0001__x0001__x0001__x0001__x0001_t@_x0001__x0001__x0001__x0001__x0001_ w@_x0001__x0001__x0001__x0001__x0001__x0001_t@_x0001__x0001__x0001__x0001__x0001_ w@_x0001__x0001__x0001__x0001__x0001_ w@_x0001__x0001__x0001__x0001__x0001__x0001_t@_x0001__x0001__x0001__x0001__x0001__x0001_t@_x0001__x0001__x0001__x0001__x0001_ w@_x0001__x0001__x0001__x0001__x0001_ w@_x0001__x0001__x0001__x0001__x0001__x0001_t@_x0001__x0001__x0001__x0001__x0001_ w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 w@_x0001__x0001__x0001__x0001__x0001__x0001_t@_x0001__x0001__x0001__x0001__x0001_ w@_x0001__x0001__x0001__x0001__x0001__x0001_t@_x0001__x0001__x0001__x0001__x0001_ w@_x0001__x0001__x0001__x0001__x0001__x0001_t@_x0001__x0001__x0001__x0001__x0001__x0001_t@_x0001__x0001__x0001__x0001__x0001_ w@_x0001__x0001__x0001__x0001__x0001_ w@_x0001__x0001__x0001__x0001__x0001__x0002__x0001__x0001_t@_x0001__x0001__x0001__x0001__x0001__x0001_t@_x0001__x0001__x0001__x0001__x0001__x0001_t@_x0001__x0001__x0001__x0001__x0001_à@_x0001__x0001__x0001__x0001__x0001__x0001_t@_x0001__x0001__x0001__x0001__x0001__x0001_t@_x0001__x0001__x0001__x0001__x0001__x0001_t@_x0001__x0001__x0001__x0001__x0001_ w@_x0001__x0001__x0001__x0001__x0001_ w@_x0001__x0001__x0001__x0001__x0001__x0001_t@_x0001__x0001__x0001__x0001__x0001__x0001_t@_x0001__x0001__x0001__x0001__x0001__x0001_t@_x0001__x0001__x0001__x0001__x0001__x0001_t@_x0001__x0001__x0001__x0001__x0001__x0001_t@_x0001__x0001__x0001__x0001__x0001_ w@_x0001__x0001__x0001__x0001__x0001__x0001_t@_x0001__x0001__x0001__x0001__x0001__x0001_t@_x0001__x0001__x0001__x0001__x0001__x0001_t@_x0001__x0001__x0001__x0001__x0001_`}@_x0001__x0001__x0001__x0001__x0001_ w@_x0001__x0001__x0001__x0001__x0001__x0001_t@_x0001__x0001__x0001__x0001__x0001_ w@_x0001__x0001__x0001__x0001__x0001_ w@_x0001__x0001__x0001__x0001__x0001_ w@_x0001__x0001__x0001__x0001__x0001_ w@_x0001__x0001__x0001__x0001__x0001__x0001_t@_x0001__x0001__x0001__x0001__x0001_ w@_x0001__x0001__x0001__x0001__x0001__x0001_t@_x0001__x0001__x0001__x0001__x0001_P@_x0001__x0001__x0001__x0001__x0001__x0001_t@_x0001__x0001__x0001__x0001__x0001__x0001_t@_x0001__x0001__x0001__x0001__x0001_ w@_x0001__x0002__x0001__x0001__x0001__x0001__x0001_P@_x0001__x0001__x0001__x0001__x0001__x0001_t@_x0001__x0001__x0001__x0001__x0001_ w@_x0001__x0001__x0001__x0001__x0001_ w@_x0001__x0001__x0001__x0001__x0001__x0001_t@_x0001__x0001__x0001__x0001__x0001__x0001_t@_x0001__x0001__x0001__x0001__x0001_à@_x0001__x0001__x0001__x0001__x0001_`}@_x0001__x0001__x0001__x0001__x0001_P@_x0001__x0001__x0001__x0001__x0001__x0001_t@_x0001__x0001__x0001__x0001__x0001_ w@_x0001__x0001__x0001__x0001__x0001__x0001_t@_x0001__x0001__x0001__x0001__x0001__x0001_t@_x0001__x0001__x0001__x0001__x0001_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 w@_x0001__x0001__x0001__x0001__x0001_ w@_x0001__x0001__x0001__x0001__x0001_à@_x0001__x0001__x0001__x0001__x0001__x0001_t@_x0001__x0001__x0001__x0001__x0001_`}@_x0001__x0001__x0001__x0001__x0001_ w@_x0001__x0001__x0001__x0001__x0001_ w@_x0001__x0001__x0001__x0001__x0001_ w@_x0001__x0001__x0001__x0001__x0001__x0002__x0001_à@_x0001__x0001__x0001__x0001__x0001__x0001_t@_x0001__x0001__x0001__x0001__x0001_ w@_x0001__x0001__x0001__x0001__x0001__x0001_t@_x0001__x0001__x0001__x0001__x0001_P@_x0001__x0001__x0001__x0001__x0001_ w@_x0001__x0001__x0001__x0001__x0001_ w@_x0001__x0001__x0001__x0001__x0001__x0001_t@_x0001__x0001__x0001__x0001__x0001__x0001_t@_x0001__x0001__x0001__x0001__x0001__x0001_t@_x0001__x0001__x0001__x0001__x0001_à@_x0001__x0001__x0001__x0001__x0001__x0001_t@_x0001__x0001__x0001__x0001__x0001_ w@_x0001__x0001__x0001__x0001__x0001__x0001_t@_x0001__x0001__x0001__x0001__x0001__x0001_t@_x0001__x0001__x0001__x0001__x0001__x0001_t@_x0001__x0001__x0001__x0001__x0001__x0001_t@_x0001__x0001__x0001__x0001__x0001_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w@_x0001__x0001__x0001__x0001__x0001__x0001_t@_x0001__x0001__x0001__x0001__x0001__x0001_t@_x0001__x0001__x0001__x0001__x0001_P@_x0001__x0002__x0001__x0001__x0001__x0001__x0001__x0001_t@_x0001__x0001__x0001__x0001__x0001_ w@_x0001__x0001__x0001__x0001__x0001__x0001_t@_x0001__x0001__x0001__x0001__x0001__x0001_t@_x0001__x0001__x0001__x0001__x0001__x0001_t@_x0001__x0001__x0001__x0001__x0001__x0001_t@_x0001__x0001__x0001__x0001__x0001__x0001_t@_x0001__x0001__x0001__x0001__x0001_à@_x0001__x0001__x0001__x0001__x0001__x0001_t@_x0001__x0001__x0001__x0001__x0001__x0001_t@_x0001__x0001__x0001__x0001__x0001_ w@_x0001__x0001__x0001__x0001__x0001__x0001_t@_x0001__x0001__x0001__x0001__x0001_ w@_x0001__x0001__x0001__x0001__x0001_ w@_x0001__x0001__x0001__x0001__x0001_à@_x0001__x0001__x0001__x0001__x0001_ w@_x0001__x0001__x0001__x0001__x0001__x0001_t@_x0001__x0001__x0001__x0001__x0001__x0001_t@_x0001__x0001__x0001__x0001__x0001_P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à@_x0001__x0001__x0001__x0001__x0001__x0001_t@_x0001__x0001__x0001__x0001__x0001__x0002__x0001_à@_x0001__x0001__x0001__x0001__x0001__x0001_t@_x0001__x0001__x0001__x0001__x0001__x0001_t@_x0001__x0001__x0001__x0001__x0001__x0001_t@_x0001__x0001__x0001__x0001__x0001__x0001_t@_x0001__x0001__x0001__x0001__x0001_ w@_x0001__x0001__x0001__x0001__x0001_ w@_x0001__x0001__x0001__x0001__x0001__x0001_t@_x0001__x0001__x0001__x0001__x0001_à@_x0001__x0001__x0001__x0001__x0001__x0001_t@_x0001__x0001__x0001__x0001__x0001_ w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`}@_x0001__x0001__x0001__x0001__x0001__x0001_t@_x0001__x0001__x0001__x0001__x0001_à@_x0001__x0001__x0001__x0001__x0001__x0001_t@_x0001__x0001__x0001__x0001__x0001__x0001_t@_x0001__x0001__x0001__x0001__x0001__x0001_t@_x0001__x0001__x0001__x0001__x0001__x0001_t@_x0001__x0001__x0001__x0001__x0001__x0001_t@_x0001__x0002_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 w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w@_x0001__x0001__x0001__x0001__x0001__x0001_t@_x0001__x0001__x0001__x0001__x0001__x0001_t@_x0001__x0001__x0001__x0001__x0001_à@_x0001__x0001__x0001__x0001__x0001_à@_x0001__x0001__x0001__x0001__x0001_ w@_x0001__x0001__x0001__x0001__x0001_ w@_x0001__x0001__x0001__x0001__x0001_ w@_x0001__x0001__x0001__x0001__x0001_ w@_x0001__x0001__x0001__x0001__x0001__x0001_t@_x0001__x0001__x0001__x0001__x0001_à@_x0001__x0001__x0001__x0001__x0001_ w@_x0001__x0001__x0001__x0001__x0001_à@_x0001__x0001__x0001__x0001__x0001_ w@_x0001__x0001__x0001__x0001__x0001__x0002__x0001__x0001_t@_x0001__x0001__x0001__x0001__x0001__x0001_t@_x0001__x0001__x0001__x0001__x0001__x0001_t@_x0001__x0001__x0001__x0001__x0001__x0001_t@_x0001__x0001__x0001__x0001__x0001_à@_x0001__x0001__x0001__x0001__x0001__x0001_t@_x0001__x0001__x0001__x0001__x0001__x0001_t@_x0001__x0001__x0001__x0001__x0001_ w@_x0001__x0001__x0001__x0001__x0001__x0001_t@_x0001__x0001__x0001__x0001__x0001__x0001_t@_x0001__x0001__x0001__x0001__x0001_ w@_x0001__x0001__x0001__x0001__x0001_à@_x0001__x0001__x0001__x0001__x0001_ w@_x0001__x0001__x0001__x0001__x0001_ w@_x0001__x0001__x0001__x0001__x0001__x0001_t@_x0001__x0001__x0001__x0001__x0001__x0001_t@_x0001__x0001__x0001__x0001__x0001_ w@_x0001__x0001__x0001__x0001__x0001__x0001_t@_x0001__x0001__x0001__x0001__x0001__x0001_t@_x0001__x0001__x0001__x0001__x0001_P@_x0001__x0001__x0001__x0001__x0001_à@_x0001__x0001__x0001__x0001__x0001_ w@_x0001__x0001__x0001__x0001__x0001_ w@_x0001__x0001__x0001__x0001__x0001__x0001_t@_x0001__x0001__x0001__x0001__x0001_`}@_x0001__x0001__x0001__x0001__x0001__x0001_t@_x0001__x0001__x0001__x0001__x0001__x0001_t@_x0001__x0001__x0001__x0001__x0001_à@_x0001__x0001__x0001__x0001__x0001__x0001_t@_x0001__x0001__x0001__x0001__x0001_P@_x0001__x0001__x0001__x0001__x0001__x0001_t@_x0001__x0001__x0001__x0001__x0001_`}@_x0001__x0002__x0001__x0001__x0001__x0001__x0001__x0001_t@_x0001__x0001__x0001__x0001__x0001_ w@_x0001__x0001__x0001__x0001__x0001__x0001_t@_x0001__x0001__x0001__x0001__x0001__x0001_t@_x0001__x0001__x0001__x0001__x0001_à@_x0001__x0001__x0001__x0001__x0001_ w@_x0001__x0001__x0001__x0001__x0001__x0001_t@_x0001__x0001__x0001__x0001__x0001_à@_x0001__x0001__x0001__x0001__x0001_ w@_x0001__x0001__x0001__x0001__x0001__x0001_t@_x0001__x0001__x0001__x0001__x0001__x0001_t@_x0001__x0001__x0001__x0001__x0001__x0001_t@_x0001__x0001__x0001__x0001__x0001__x0001_t@_x0001__x0001__x0001__x0001__x0001_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 w@_x0001__x0001__x0001__x0001__x0001__x0001_t@_x0001__x0001__x0001__x0001__x0001_ w@_x0001__x0001__x0001__x0001__x0001_ w@_x0001__x0001__x0001__x0001__x0001__x0001_t@_x0001__x0001__x0001__x0001__x0001_ w@_x0001__x0001__x0001__x0001__x0001_ w@_x0001__x0001__x0001__x0001__x0001_ w@_x0001__x0001__x0001__x0001__x0001_ w@_x0001__x0001__x0001__x0001__x0001__x0001_t@_x0001__x0001__x0001__x0001__x0001_ w@_x0001__x0001__x0001__x0001__x0001__x0001_t@_x0001__x0001__x0001__x0001__x0001__x0001_t@_x0001__x0001__x0001__x0001__x0001__x0001_t@_x0001__x0001__x0001__x0001__x0001_ w@_x0001__x0001__x0001__x0001__x0001__x0002__x0001_à@_x0001__x0001__x0001__x0001__x0001_ w@_x0001__x0001__x0001__x0001__x0001_à@_x0001__x0001__x0001__x0001__x0001__x0001_t@_x0001__x0001__x0001__x0001__x0001__x0001_t@_x0001__x0001__x0001__x0001__x0001_ w@_x0001__x0001__x0001__x0001__x0001_ w@_x0001__x0001__x0001__x0001__x0001__x0001_t@_x0001__x0001__x0001__x0001__x0001__x0001_t@_x0001__x0001__x0001__x0001__x0001__x0001_t@_x0001__x0001__x0001__x0001__x0001__x0001_t@_x0001__x0001__x0001__x0001__x0001_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 w@_x0001__x0001__x0001__x0001__x0001__x0001_t@_x0001__x0001__x0001__x0001__x0001__x0001_t@_x0001__x0001__x0001__x0001__x0001_ w@_x0001__x0001__x0001__x0001__x0001__x0001_t@_x0001__x0001__x0001__x0001__x0001_P@_x0001__x0001__x0001__x0001__x0001__x0001_t@_x0001__x0001__x0001__x0001__x0001__x0001_t@_x0001__x0001__x0001__x0001__x0001_ w@_x0001__x0001__x0001__x0001__x0001__x0001_t@_x0001__x0002__x0001__x0001__x0001__x0001__x0001_ w@_x0001__x0001__x0001__x0001__x0001__x0001_t@_x0001__x0001__x0001__x0001__x0001_à@_x0001__x0001__x0001__x0001__x0001__x0001_t@_x0001__x0001__x0001__x0001__x0001__x0001_t@_x0001__x0001__x0001__x0001__x0001__x0001_t@_x0001__x0001__x0001__x0001__x0001_à@_x0001__x0001__x0001__x0001__x0001_à@_x0001__x0001__x0001__x0001__x0001__x0001_t@_x0001__x0001__x0001__x0001__x0001_ w@_x0001__x0001__x0001__x0001__x0001_ w@_x0001__x0001__x0001__x0001__x0001__x0001_t@_x0001__x0001__x0001__x0001__x0001_ w@_x0001__x0001__x0001__x0001__x0001__x0001_t@_x0001__x0001__x0001__x0001__x0001__x0001_t@_x0001__x0001__x0001__x0001__x0001_`}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à@_x0001__x0001__x0001__x0001__x0001__x0001_t@_x0001__x0001__x0001__x0001__x0001__x0001_t@_x0001__x0001__x0001__x0001__x0001__x0001_t@_x0001__x0001__x0001__x0001__x0001_à@_x0001__x0001__x0001__x0001__x0001_P@_x0001__x0001__x0001__x0001__x0001_ w@_x0001__x0001__x0001__x0001__x0001_ w@_x0001__x0001__x0001__x0001__x0001__x0001_t@_x0001__x0001__x0001__x0001__x0001__x0002__x0001__x0001_t@_x0001__x0001__x0001__x0001__x0001__x0001_t@_x0001__x0001__x0001__x0001__x0001_ w@_x0001__x0001__x0001__x0001__x0001_ w@_x0001__x0001__x0001__x0001__x0001_`}@_x0001__x0001__x0001__x0001__x0001__x0001_t@_x0001__x0001__x0001__x0001__x0001_à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 w@_x0001__x0001__x0001__x0001__x0001_ w@_x0001__x0001__x0001__x0001__x0001__x0001_t@_x0001__x0001__x0001__x0001__x0001_ w@_x0001__x0001__x0001__x0001__x0001__x0001_t@_x0001__x0001__x0001__x0001__x0001_ w@_x0001__x0001__x0001__x0001__x0001__x0001_t@_x0001__x0001__x0001__x0001__x0001_ w@_x0001__x0001__x0001__x0001__x0001_`}@_x0001__x0001__x0001__x0001__x0001__x0001_t@_x0001__x0001__x0001__x0001__x0001__x0001_t@_x0001__x0001__x0001__x0001__x0001_`}@_x0001__x0001__x0001__x0001__x0001_ w@_x0001__x0001__x0001__x0001__x0001_ w@_x0001__x0001__x0001__x0001__x0001__x0001_t@_x0001__x0001__x0001__x0001__x0001_ w@_x0001__x0001__x0001__x0001__x0001_ w@_x0001__x0001__x0001__x0001__x0001_à@_x0001__x0001__x0001__x0001__x0001__x0001_t@_x0001__x0002__x0001__x0001__x0001__x0001__x0001_`}@_x0001__x0001__x0001__x0001__x0001_ w@_x0001__x0001__x0001__x0001__x0001__x0001_t@_x0001__x0001__x0001__x0001__x0001__x0001_t@_x0001__x0001__x0001__x0001__x0001_ w@_x0001__x0001__x0001__x0001__x0001__x0001_t@_x0001__x0001__x0001__x0001__x0001_ w@_x0001__x0001__x0001__x0001__x0001__x0001_t@_x0001__x0001__x0001__x0001__x0001__x0001_t@_x0001__x0001__x0001__x0001__x0001__x0001_t@_x0001__x0001__x0001__x0001__x0001_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 w@_x0001__x0001__x0001__x0001__x0001_`}@_x0001__x0001__x0001__x0001__x0001_`}@_x0001__x0001__x0001__x0001__x0001__x0001_t@_x0001__x0001__x0001__x0001__x0001_à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à@_x0001__x0001__x0001__x0001__x0001_`}@_x0001__x0001__x0001__x0001__x0001__x0001_t@_x0001__x0001__x0001__x0001__x0001__x0001_t@_x0001__x0001__x0001__x0001__x0001__x0001_t@_x0001__x0001__x0001__x0001__x0001__x0002__x0001__x0001_t@_x0001__x0001__x0001__x0001__x0001_à@_x0001__x0001__x0001__x0001__x0001_ w@_x0001__x0001__x0001__x0001__x0001_ w@_x0001__x0001__x0001__x0001__x0001__x0001_t@_x0001__x0001__x0001__x0001__x0001_ w@_x0001__x0001__x0001__x0001__x0001_ w@_x0001__x0001__x0001__x0001__x0001__x0001_t@_x0001__x0001__x0001__x0001__x0001__x0001_t@_x0001__x0001__x0001__x0001__x0001__x0001_t@_x0001__x0001__x0001__x0001__x0001__x0001_t@_x0001__x0001__x0001__x0001__x0001_ w@_x0001__x0001__x0001__x0001__x0001__x0001_t@_x0001__x0001__x0001__x0001__x0001__x0001_t@_x0001__x0001__x0001__x0001__x0001_à@_x0001__x0001__x0001__x0001__x0001_ w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P@_x0001__x0001__x0001__x0001__x0001__x0001_t@_x0001__x0001__x0001__x0001__x0001__x0001_t@_x0001__x0001__x0001__x0001__x0001_ w@_x0001__x0001__x0001__x0001__x0001__x0001_t@_x0001__x0001__x0001__x0001__x0001__x0001_t@_x0001__x0001__x0001__x0001__x0001__x0001_t@_x0001__x0001__x0001__x0001__x0001_q@_x0001__x0001__x0001__x0001__x0001_q@_x0001__x0001__x0001__x0001__x0001_q@_x0001__x0002__x0001__x0001__x0001__x0001__x0001_q@_x0001__x0001__x0001__x0001__x0001_q@_x0001__x0001__x0001__x0001__x0001_q@_x0004_¿¨²¿.{@3×½Ç8ív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c&gt;ãê#ãv@uü@{º@_x0001__x0001__x0001__x0001__x0001_q@_x0001__x0001__x0001__x0001__x0001_q@úë_x0003__x001E_{=~@_x0001__x0001__x0001__x0001__x0001_q@_x0001__x0001__x0001__x0001__x0001_q@_x0001__x0001__x0001__x0001__x0001_q@_x0001__x0001__x0001__x0001__x0001_q@º&lt;WYry@ý©Å´Ë}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_x0002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ªUBøv@_x0001__x0001__x0001__x0001__x0001_q@_x0001__x0001__x0001__x0001__x0001_q@_x001A_0çø±%r@_x0001__x0001__x0001__x0001__x0001_q@5_x0017_á]Ju@_x0001__x0001__x0001__x0001__x0001_q@_x0001__x0001__x0001__x0001__x0001_q@_x0001__x0001__x0001__x0001__x0001_q@$LÝ°½_x0011_@_x0001__x0001__x0001__x0001__x0001_q@_x0001__x0001__x0001__x0001__x0001_q@ð[O_x0006_+Ðq@_x0001__x0001__x0001__x0001__x0001_q@tÕJsé|@_x0001__x0001__x0001__x0001__x0001_q@_x0001__x0001__x0001__x0001__x0001_q@_x0001__x0001__x0001__x0001__x0001_q@_x0001__x0001__x0001__x0001__x0001_q@_x0001__x0001__x0001__x0001__x0001_q@_x0001__x0001__x0001__x0001__x0001_q@_x0001__x0001__x0001__x0001__x0001_q@¤_x0013__x0013_ö{{@_x0001__x0002__x0001__x0001__x0001__x0001__x0001_q@_x0001__x0001__x0001__x0001__x0001_q@_x0001__x0001__x0001__x0001__x0001_q@_x0001__x0001__x0001__x0001__x0001_q@_x0001__x0001__x0001__x0001__x0001_q@_x0001__x0001__x0001__x0001__x0001_q@Ú_x0019_%`@_x0001__x0001__x0001__x0001__x0001_q@_x0001__x0001__x0001__x0001__x0001_q@_x001F_"C;L@_x0006_!\Ïë_x0015_v@_x0001__x0001__x0001__x0001__x0001_q@_x0001__x0001__x0001__x0001__x0001_q@_x0001__x0001__x0001__x0001__x0001_q@f°¹¼´Ýy@_x0001__x0001__x0001__x0001__x0001_q@_x0001__x0001__x0001__x0001__x0001_q@VÄû³ö@_x0001__x0001__x0001__x0001__x0001_q@_x0001__x0001__x0001__x0001__x0001_q@Ðb2¼xÜ{@_x0001__x0001__x0001__x0001__x0001_q@_x0001__x0001__x0001__x0001__x0001_q@BÂÞXw@_x0001__x0001__x0001__x0001__x0001_q@ _x0014_´;]µy@_x0001__x0001__x0001__x0001__x0001_q@_x0010__x0007_#"é@_x0001__x0001__x0001__x0001__x0001_q@_x0001__x0001__x0001__x0001__x0001_q@_x0001__x0001__x0001__x0001__x0001_q@_x0001__x0001__x0001__x0001__x0001__x0002__x0001_q@_x0001__x0001__x0001__x0001__x0001_q@_x0001__x0001__x0001__x0001__x0001_q@_x0001__x0001__x0001__x0001__x0001_q@_x0001__x0001__x0001__x0001__x0001_q@_x0001__x0001__x0001__x0001__x0001_q@t4ò×z@_x0001__x0001__x0001__x0001__x0001_q@_x0001__x0001__x0001__x0001__x0001_q@_x0001__x0001__x0001__x0001__x0001_q@sl_x0010_ÙYy@_x0001__x0001__x0001__x0001__x0001_q@_x0001__x0001__x0001__x0001__x0001_q@xä.ûºS@_x0001__x0001__x0001__x0001__x0001_q@&amp;æÆ_x0014_t@_x0001__x0001__x0001__x0001__x0001_q@_x0001__x0001__x0001__x0001__x0001_q@_x0016_YZhËAz@_x0001__x0001__x0001__x0001__x0001_q@_x0001__x0001__x0001__x0001__x0001_q@_x0001__x0001__x0001__x0001__x0001_q@_x0001__x0001__x0001__x0001__x0001_q@_x0001__x0001__x0001__x0001__x0001_q@Ðà$w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0002__x0001__x0001__x0001__x0001__x0001_q@ªúJ	Dr@_x0001__x0001__x0001__x0001__x0001_q@_x0001__x0001__x0001__x0001__x0001_q@Ýôg_L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u:_x000F_fH&gt;s@_x0001__x0001__x0001__x0001__x0001_q@#Q_x0018_²C;r@_x0001__x0001__x0001__x0001__x0001_q@_x0001__x0001__x0001__x0001__x0001_q@_x0001__x0001__x0001__x0001__x0001_q@_x0001__x0001__x0001__x0001__x0001_q@_x0001__x0001__x0001__x0001__x0001_q@"(h@ÁU@_x0001__x0001__x0001__x0001__x0001_q@_x0001__x0001__x0001__x0001__x0001_q@_x0001__x0001__x0001__x0001__x0001_q@_x0001__x0001__x0001__x0001__x0001_q@_x0001__x0001__x0001__x0001__x0001_q@_x0001__x0001__x0001__x0001__x0001_q@ªwª½Ew@_x0001_sO_x000B_º#y@_x0001__x0001__x0001__x0001__x0001_q@ªº4v_x0001__x0002_Äz@_x0001__x0001__x0001__x0001__x0001_q@µ_x0011_î^1G@_x0001__x0001__x0001__x0001__x0001_q@#{_x000E__x001F_w@_x0001__x0001__x0001__x0001__x0001_q@_x0001__x0001__x0001__x0001__x0001_q@_x0001__x0001__x0001__x0001__x0001_q@_x0001__x0001__x0001__x0001__x0001_q@_x0001__x0001__x0001__x0001__x0001_q@]_x000F_é×@_x0001__x0001__x0001__x0001__x0001_q@fi³\ïXy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ÀU2ò@_x0001__x0001__x0001__x0001__x0001_q@_x0001__x0001__x0001__x0001__x0001_q@_x0001__x0001__x0001__x0001__x0001_q@_x0001__x0001__x0001__x0001__x0001_q@_x0001__x0001__x0001__x0001__x0001_q@_x0001__x0001__x0001__x0001__x0001_q@_x0016_þ_x0010_@_x0001__x0001__x0001__x0001__x0001_q@_x0001__x0001__x0001__x0001__x0001_q@_x0001__x0001__x0001__x0001__x0001_q@_x0002__x0003__x0002__x0002__x0002__x0002__x0002_q@_x0002__x0002__x0002__x0002__x0002_q@_x0002__x0002__x0002__x0002__x0002_q@_x0002__x0002__x0002__x0002__x0002_q@_x0002__x0002__x0002__x0002__x0002_q@£k$F;êq@_x0002__x0002__x0002__x0002__x0002_q@sô_x0019_(¨_x0006_w@_x0002__x0002__x0002__x0002__x0002_q@_x0002__x0002__x0002__x0002__x0002_q@_x0002__x0002__x0002__x0002__x0002_q@_x0002__x0002__x0002__x0002__x0002_q@_x0002__x0002__x0002__x0002__x0002_q@_x0002__x0002__x0002__x0002__x0002_q@_x0002__x0002__x0002__x0002__x0002_q@_x0002__x0002__x0002__x0002__x0002_q@_x0002__x0002__x0002__x0002__x0002_q@_x0002__x0002__x0002__x0002__x0002_q@_x0002__x0002__x0002__x0002__x0002_q@_x0002__x0002__x0002__x0002__x0002_q@_x0002__x0002__x0002__x0002__x0002_q@_x0002__x0002__x0002__x0002__x0002_q@_x0002__x0002__x0002__x0002__x0002_q@_x0002__x0002__x0002__x0002__x0002_q@@ÏðÄS¥@_x0002__x0002__x0002__x0002__x0002_q@_x0002__x0002__x0002__x0002__x0002_q@_x0002_v_x0001_±®Í{@»mÛüX@_x0002__x0002__x0002__x0002__x0002_q@_x0002__x0002__x0002__x0002__x0002_q@ÍÉ¤_x0001__x0002_Ëm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ÊÙÐ!u|@_x0001__x0001__x0001__x0001__x0001_q@_x0001__x0001__x0001__x0001__x0001_q@Ý	_x001C__x0002_`t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001D_^acOÜw@_x0001__x0003_!_x001C_=5@_x0001__x0001__x0001__x0001__x0001_q@_x0001__x0001__x0001__x0001__x0001_q@_x0001__x0001__x0001__x0001__x0001_q@_x0001__x0001__x0001__x0001__x0001_q@_x0001__x0001__x0001__x0001__x0001_q@H¡!_x0011_¬@_x0001__x0001__x0001__x0001__x0001_q@_x0002_%ÿ_x0003_^@_x0001__x0001__x0001__x0001__x0001_q@_x0001__x0001__x0001__x0001__x0001_q@@É_x0014__x001D_+¾@_x0001__x0001__x0001__x0001__x0001_q@_x0001__x0001__x0001__x0001__x0001_q@_x0001__x0001__x0001__x0001__x0001_q@_x0001__x0001__x0001__x0001__x0001_q@pT_x0001_ÿ¡_x001A_{@_x0001__x0001__x0001__x0001__x0001_q@_x0001__x0001__x0001__x0001__x0001_q@_x0001__x0001__x0001__x0001__x0001_q@¦óìG`Ñ@m0a?_x001E_}@_x0001__x0001__x0001__x0001__x0001_q@_x0001__x0001__x0001__x0001__x0001_q@_x0001__x0001__x0001__x0001__x0001_q@_x0001__x0001__x0001__x0001__x0001_q@_x0001__x0001__x0001__x0001__x0001_q@_x0001__x0001__x0001__x0001__x0001_q@_x0001__x0001__x0001__x0001__x0001_q@ðc©þðy@_x0001__x0001__x0001__x0001__x0001_q@dû4g_x0001__x0002_y@_x0001__x0001__x0001__x0001__x0001_q@_x0001__x0001__x0001__x0001__x0001_q@8Xkáq@_x0001__x0001__x0001__x0001__x0001_q@_x0001__x0001__x0001__x0001__x0001_q@_x0001__x0001__x0001__x0001__x0001_q@_x0001__x0001__x0001__x0001__x0001_q@î_x0017_¸_x0017_Ê_x000B_@_x0001__x0001__x0001__x0001__x0001_q@K_x001D_ùzÀy@_x0001__x0001__x0001__x0001__x0001_q@_x0001__x0001__x0001__x0001__x0001_q@J_x001D_¯ÁË{@_x0001__x0001__x0001__x0001__x0001_q@_x0001__x0001__x0001__x0001__x0001_q@_x0001__x0001__x0001__x0001__x0001_q@ZÚ_x0006_ª½k@_x0001__x0001__x0001__x0001__x0001_q@_x0001__x0001__x0001__x0001__x0001_q@_x0001__x0001__x0001__x0001__x0001_q@_x0001__x0001__x0001__x0001__x0001_q@ªª_x000B_&lt;8i|@ø_x0008_ìY¬t@_x0001__x0001__x0001__x0001__x0001_q@ÀéCZuy@_x0001__x0001__x0001__x0001__x0001_q@ÚÇ»_x001F_é@ºËy_x0008_ä5s@_x0001__x0001__x0001__x0001__x0001_q@Ð¿yi­ @_x0001__x0001__x0001__x0001__x0001_q@_x0001__x0002_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ãM'&gt;7K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I_x0010_2ør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_x0002__x0001_q@_x0001__x0001__x0001__x0001__x0001_q@_x0001__x0001__x0001__x0001__x0001_q@_x0001__x0001__x0001__x0001__x0001_q@_x0001__x0001__x0001__x0001__x0001_q@_x0001__x0001__x0001__x0001__x0001_q@_x0001__x0001__x0001__x0001__x0001_q@nå!ñs@Ø-y_x000F_ it@_x0001__x0001__x0001__x0001__x0001_q@_x0001__x0001__x0001__x0001__x0001_q@_x0001__x0001__x0001__x0001__x0001_q@_x0001__x0001__x0001__x0001__x0001_q@_x0001__x0001__x0001__x0001__x0001_q@`¾Ê&lt;y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0nß_x001D_õ|@_x0001__x0001__x0001__x0001__x0001_q@üÞ5V§i@_x0001__x0001__x0001__x0001__x0001_q@_x0001__x0001__x0001__x0001__x0001_q@_x0001__x0001__x0001__x0001__x0001_q@_x0001__x0002__x0001__x0001__x0001__x0001__x0001_q@_x0001__x0001__x0001__x0001__x0001_q@à&lt;²¦Pr@Ð[:iQ0v@_x0001__x0001__x0001__x0001__x0001_q@_x0001__x0001__x0001__x0001__x0001_q@_x0001__x0001__x0001__x0001__x0001_q@p$ißN@_x0001__x0001__x0001__x0001__x0001_q@_x0001__x0001__x0001__x0001__x0001_q@Xðä7p\@_x0001__x0001__x0001__x0001__x0001_q@_x0001__x0001__x0001__x0001__x0001_q@Jm7åj&lt;@_x0001__x0001__x0001__x0001__x0001_q@_x0001__x0001__x0001__x0001__x0001_q@ª_x001A_°_x0015_3js@_x0001__x0001__x0001__x0001__x0001_q@_x0001__x0001__x0001__x0001__x0001_q@³¤8-gv@_x0001__x0001__x0001__x0001__x0001_q@_x0014_ù_x0002_òd~@s.cÉg½r@_x0001__x0001__x0001__x0001__x0001_q@_x0001__x0001__x0001__x0001__x0001_q@_x0001__x0001__x0001__x0001__x0001_q@^_x0015_Âfqt@_x0001__x0001__x0001__x0001__x0001_q@`µÃe°r@_x0001__x0001__x0001__x0001__x0001_q@È«_x0014_äãt@_x0001__x0001__x0001__x0001__x0001__x0002__x0001_q@p±êTá{@Xæ^IÂª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Ü­6äÚj@_x0001__x0001__x0001__x0001__x0001_q@_x0001__x0001__x0001__x0001__x0001_q@_x0001__x0001__x0001__x0001__x0001_q@ã	I£w@_x0001__x0001__x0001__x0001__x0001_q@_x0001__x0001__x0001__x0001__x0001_q@_x0001__x0001__x0001__x0001__x0001_q@0\$ü_@_x0001__x0001__x0001__x0001__x0001_q@_x0001__x0002__x0001__x0001__x0001__x0001__x0001_q@_x0001__x0001__x0001__x0001__x0001_q@_x0001__x0001__x0001__x0001__x0001_q@_x0001__x0001__x0001__x0001__x0001_q@£¢¨ìâr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&amp;:p_x0017_#8@_x0001__x0001__x0001__x0001__x0001_q@_x0001__x0001__x0001__x0001__x0001_q@_x0001__x0001__x0001__x0001__x0001_q@_x0001__x0001__x0001__x0001__x0001_q@_x0001__x0001__x0001__x0001__x0001_q@_x0001__x0001__x0001__x0001__x0001_q@F¨:©ê!y@_x0001__x0001__x0001__x0001__x0001_q@_x0001__x0001__x0001__x0001__x0001_q@_x0001__x0001__x0001__x0001__x0001__x0002__x0001_q@_x0001__x0001__x0001__x0001__x0001_q@_x0001__x0001__x0001__x0001__x0001_q@_x0001__x0001__x0001__x0001__x0001_q@½_x001D_æ@_x0001__x0001__x0001__x0001__x0001_q@_x0001__x0001__x0001__x0001__x0001_q@_x0001__x0001__x0001__x0001__x0001_q@_x0001__x0001__x0001__x0001__x0001_q@ hnaÐ@_x0001__x0001__x0001__x0001__x0001_q@c_x0008__x0014_ý_x0016_v@_x0001__x0001__x0001__x0001__x0001_q@_x0001__x0001__x0001__x0001__x0001_q@_x0001__x0001__x0001__x0001__x0001_q@_x0001__x0001__x0001__x0001__x0001_q@_x0001__x0001__x0001__x0001__x0001_q@få»Ë¦_x0003_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0002__x0001__x0001__x0001__x0001__x0001_q@_x0001__x0001__x0001__x0001__x0001_q@&amp;zJ2þt@_x0001__x0001__x0001__x0001__x0001_q@_x0001__x0001__x0001__x0001__x0001_q@_x0001__x0001__x0001__x0001__x0001_q@_x0001__x0001__x0001__x0001__x0001_q@_x0001__x0001__x0001__x0001__x0001_q@_x0001__x0001__x0001__x0001__x0001_q@_x0001__x0001__x0001__x0001__x0001_q@Ú_x0012_1ê_x0010_®w@_x0001__x0001__x0001__x0001__x0001_q@_x0001__x0001__x0001__x0001__x0001_q@_x0001__x0001__x0001__x0001__x0001_q@_x0001__x0001__x0001__x0001__x0001_q@_x0001__x0001__x0001__x0001__x0001_q@_x0001__x0001__x0001__x0001__x0001_q@_x0001__x0001__x0001__x0001__x0001_q@_x0008_ïÊÙ-t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ÚÙÇ_x0001__x0004_])}@_x0001__x0001__x0001__x0001__x0001_q@_x0001__x0001__x0001__x0001__x0001_q@fmJÎÐ_x0001_|@_x0001__x0001__x0001__x0001__x0001_q@_x0001__x0001__x0001__x0001__x0001_q@_x0001__x0001__x0001__x0001__x0001_q@ý&amp;_x001C_bûs@_x0001__x0001__x0001__x0001__x0001_q@m¹kZ2|@_x0001__x0001__x0001__x0001__x0001_q@_x0001__x0001__x0001__x0001__x0001_q@_x0001__x0001__x0001__x0001__x0001_q@_x0001__x0001__x0001__x0001__x0001_q@_x0001__x0001__x0001__x0001__x0001_q@º}x¤_x0003_æ@_x0001__x0001__x0001__x0001__x0001_q@_x0001__x0001__x0001__x0001__x0001_q@_x0002__x0010_ýÀ@_x0001__x0001__x0001__x0001__x0001_q@_x0001__x0001__x0001__x0001__x0001_q@_x0001__x0001__x0001__x0001__x0001_q@DÉfr@_x0001__x0001__x0001__x0001__x0001_q@_x0001__x0001__x0001__x0001__x0001_q@_x0001__x0001__x0001__x0001__x0001_q@_x0001__x0001__x0001__x0001__x0001_q@Ú_x000B__x000C_µw@_x0001__x0001__x0001__x0001__x0001_q@J&amp;©Öx@_x0001__x0001__x0001__x0001__x0001_q@_x0001__x0001__x0001__x0001__x0001_q@_x0001__x0002_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¸;ªÝ9%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Åäê_x001D_Ø^r@_x0001__x0001__x0001__x0001__x0001_q@_x0001__x0001__x0001__x0001__x0001_q@_x0001__x0001__x0001__x0001__x0001_q@_x0001__x0001__x0001__x0001__x0001__x0002__x0001_q@_x0001__x0001__x0001__x0001__x0001_q@ímðj_x0018_w@%ìq_x001C_À¦@_x0001__x0001__x0001__x0001__x0001_q@_x0001__x0001__x0001__x0001__x0001_q@_x0001__x0001__x0001__x0001__x0001_q@Z«ãweÚr@_x0001__x0001__x0001__x0001__x0001_q@¨IA(î'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m{_x0015__x001B_*Zz@_x0001__x0001__x0001__x0001__x0001_q@_x0001__x0001__x0001__x0001__x0001_q@_x0001__x0001__x0001__x0001__x0001_q@_x0001__x0001__x0001__x0001__x0001_q@_x0001__x0001__x0001__x0001__x0001_q@_x0001__x0001__x0001__x0001__x0001_q@eÌ_x001D_¹èzs@_x0001__x0001__x0001__x0001__x0001_q@_x0001__x0001__x0001__x0001__x0001_q@_x0001__x0001__x0001__x0001__x0001_q@_x0001__x0001__x0001__x0001__x0001_q@_x0001__x0001__x0001__x0001__x0001_q@_x0001__x0001__x0001__x0001__x0001_q@_x0001__x0002_éõBmów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ø¿½¸_x0015_@_x0001__x0001__x0001__x0001__x0001_q@_x0001__x0001__x0001__x0001__x0001_q@_x0001__x0001__x0001__x0001__x0001_q@_x0001__x0001__x0001__x0001__x0001_q@Tøôë¢}@ÎÖºã_x000B_: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_x0002__x0001_q@_x0001__x0001__x0001__x0001__x0001_q@_x0001__x0001__x0001__x0001__x0001_q@_x0001__x0001__x0001__x0001__x0001_q@_x0001__x0001__x0001__x0001__x0001_q@HU_x0008_ùÃ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.A5{8s@_x0001__x0001__x0001__x0001__x0001_q@_x0001__x0001__x0001__x0001__x0001_q@_x0001__x0001__x0001__x0001__x0001_q@å¼¤7®as@_x0001__x0001__x0001__x0001__x0001_q@_x0001__x0001__x0001__x0001__x0001_q@_x0001__x0001__x0001__x0001__x0001_q@-%qÎN-@_x0001__x0001__x0001__x0001__x0001_q@_x0001__x0001__x0001__x0001__x0001_q@_x0001__x0001__x0001__x0001__x0001_q@_x0001__x0001__x0001__x0001__x0001_q@_x0001__x0001__x0001__x0001__x0001_q@_x000E_ª²/@_x0001__x0001__x0001__x0001__x0001_q@_x0001__x0001__x0001__x0001__x0001_q@_x0001__x0002__x0001__x0001__x0001__x0001__x0001_q@_x0001__x0001__x0001__x0001__x0001_q@ö|E²_x0001_3@_x0001__x0001__x0001__x0001__x0001_q@¼Oþ^Z~@_x0001__x0001__x0001__x0001__x0001_q@_x0001__x0001__x0001__x0001__x0001_q@_x0001__x0001__x0001__x0001__x0001_q@ ù.®bQ|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 lxÌ_x000D_@_x0001__x0001__x0001__x0001__x0001_q@_x0001__x0001__x0001__x0001__x0001_q@_x0001__x0001__x0001__x0001__x0001_q@_x0001__x0001__x0001__x0001__x0001_q@_x0001__x0001__x0001__x0001__x0001_q@Õl|b_x0015_vu@_x0001__x0001__x0001__x0001__x0001_q@_x0001__x0001__x0001__x0001__x0001_q@_x0001__x0001__x0001__x0001__x0001_q@_x0001__x0001__x0001__x0001__x0001_q@_x0001__x0001__x0001__x0001__x0001_q@_x0001__x0001__x0001__x0001__x0001__x0002__x0001_q@m7èh¹_x0002_}@_x0001__x0001__x0001__x0001__x0001_q@_x0001__x0001__x0001__x0001__x0001_q@½õX	@Óý\ø_x0004_Ýv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ð3`¹Ês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0002_82È#@r@_x0001__x0001__x0001__x0001__x0001_q@_x0001__x0001__x0001__x0001__x0001_q@_x0001__x0001__x0001__x0001__x0001_q@_x0001__x0001__x0001__x0001__x0001_q@_x0001__x0001__x0001__x0001__x0001_q@_x0001__x0001__x0001__x0001__x0001_q@_x0001__x0001__x0001__x0001__x0001_q@V_x001B_Åä~@_x0001__x0001__x0001__x0001__x0001_q@_x0001__x0001__x0001__x0001__x0001_q@_x0001__x0001__x0001__x0001__x0001_q@_x0001__x0001__x0001__x0001__x0001_q@æè&lt;q¹ê}@¦±þT}x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MÐ·Ï__x001C_x@_x0001__x0001__x0001__x0001__x0001_q@_x0001__x0001__x0001__x0001__x0001_q@_x0001__x0001__x0001__x0001__x0001_q@_x0001__x0001__x0001__x0001__x0001_q@_x0001__x0001__x0001__x0001__x0001_q@_x0001__x0001__x0001__x0001__x0001__x0002__x0001_q@_x0001__x0001__x0001__x0001__x0001_q@_x0001__x0001__x0001__x0001__x0001_q@_x0001__x0001__x0001__x0001__x0001_q@_x0001__x0001__x0001__x0001__x0001_q@½_x0007_~_x0011__x0004_k{@_x0001__x0001__x0001__x0001__x0001_q@_x0001__x0001__x0001__x0001__x0001_q@[fz¦v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sÕ&amp;m@_x0001__x0001__x0001__x0001__x0001_q@_x0001__x0001__x0001__x0001__x0001_q@_x0001__x0001__x0001__x0001__x0001_q@_x0001__x0001__x0001__x0001__x0001_q@_x0001__x0001__x0001__x0001__x0001_q@_x001E_ÙSiìút@_x0001__x0001__x0001__x0001__x0001_q@_x0001__x0001__x0001__x0001__x0001_q@_x0001__x0001__x0001__x0001__x0001_q@_x0001__x0001__x0001__x0001__x0001_q@_x0001_éîR{@_x0001__x0004__x0001__x0001__x0001__x0001__x0001_q@_x0001__x0001__x0001__x0001__x0001_q@_x0001__x0001__x0001__x0001__x0001_q@*Øõ4q@_x0001__x0001__x0001__x0001__x0001_q@_x0001__x0001__x0001__x0001__x0001_q@_x0001__x0001__x0001__x0001__x0001_q@_x0001__x0001__x0001__x0001__x0001_q@_x0006__x0002_C:~@_x0001__x0001__x0001__x0001__x0001_q@_x0001__x0001__x0001__x0001__x0001_q@_x0001__x0001__x0001__x0001__x0001_q@È_x001E_!`·§t@_x0001__x0001__x0001__x0001__x0001_q@_x0001__x0001__x0001__x0001__x0001_q@_x0001__x0001__x0001__x0001__x0001_q@²M_x0016_JA[s@_x0001__x0001__x0001__x0001__x0001_q@_x0001__x0001__x0001__x0001__x0001_q@T»tºÔz@VDáÊ°z@_x0001__x0001__x0001__x0001__x0001_q@_x0001__x0001__x0001__x0001__x0001_q@_x0001__x0001__x0001__x0001__x0001_q@Ðè8_x0003_ª8|@_x0001__x0001__x0001__x0001__x0001_q@_x0001__x0001__x0001__x0001__x0001_q@_x0001__x0001__x0001__x0001__x0001_q@_x0001__x0001__x0001__x0001__x0001_q@_x0001__x0001__x0001__x0001__x0001_q@_x0001__x0001__x0001__x0001__x0001_q@_x0001__x0001__x0001__x0001__x0001__x0002__x0001_q@_x0001__x0001__x0001__x0001__x0001_q@½²Øu_x0019_	@_x0001__x0001__x0001__x0001__x0001_q@_x0001__x0001__x0001__x0001__x0001_q@_x0001__x0001__x0001__x0001__x0001_q@Èõ_x001C_32@_x0001__x0001__x0001__x0001__x0001_q@_x0001__x0001__x0001__x0001__x0001_q@_x0001__x0001__x0001__x0001__x0001_q@_x0001__x0001__x0001__x0001__x0001_q@_x0001__x0001__x0001__x0001__x0001_q@_x0001__x0001__x0001__x0001__x0001_q@½ãiõ@_x0001__x0001__x0001__x0001__x0001_q@_x0001__x0001__x0001__x0001__x0001_q@_x0001__x0001__x0001__x0001__x0001_q@HÍ.%£@_x0001__x0001__x0001__x0001__x0001_q@_x0001__x0001__x0001__x0001__x0001_q@_x0001__x0001__x0001__x0001__x0001_q@_x0001__x0001__x0001__x0001__x0001_q@¸	|ò[@_x0001__x0001__x0001__x0001__x0001_q@æûÁ_x0012_Å¬w@_x0001__x0001__x0001__x0001__x0001_q@¶üw_x000E_N@Øz_x0004_t_x0008_@_x0001__x0001__x0001__x0001__x0001_q@_x0001__x0001__x0001__x0001__x0001_q@æ0&lt;µú-w@Ì_x001C_Q4_x0007_ô@_x0001__x0002__x0001__x0001__x0001__x0001__x0001_q@_x0001__x0001__x0001__x0001__x0001_q@_x0001__x0001__x0001__x0001__x0001_q@²ÆáÌXHr@ÊÅ/ÏÓ}@_x0001__x0001__x0001__x0001__x0001_q@pS¹Ë+v@Ñ-ÐÃ|@ {8Þ_x0012_@_x0001__x0001__x0001__x0001__x0001_q@_x0001__x0001__x0001__x0001__x0001_q@_x0001__x0001__x0001__x0001__x0001_q@_x0001__x0001__x0001__x0001__x0001_q@_x0014_r¼_x0008_°@_x0001__x0001__x0001__x0001__x0001_q@_x0001__x0001__x0001__x0001__x0001_q@_x0001__x0001__x0001__x0001__x0001_q@}&amp;Û.¯Ä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­àë_x001C_¯v@_x0001__x0001__x0001__x0001__x0001_q@_x0001__x0001__x0001__x0001__x0001__x0002__x0001_q@=û&lt;º^@_x0001__x0001__x0001__x0001__x0001_q@_x0001__x0001__x0001__x0001__x0001_q@_x0001__x0001__x0001__x0001__x0001_q@_x0001__x0001__x0001__x0001__x0001_q@_x0001__x0001__x0001__x0001__x0001_q@_x0001__x0001__x0001__x0001__x0001_q@á³è{@06_x001C_ô?w@_x0001__x0001__x0001__x0001__x0001_q@½·'{w@_x0001__x0001__x0001__x0001__x0001_q@é9Ò¨_x0001_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ö_x001A_t¨}@_x0001__x0001__x0001__x0001__x0001_q@_x0001__x0001__x0001__x0001__x0001_q@&lt;æ¶*@ø(v]QÑr@_x0001__x0001__x0001__x0001__x0001_q@_x0001__x0001__x0001__x0001__x0001_q@_x0001__x0001__x0001__x0001__x0001_q@_x0001__x0001__x0001__x0001__x0001_q@_x0001__x0001__x0001__x0001__x0001_q@_x0001__x0002_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í©Í_x0018_¯r@¤Ðv_x0003_4v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ÚÆ_x0014_Ë +t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q@_x0001__x0001__x0001__x0001__x0001__x0002__x0001_q@_x0001__x0001__x0001__x0001__x0001_q@_x0001__x0001__x0001__x0001__x0001_q@_x0001__x0001__x0001__x0001__x0001_q@E¹/\¶²q@ú¸}e»x@òCA'uõ@_x0001__x0001__x0001__x0001__x0001_q@_x0001__x0001__x0001__x0001__x0001_q@_x0001__x0001__x0001__x0001__x0001_q@BW_x001B_;@_x0001__x0001__x0001__x0001__x0001_q@_x001A_}¾v°~@_x0001__x0001__x0001__x0001__x0001_q@_x0001__x0001__x0001__x0001__x0001_q@_x0001__x0001__x0001__x0001__x0001_q@0_x0007_u)(Ý~@_x0001__x0001__x0001__x0001__x0001_q@_x0001__x0001__x0001__x0001__x0001_q@_x0001__x0001__x0001__x0001__x0001_q@_x0001__x0001__x0001__x0001__x0001_q@_x0001__x0001__x0001__x0001__x0001__x0001_t@_x0001__x0001__x0001__x0001__x0001__x0001_t@_x0001__x0001__x0001__x0001__x0001__x0001_t@_x0001__x0001__x0001__x0001__x0001__x0001_t@_x0001__x0001__x0001__x0001__x0001__x0001_t@_x0001__x0001__x0001__x0001__x0001__x0001_t@hL_x0010_áßw@HåO°+v@_x0001__x0001__x0001__x0001__x0001__x0001_t@_x0001__x0001__x0001__x0001__x0001__x0001_t@_x0001__x0001__x0001__x0001__x0001__x0001_t@_x0001__x0002__x0001__x0001__x0001__x0001__x0001__x0001_t@_x0001__x0001__x0001__x0001__x0001__x0001_t@_x0001__x0001__x0001__x0001__x0001__x0001_t@_x0001__x0001__x0001__x0001__x0001__x0001_t@_x0001__x0001__x0001__x0001__x0001__x0001_t@ô_x0018_÷§'v@^0g/_x0014_{@_x0001__x0001__x0001__x0001__x0001__x0001_t@_x0001__x0001__x0001__x0001__x0001__x0001_t@1+¥_x0018_y@_x0001__x0001__x0001__x0001__x0001__x0001_t@_x0001__x0001__x0001__x0001__x0001__x0001_t@_x0001__x0001__x0001__x0001__x0001__x0001_t@_x0001__x0001__x0001__x0001__x0001__x0001_t@ä±ïVÓ-w@Ý_x001B__x0015_ëx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0002__x0001__x0001_t@&gt;ª_x001A_0v@_x0001__x0001__x0001__x0001__x0001__x0001_t@_x0001__x0001__x0001__x0001__x0001__x0001_t@¤y\0GBt@_x0001__x0001__x0001__x0001__x0001__x0001_t@¯oÀX3u@_x0001__x0001__x0001__x0001__x0001__x0001_t@_x0001__x0001__x0001__x0001__x0001__x0001_t@_x0001__x0001__x0001__x0001__x0001__x0001_t@é&lt;äóÊ§z@_x0001__x0001__x0001__x0001__x0001__x0001_t@_x0001__x0001__x0001__x0001__x0001__x0001_t@úW¹5_x0011_ t@_x0001__x0001__x0001__x0001__x0001__x0001_t@öÝ;\TÊ{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E_;¡1_x0002_x@_x0001__x0001__x0001__x0001__x0001__x0001_t@_x0001__x0001__x0001__x0001__x0001__x0001_t@_x0001__x0001__x0001__x0001__x0001__x0001_t@_x0001__x0001__x0001__x0001__x0001__x0001_t@_x0001__x0001__x0001__x0001__x0001__x0001_t@_x0001__x0001__x0001__x0001__x0001__x0001_t@=£¨ÓÙ@_x0001__x0001__x0001__x0001__x0001__x0001_t@_x0004__x0005__x0004__x0004__x0004__x0004__x0004__x0004_t@Ü²_x0002_É	z@_x0003_Ú$Õu@_x0004__x0004__x0004__x0004__x0004__x0004_t@_x0004__x0004__x0004__x0004__x0004__x0004_t@_x0004__x0004__x0004__x0004__x0004__x0004_t@)àã±®Xw@_x0004__x0004__x0004__x0004__x0004__x0004_t@_x0004__x0004__x0004__x0004__x0004__x0004_t@ßiÉD)~@_x0004__x0004__x0004__x0004__x0004__x0004_t@_x0004__x0004__x0004__x0004__x0004__x0004_t@'_x0014__x0018_ý$x@_x0004__x0004__x0004__x0004__x0004__x0004_t@_x0004__x0004__x0004__x0004__x0004__x0004_t@_x0001_5_x0016_²àÅ{@_x0004__x0004__x0004__x0004__x0004__x0004_t@@;{±Hw@_x0004__x0004__x0004__x0004__x0004__x0004_t@:itÚÐÃy@_x0004__x0004__x0004__x0004__x0004__x0004_t@_x0004__x0004__x0004__x0004__x0004__x0004_t@_x0004__x0004__x0004__x0004__x0004__x0004_t@_x0004__x0004__x0004__x0004__x0004__x0004_t@_x0004__x0004__x0004__x0004__x0004__x0004_t@_x0004__x0004__x0004__x0004__x0004__x0004_t@_x0004__x0004__x0004__x0004__x0004__x0004_t@_x0004__x0004__x0004__x0004__x0004__x0004_t@_x0004__x0004__x0004__x0004__x0004__x0004_t@l?HÇ¼w@_x0004__x0004__x0004__x0004__x0004__x0004_t@_x0004__x0004__x0004__x0004__x0001__x0003__x0001__x0001_t@_x0001__x0001__x0001__x0001__x0001__x0001_t@ûÄ9£ð#w@_x0001__x0001__x0001__x0001__x0001__x0001_t@_x0001__x0001__x0001__x0001__x0001__x0001_t@%üûB}@_x0001__x0001__x0001__x0001__x0001__x0001_t@_x000F_lO_x0008_6u@_x0001__x0001__x0001__x0001__x0001__x0001_t@_x0001__x0001__x0001__x0001__x0001__x0001_t@ÖVWÃ·w@_x0001__x0001__x0001__x0001__x0001__x0001_t@_x0001__x0001__x0001__x0001__x0001__x0001_t@_x0001__x0001__x0001__x0001__x0001__x0001_t@_x0001__x0001__x0001__x0001__x0001__x0001_t@_x0001__x0001__x0001__x0001__x0001__x0001_t@º&amp;;¤_x000E_rv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ªÊê6_x001B_pt@_x0001__x0001__x0001__x0001__x0001__x0001_t@_x0001__x0001__x0001__x0001__x0001__x0001_t@°¹²_x0002__x0003_~@_x0001__x0001__x0001__x0001__x0001__x0001_t@_x0001__x0001__x0001__x0001__x0001__x0001_t@_x0001__x0001__x0001__x0001__x0001__x0001_t@_x0001__x0002__x0001__x0001__x0001__x0001__x0001__x0001_t@_x0001__x0001__x0001__x0001__x0001__x0001_t@_x0001__x0001__x0001__x0001__x0001__x0001_t@_x0001__x0001__x0001__x0001__x0001__x0001_t@_x0001__x0001__x0001__x0001__x0001__x0001_t@b_x0017__x0006_\²t@_x0001__x0001__x0001__x0001__x0001__x0001_t@ÛÖàçJt@_x0001__x0001__x0001__x0001__x0001__x0001_t@_x0001__x0001__x0001__x0001__x0001__x0001_t@_x0001__x0001__x0001__x0001__x0001__x0001_t@_x0001__x0001__x0001__x0001__x0001__x0001_t@_x0001__x0001__x0001__x0001__x0001__x0001_t@ÚÜ\³³_x0008_@_x0001__x0001__x0001__x0001__x0001__x0001_t@_x0001__x0001__x0001__x0001__x0001__x0001_t@_x0001__x0001__x0001__x0001__x0001__x0001_t@_x0001__x0001__x0001__x0001__x0001__x0001_t@_x0001__x0001__x0001__x0001__x0001__x0001_t@_x0001__x0001__x0001__x0001__x0001__x0001_t@Þ/D¦_x0018_Ov@fìjJ_x000E_w@_x0001__x0001__x0001__x0001__x0001__x0001_t@DäáÈw@_x0001__x0001__x0001__x0001__x0001__x0001_t@÷Ú$'l|@_x0001__x0001__x0001__x0001__x0001__x0001_t@_x000C_ÛÊ_x0005_¦iv@_x0001__x0001__x0001__x0001__x0001__x0001_t@_x0001__x0001__x0001__x0001__x0001__x0001_t@_x0001__x0001__x0001__x0001__x0001__x0001_t@_x0001__x0001__x0001__x0001__x0001__x0002__x0001__x0001_t@_x0001__x0001__x0001__x0001__x0001__x0001_t@¿_x0005_÷¼y@_x0001__x0001__x0001__x0001__x0001__x0001_t@\]áñ#w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Íw[w(ã{@_x0001__x0001__x0001__x0001__x0001__x0001_t@_x0001__x0001__x0001__x0001__x0001__x0001_t@_x0001__x0001__x0001__x0001__x0001__x0001_t@_x0001__x0001__x0001__x0001__x0001__x0001_t@_x0001__x0001__x0001__x0001__x0001__x0001_t@_x0001__x0001__x0001__x0001__x0001__x0001_t@«á_x0006_2§z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t_x000E__x001C_~*t@_x0001__x0001__x0001__x0001__x0001__x0001_t@.×ÜÜ5v@_x0001__x0002_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rÜ_x001D_{@_x0001__x0001__x0001__x0001__x0001__x0001_t@_x0001__x0001__x0001__x0001__x0001__x0001_t@ÍÈ3­_x0012__x001F_x@FÉW|ý_x0013_z@_x0001__x0001__x0001__x0001__x0001__x0001_t@_x0001__x0001__x0001__x0001__x0001__x0001_t@¤Ô_x0007_ê¢$z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0002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½_x000D_bgx@_x0001__x0001__x0001__x0001__x0001__x0001_t@_x0001__x0001__x0001__x0001__x0001__x0001_t@¿Ð¤&amp;u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ØXôRv@Ú_x001A_8}Ê]|@_x0001__x0001__x0001__x0001__x0001__x0001_t@_x0001__x0001__x0001__x0001__x0001__x0001_t@_x0001__x0001__x0001__x0001__x0001__x0001_t@_x0001__x0001__x0001__x0001__x0001__x0001_t@_x0001__x0001__x0001__x0001__x0001__x0001_t@_x0006_´	_x000E_ð@_x0001__x0001__x0001__x0001__x0001__x0001_t@_x0001__x0002_ÑêÕä~@_x0001__x0001__x0001__x0001__x0001__x0001_t@_x0001__x0001__x0001__x0001__x0001__x0001_t@3ÔC_x0017_¼1{@_x0001__x0001__x0001__x0001__x0001__x0001_t@_x0001__x0001__x0001__x0001__x0001__x0001_t@_x0001__x0001__x0001__x0001__x0001__x0001_t@_x0001__x0001__x0001__x0001__x0001__x0001_t@`»ÿs×w@_x0001__x0001__x0001__x0001__x0001__x0001_t@_x0001__x0001__x0001__x0001__x0001__x0001_t@_x0001__x0001__x0001__x0001__x0001__x0001_t@¸½l³Ú|@ÅyÀÎ¥x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`_x0010_9`w@_x0001__x0001__x0001__x0001__x0001__x0001_t@dH)Ê¥y@_x0001__x0001__x0001__x0001__x0001__x0001_t@_x0001__x0001__x0001__x0001__x0001__x0001_t@ã¼Ñ÷&amp;	t@_x0001__x0001__x0001__x0001__x0001__x0001_t@_x0001__x0001__x0001__x0001__x0001__x0001_t@_x0001__x0001__x0001__x0001__x0001__x0001_t@_x0001__x0001__x0001__x0001__x0001__x0001_t@%_x0013_`y_x0001__x0002_n	}@_x0001__x0001__x0001__x0001__x0001__x0001_t@_x0008_ë&gt;ýýLw@_x0001__x0001__x0001__x0001__x0001__x0001_t@_x0001__x0001__x0001__x0001__x0001__x0001_t@·_x000B_F_x001A_7_x001E_x@_x0001__x0001__x0001__x0001__x0001__x0001_t@_x0001__x0001__x0001__x0001__x0001__x0001_t@_x0001__x0001__x0001__x0001__x0001__x0001_t@HHÒT1V}@_x0001__x0001__x0001__x0001__x0001__x0001_t@_x0001__x0001__x0001__x0001__x0001__x0001_t@_x0001__x0001__x0001__x0001__x0001__x0001_t@_x0001__x0001__x0001__x0001__x0001__x0001_t@DD±I]x@jcÐÄðDu@_x0001__x0001__x0001__x0001__x0001__x0001_t@M*_x001B_$_x0001_/w@_x0001__x0001__x0001__x0001__x0001__x0001_t@$£_x001C_K¦Ãy@_x0017_ëc_x0003_(¯t@_x0001__x0001__x0001__x0001__x0001__x0001_t@@faT$_x001A_{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0002__x0001__x0001__x0001__x0001__x0001__x0001_t@é×þø_x0008_z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0008_·9Gcl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õsÔ5út@EýÒ_x0001__x0002__x000C_*u@_x0001__x0001__x0001__x0001__x0001__x0001_t@_x0001__x0001__x0001__x0001__x0001__x0001_t@_x0001__x0001__x0001__x0001__x0001__x0001_t@_x0001__x0001__x0001__x0001__x0001__x0001_t@_x0001__x0001__x0001__x0001__x0001__x0001_t@ZÍåÿP_x0018_w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àøò_x000B_bnx@_x0001__x0001__x0001__x0001__x0001__x0001_t@0ÞT}@_x0001__x0001__x0001__x0001__x0001__x0001_t@_x0001__x0001__x0001__x0001__x0001__x0001_t@_x0001__x0001__x0001__x0001__x0001__x0001_t@_x0001__x0001__x0001__x0001__x0001__x0001_t@_x0001__x0001__x0001__x0001__x0001__x0001_t@À~z_x000F_íht@S¾} àu@_x0001__x0001__x0001__x0001__x0001__x0001_t@_x0001__x0001__x0001__x0001__x0001__x0001_t@_x0001__x0001__x0001__x0001__x0001__x0001_t@º²Ø&gt;}@_x0001__x0002__x0001__x0001__x0001__x0001__x0001__x0001_t@_x0001__x0001__x0001__x0001__x0001__x0001_t@_x0013__x001D_&amp;}|@_x0001__x0001__x0001__x0001__x0001__x0001_t@_x0001__x0001__x0001__x0001__x0001__x0001_t@ê^Iõ]Ë@_x0001__x0001__x0001__x0001__x0001__x0001_t@_x0001__x0001__x0001__x0001__x0001__x0001_t@Ý=_x0013_o_x0014_Ät@_x0001__x0001__x0001__x0001__x0001__x0001_t@_x0001__x0001__x0001__x0001__x0001__x0001_t@_x0014_u¥_x0016__x0012_öu@_x0001__x0001__x0001__x0001__x0001__x0001_t@Ô7Ç:y@_x0012_Pö~t@_x0001__x0001__x0001__x0001__x0001__x0001_t@_x0001__x0001__x0001__x0001__x0001__x0001_t@_x0001__x0001__x0001__x0001__x0001__x0001_t@¿;ç7\-u@_x0001__x0001__x0001__x0001__x0001__x0001_t@ó®´4Âyt@_x0001__x0001__x0001__x0001__x0001__x0001_t@¶D_x0008_(_x000B_[u@_x0001__x0001__x0001__x0001__x0001__x0001_t@ÍùFÄî&amp;x@­_x001E__x0007_5"@_x0001__x0001__x0001__x0001__x0001__x0001_t@_x0001__x0001__x0001__x0001__x0001__x0001_t@_x0001__x0001__x0001__x0001__x0001__x0001_t@_x0001__x0001__x0001__x0001__x0001__x0001_t@_x0001__x0001__x0001__x0001__x0001__x0001_t@_x0001__x0001__x0001__x0001__x0001__x0002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|ñ^_x0015_ï~@_x0001__x0001__x0001__x0001__x0001__x0001_t@_x0001__x0001__x0001__x0001__x0001__x0001_t@_x0001__x0001__x0001__x0001__x0001__x0001_t@(7o_x001D__x000E_kv@_x0001__x0001__x0001__x0001__x0001__x0001_t@_x0001__x0001__x0001__x0001__x0001__x0001_t@_x0001__x0001__x0001__x0001__x0001__x0001_t@ÀIP§cæ~@_x0001__x0001__x0001__x0001__x0001__x0001_t@_x0001__x0001__x0001__x0001__x0001__x0001_t@_x0001__x0001__x0001__x0001__x0001__x0001_t@_x0001__x0001__x0001__x0001__x0001__x0001_t@_x0001__x0001__x0001__x0001__x0001__x0001_t@_x000E_A_x0010_ÅÔt@_x0001__x0001__x0001__x0001__x0001__x0001_t@_x0001__x0001__x0001__x0001__x0001__x0001_t@_x0001__x0001__x0001__x0001__x0001__x0001_t@_x0001__x0002_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.À_x0012__x001C_`|@_x0001__x0001__x0001__x0001__x0001__x0001_t@_x0001__x0001__x0001__x0001__x0001__x0001_t@_x0001__x0001__x0001__x0001__x0001__x0001_t@_x0001__x0001__x0001__x0001__x0001__x0001_t@_x0001__x0001__x0001__x0001__x0001__x0001_t@_x0001__x0001__x0001__x0001__x0001__x0001_t@éÜ}_x0010__x000D_w@_x0001__x0001__x0001__x0001__x0001__x0001_t@_x0001__x0001__x0001__x0001__x0001__x0001_t@_x0001__x0001__x0001__x0001__x0001__x0001_t@_x0001__x0001__x0001__x0001__x0001__x0001_t@_x0001__x0001__x0001__x0001__x0001__x0001_t@_x0001__x0001__x0001__x0001__x0001__x0001_t@_x0018_?Ó»@_x0001__x0001__x0001__x0001__x0001__x0001_t@_x0001__x0001__x0001__x0001__x0001__x0001_t@_x0001__x0001__x0001__x0001__x0001__x0001_t@_x0001__x0001__x0001__x0001__x0001__x0002__x0001__x0001_t@MíñMÌ¦}@_x0001__x0001__x0001__x0001__x0001__x0001_t@6;e&lt;_x0005_v@_x0001__x0001__x0001__x0001__x0001__x0001_t@_x0001__x0001__x0001__x0001__x0001__x0001_t@_x0001__x0001__x0001__x0001__x0001__x0001_t@_x0001__x0001__x0001__x0001__x0001__x0001_t@_x0001__x0001__x0001__x0001__x0001__x0001_t@RÉoz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F_d·­Ñeu@_x0001__x0001__x0001__x0001__x0001__x0001_t@_x0001__x0001__x0001__x0001__x0001__x0001_t@_x0001__x0001__x0001__x0001__x0001__x0001_t@_x0001__x0001__x0001__x0001__x0001__x0001_t@_x0001__x0001__x0001__x0001__x0001__x0001_t@_x0001__x0002__x0001__x0001__x0001__x0001__x0001__x0001_t@_x0001__x0001__x0001__x0001__x0001__x0001_t@ñmàÓxv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Ð·ð«7u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WÔ#%ªx@_x0001__x0001__x0001__x0001__x0001__x0001_t@_x0001__x0001__x0001__x0001__x0001__x0001_t@)ê¸3x@_x0001__x0001__x0001__x0001__x0001__x0001_t@_x0001__x0001__x0001__x0001__x0001__x0001_t@_x0001__x0001__x0001__x0001__x0001__x0001_t@eÜ¤8þt@_x0001__x0001__x0001__x0001__x0001__x0002__x0001__x0001_t@°8^WGx@_x0001__x0001__x0001__x0001__x0001__x0001_t@_x0001__x0001__x0001__x0001__x0001__x0001_t@_x0001__x0001__x0001__x0001__x0001__x0001_t@_x0001__x0001__x0001__x0001__x0001__x0001_t@_x0001__x0001__x0001__x0001__x0001__x0001_t@ûÊÆ¶Ïz@_x0001__x0001__x0001__x0001__x0001__x0001_t@_x0001__x0001__x0001__x0001__x0001__x0001_t@h¦ÍÊ_x0001_Gz@_x0001__x0001__x0001__x0001__x0001__x0001_t@_x0001__x0001__x0001__x0001__x0001__x0001_t@_x0001__x0001__x0001__x0001__x0001__x0001_t@_x0003_µ_x0008_qt@_x0001__x0001__x0001__x0001__x0001__x0001_t@_x0001__x0001__x0001__x0001__x0001__x0001_t@_x0001__x0001__x0001__x0001__x0001__x0001_t@_x0001__x0001__x0001__x0001__x0001__x0001_t@¾_x0004_rkHrv@_x0001__x0001__x0001__x0001__x0001__x0001_t@&lt;BÝiïv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0002__x0001__x0001__x0001__x0001__x0001__x0001_t@_x0001__x0001__x0001__x0001__x0001__x0001_t@_x0001__x0001__x0001__x0001__x0001__x0001_t@_x0001__x0001__x0001__x0001__x0001__x0001_t@_x0001__x0001__x0001__x0001__x0001__x0001_t@_x0001__x0001__x0001__x0001__x0001__x0001_t@-îJ.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èÁ*?#Yt@_x0001__x0001__x0001__x0001__x0001__x0001_t@_x0001__x0001__x0001__x0001__x0001__x0001_t@_x0001__x0001__x0001__x0001__x0001__x0001_t@_x0001__x0001__x0001__x0001__x0001__x0001_t@_x0001__x0001__x0001__x0001__x0001__x0001_t@,_x0003__÷&lt;v@VãÌë{@_x0001__x0001__x0001__x0001__x0001__x0001_t@_x0001__x0001__x0001__x0001__x0001__x0001_t@_x0001__x0001__x0001__x0001__x0001__x0001_t@½wÁüt@_x0001__x0001__x0001__x0001__x0001__x0002__x0001__x0001_t@í:4 X{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Å_x0008_&gt;ww@_x0001__x0001__x0001__x0001__x0001__x0001_t@_x0001__x0001__x0001__x0001__x0001__x0001_t@_x0001__x0001__x0001__x0001__x0001__x0001_t@_x0001__x0001__x0001__x0001__x0001__x0001_t@_x0001__x0001__x0001__x0001__x0001__x0001_t@_x0001__x0001__x0001__x0001__x0001__x0001_t@_x001E_?}ÃÊt@_x0001__x0001__x0001__x0001__x0001__x0001_t@_x0001__x0001__x0001__x0001__x0001__x0001_t@_x0001__x0001__x0001__x0001__x0001__x0001_t@_x0001__x0001__x0001__x0001__x0001__x0001_t@_x0001__x0001__x0001__x0001__x0001__x0001_t@_x0001__x0001__x0001__x0001__x0001__x0001_t@ÑÃÈ_x001A_v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0003__x0001__x0001__x0001__x0001__x0001__x0001_t@_x0001__x0001__x0001__x0001__x0001__x0001_t@úÿÊD¯|@_x0001__x0001__x0001__x0001__x0001__x0001_t@_x0001__x0001__x0001__x0001__x0001__x0001_t@_x0001__x0001__x0001__x0001__x0001__x0001_t@_x0001__x0001__x0001__x0001__x0001__x0001_t@îüa^¤Úx@Ø«ÈOÖ{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êîcN_x0002_t@_x0001__x0001__x0001__x0001__x0001__x0001_t@_x0001__x0001__x0001__x0001__x0001__x0001_t@_x0001__x0001__x0001__x0001__x0001__x0002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¬³{dãÎt@_x0001__x0001__x0001__x0001__x0001__x0001_t@_x0001__x0001__x0001__x0001__x0001__x0001_t@_x0001__x0001__x0001__x0001__x0001__x0001_t@(åA_x0016_¬Àt@_x0001__x0001__x0001__x0001__x0001__x0001_t@_x0001__x0001__x0001__x0001__x0001__x0001_t@_x0001__x0001__x0001__x0001__x0001__x0001_t@_x0012_B-ìxy@_x0001__x0001__x0001__x0001__x0001__x0001_t@_x0001__x0001__x0001__x0001__x0001__x0001_t@_x0001__x0001__x0001__x0001__x0001__x0001_t@_x0001__x0001__x0001__x0001__x0001__x0001_t@_x0001__x0001__x0001__x0001__x0001__x0001_t@_x000C_ÌîÌò}@_x0001__x0001__x0001__x0001__x0001__x0001_t@_x0001__x0001__x0001__x0001__x0001__x0001_t@_x0001__x0001__x0001__x0001__x0001__x0001_t@_x0001__x0001__x0001__x0001__x0001__x0001_t@øc_x0004_õfÂz@_x0001__x0001__x0001__x0001__x0001__x0001_t@8_x0018_Sÿ%$y@_x0001__x0001__x0001__x0001__x0001__x0001_t@_x0001__x0001__x0001__x0001__x0001__x0001_t@_x0001__x0001__x0001__x0001__x0001__x0001_t@_x0001__x0002_¦0y_x0012_ÁSx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¦^cëky@_x0001__x0001__x0001__x0001__x0001__x0001_t@_x0001__x0001__x0001__x0001__x0001__x0001_t@_x0001__x0001__x0001__x0001__x0001__x0001_t@_x0001__x0001__x0001__x0001__x0001__x0001_t@_x0001__x0001__x0001__x0001__x0001__x0001_t@Uød'¢u@_x0001__x0001__x0001__x0001__x0001__x0001_t@_x0001__x0001__x0001__x0001__x0001__x0001_t@_x0001__x0001__x0001__x0001__x0001__x0001_t@_x0001__x0001__x0001__x0001__x0001__x0001_t@_x0001__x0001__x0001__x0001__x0001__x0001_t@_x0001__x0001__x0001__x0001__x0001__x0001_t@,_x0016_Ããx@_x0001__x0001__x0001__x0001__x0001__x0001_t@_x0001__x0001__x0001__x0001__x0001__x0001_t@þ:_x0015_z_x0007_}@T2%05%v@_x0001__x0001__x0001__x0001__x0001__x0001_t@_x0001__x0001__x0001__x0001__x0001__x0001_t@_x0001__x0001__x0001__x0001__x0001__x0002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úG_x0007_°ê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}z¶_x0008_ÛL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</t>
  </si>
  <si>
    <t>74cdd46e294fbb73cc12d6ff514eb310_x0001__x0002_¤qµp[y@_x0001__x0001__x0001__x0001__x0001__x0001_t@_x0001__x0001__x0001__x0001__x0001__x0001_t@_x0001__x0001__x0001__x0001__x0001__x0001_t@_x0001__x0001__x0001__x0001__x0001__x0001_t@Ã~`}÷x@_x000F_GÌîþÐv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001F_ ã_x001F_ó¤v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i2:÷w@_x0001__x0001__x0001__x0001__x0001__x0001_t@_x0001__x0001__x0001__x0001__x0001__x0001_t@7lñ(_x0001__x0002_d_x000F_v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¦_x000C_ïux@_x0001__x0001__x0001__x0001__x0001__x0001_t@_x0001__x0001__x0001__x0001__x0001__x0001_t@_x0001__x0001__x0001__x0001__x0001__x0001_t@_x0001__x0001__x0001__x0001__x0001__x0001_t@_x0001__x0001__x0001__x0001__x0001__x0001_t@sð^du@_x0001__x0001__x0001__x0001__x0001__x0001_t@_x0001__x0001__x0001__x0001__x0001__x0001_t@_x0001__x0001__x0001__x0001__x0001__x0001_t@_x0001__x0001__x0001__x0001__x0001__x0001_t@ÿöÅºÿw@_x0001__x0001__x0001__x0001__x0001__x0001_t@_x0001__x0001__x0001__x0001__x0001__x0001_t@_x0001__x0001__x0001__x0001__x0001__x0001_t@F^*8Á@_x0001__x0001__x0001__x0001__x0001__x0001_t@_x0001__x0001__x0001__x0001__x0001__x0001_t@_x0001__x0001__x0001__x0001__x0001__x0001_t@_x0001__x0001__x0001__x0001__x0001__x0001_t@_x0001__x0002__x0002_i7N_x0017_y@_x0001__x0001__x0001__x0001__x0001__x0001_t@_x0001__x0001__x0001__x0001__x0001__x0001_t@_x0001__x0001__x0001__x0001__x0001__x0001_t@ê¥s&amp;_x0016_Cu@_x0001__x0001__x0001__x0001__x0001__x0001_t@_x0001__x0001__x0001__x0001__x0001__x0001_t@_x0001__x0001__x0001__x0001__x0001__x0001_t@z¢_x001D__x001A_¾t@_x0001__x0001__x0001__x0001__x0001__x0001_t@_x0001__x0001__x0001__x0001__x0001__x0001_t@_x0001_KÈ}»w@¼Àêyw@_x0001__x0001__x0001__x0001__x0001__x0001_t@_x0001__x0001__x0001__x0001__x0001__x0001_t@_x0001__x0001__x0001__x0001__x0001__x0001_t@SãÝIx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0Â_x0013_+á ~@_x0001__x0001__x0001__x0001__x0001__x0001_t@_x0001__x0001__x0001__x0001__x0001__x0001_t@_x0001__x0001__x0001__x0001__x0001__x0001_t@_x0006_C}ÂÁz@_x0001__x0001__x0001__x0001__x0001__x0001_t@_x0001__x0001__x0001__x0001__x0001__x0002__x0001__x0001_t@_x0001__x0001__x0001__x0001__x0001__x0001_t@_x0001__x0001__x0001__x0001__x0001__x0001_t@_x0001__x0001__x0001__x0001__x0001__x0001_t@_x0001__x0001__x0001__x0001__x0001__x0001_t@dé÷_x0017_f}@_x0001__x0001__x0001__x0001__x0001__x0001_t@_x0001__x0001__x0001__x0001__x0001__x0001_t@_x0001__x0001__x0001__x0001__x0001__x0001_t@Ó=¦êè{@_x0001__x0001__x0001__x0001__x0001__x0001_t@_x0001__x0001__x0001__x0001__x0001__x0001_t@_x0001__x0001__x0001__x0001__x0001__x0001_t@_x0001__x0001__x0001__x0001__x0001__x0001_t@`=¡ÉI}@_x0001__x0001__x0001__x0001__x0001__x0001_t@öMÔNxv@_x0001__x0001__x0001__x0001__x0001__x0001_t@°_x0006_eÒ8@FbÐ\h z@_x0001__x0001__x0001__x0001__x0001__x0001_t@_x0001__x0001__x0001__x0001__x0001__x0001_t@)­±{Ev@&lt;J§ö8Ã}@_x0001__x0001__x0001__x0001__x0001__x0001_t@_x0001__x0001__x0001__x0001__x0001__x0001_t@_x0001__x0001__x0001__x0001__x0001__x0001_t@G_x001C_'#Pt@ê_x001B_ÓßRîx@_x0001__x0001__x0001__x0001__x0001__x0001_t@`!p}QÞu@jí«¹´nx@_x0001__x0003_¦_x0016__x0007_y@_x0001__x0001__x0001__x0001__x0001__x0001_t@_x0001__x0001__x0001__x0001__x0001__x0001_t@_x0001__x0001__x0001__x0001__x0001__x0001_t@_x0001__x0001__x0001__x0001__x0001__x0001_t@_x0010_(ý_x0006_|À|@_x0001__x0001__x0001__x0001__x0001__x0001_t@_x0001__x0001__x0001__x0001__x0001__x0001_t@_x0001__x0001__x0001__x0001__x0001__x0001_t@2Üß_x0012_µy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0012__x000B_F_x0002_v@_x0001__x0001__x0001__x0001__x0001__x0001_t@_x0001__x0001__x0001__x0001__x0001__x0001_t@d/.²Ò{@_x0001__x0001__x0001__x0001__x0001__x0001_t@_x0001__x0001__x0001__x0001__x0001__x0001_t@_x0001__x0001__x0001__x0001__x0001__x0001_t@_x0001__x0001__x0001__x0001__x0001__x0001_t@_x0001__x0001__x0001__x0001__x0001__x0001_t@_x0001__x0001__x0001__x0001__x0001__x0001_t@×Ñi_x0001__x0002_á)x@_x0013__x0004_I_x000B_ÈLv@_x0001__x0001__x0001__x0001__x0001__x0001_t@IvdÕkv@_x0001__x0001__x0001__x0001__x0001__x0001_t@vT.¨ ~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_x0002_È_x0003_Ýx@_x0001__x0001__x0001__x0001__x0001__x0001_t@_x0001__x0001__x0001__x0001__x0001__x0001_t@±õ_x0015__x0003_*@ý©Xí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0002__¤_x0010__x001F_=yt@P_x000D__)ø~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½;Q@_x0011_u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_x0001__x0001__x0001__x0001__x0001__x0001_t@°¬ñH_x0014_t@d_x0016_ÿäv@ÁR÷]{@_x0001__x0001__x0001__x0001__x0001__x0001_t@_x0001__x0001__x0001__x0001__x0001__x0003__x0001__x0001_t@_x0001__x0001__x0001__x0001__x0001__x0001_t@4Hi¬âÈz@_x0001__x0001__x0001__x0001__x0001__x0001_t@&gt;e/à5y@_x0001__x0001__x0001__x0001__x0001__x0001_t@_x0001__x0001__x0001__x0001__x0001__x0001_t@_x0001__x0001__x0001__x0001__x0001__x0001_t@zûvvXy@_x0001__x0001__x0001__x0001__x0001__x0001_t@_x0001__x0001__x0001__x0001__x0001__x0001_t@_x0001__x0001__x0001__x0001__x0001__x0001_t@_x0001__x0001__x0001__x0001__x0001__x0001_t@_x0002__x0001__x0001__x0001_/_x0001__x0001__x0001_6165_case5_Grading_Winter2018_Prescriptive.xlsx_x0002__x0001__x0001__x0001__x0015__x0001__x0001__x0001_RiskSerializationData_x0001__x0001__x0001__x0001__x0006__x0001__x0001__x0001_Sheet1_x0001__x0001__x0001__x0001_"_x0001__x0001__x0001_6165_case_study_5_1_solutions.xlsx_x0004__x0001__x0001__x0001__x0015__x0001__x0001__x0001_Risk_x0002__x0004_SerializationData_x0002__x0002__x0002__x0002__x000F__x0002__x0002__x0002_Q1_salary_plans_x0002__x0002__x0002__x0002__x0014__x0002__x0002__x0002_Q2_salary_plans_risk_x0010__x0002__x0002__x0002__x0003__x0002__x0002__x0002_A15_x001A__x0002__x0002__x0002_=RiskDiscrete(G3:G6,F3:F6)_x0019__x0002__x0002__x0002__x0001__x0001_A14_x0001_Number of customers_x0001__x0002__x0002__x0002__x0002__x0002__x0002__x0002__x0002__x0002__x0002__x0002__x0001__x0002__x0002__x0002__x001A__x0002__x0002__x0002__x0013__x0002__x0002__x0002_Number of customers_x0001__x0002__x0002__x0002__x0002__x0002__x0002__x0002__x0002__x0002__x0002__x0002__x0002__x0002__x0002__x0002__x0002__x0002__x0002__x0002__x0003__x0002__x0002__x0002_B15_x001A__x0002__x0002__x0002_=RiskDiscrete(K3:K7,J3:J7)_x001B__x0002__x0002__x0002__x0001__x0001_B14_x0001_Amou_x0002__x0004_nt of purchase, $_x0001__x0002__x0002__x0002__x0002__x0002__x0002__x0002__x0001__x0002__x0002__x0002__x0001__x0002__x0002__x0002__x001A__x0002__x0002__x0002__x0015__x0002__x0002__x0002_Amount of purchase, $_x0001__x0002__x0002__x0002__x0002__x0002__x0002__x0002__x0002__x0002__x0002__x0002__x0002__x0002__x0002__x0002__x0002__x0002__x0002__x0002__x0003__x0002__x0002__x0002_D15,_x0002__x0002__x0002_=RiskOutput()+$B$3*$B$6+MAX(C15-$B$5,0)*$B$4_x0016__x0002__x0002__x0002__x0001__x0001_D14_x0001_Plan 1 salary, $_x0002__x0002__x0002__x0002__x0001__x0002__x0002__x0002__x0002__x0002__x0002__x0002__x0001__x0002__x0002__x0002__x000D__x0002__x0002__x0002__x0002__x0002__x0002__x0002__x0010__x0002__x0002__x0002_Plan 1 salary, $_x0002__x0002__x0002__x0002__x0002__x0002__x0002__x0002__x0001__x0002_ÿÿÿÿÿÿÿÿÿÿÿÿÿÿÿÿÿÿÿÿÿÿÿÿÿÿÿÿÿÿÿÿÿÿÿ_x0002__x0004_ÿÿÿÿÿÿÿ_x0002__x0002__x0003__x0002__x0002__x0002_E15,_x0002__x0002__x0002_=RiskOutput()+$C$3*$C$6+MAX(C15-$C$5,0)*$C$4_x0016__x0002__x0002__x0002__x0001__x0001_E14_x0001_Plan 2 salary, $_x0002__x0002__x0002__x0002__x0001__x0002__x0002__x0002__x0001__x0002__x0002__x0002__x0001__x0002__x0002__x0002__x000D__x0002__x0002__x0002__x0002__x0002__x0002__x0002__x0010__x0002__x0002__x0002_Plan 2 salary, $_x0002__x0002__x0002__x0002__x0002__x0002__x0002__x0002__x0001__x0002_ÿÿÿÿÿÿÿÿÿÿÿÿÿÿÿÿÿÿÿÿÿÿÿÿÿÿÿÿÿÿÿÿÿÿÿÿÿÿÿÿÿÿ_x0002__x0002__x0003__x0002__x0002__x0002_B19_x000E__x0002__x0002__x0002_=RiskMean(D15)_x0002__x0002__x0002__x0002__x0002__x0002__x0002__x0002__x0002__x0002__x0002__x0002__x0003__x0002__x0002__x0002_C19_x000E__x0002__x0002__x0002_=RiskMean(E15)_x0002__x0002__x0001__x0002__x0001__x0001__x0001__x0001__x0001__x0001__x0001__x0001__x0001__x0001__x0003__x0001__x0001__x0001_B20_x000D__x0001__x0001__x0001_=RiskMin(D15)_x0001__x0001__x0001__x0001__x0001__x0001__x0001__x0001__x0001__x0001__x0001__x0001__x0003__x0001__x0001__x0001_C20_x000D__x0001__x0001__x0001_=RiskMin(E15)_x0001__x0001__x0001__x0001__x0001__x0001__x0001__x0001__x0001__x0001__x0001__x0001__x0003__x0001__x0001__x0001_B21_x000D__x0001__x0001__x0001_=RiskMax(D15)_x0001__x0001__x0001__x0001__x0001__x0001__x0001__x0001__x0001__x0001__x0001__x0001__x0003__x0001__x0001__x0001_C21_x000D__x0001__x0001__x0001_=RiskMax(E15)_x0001__x0001__x0001__x0001__x0001__x0001__x0001__x0001__x0001__x0001__x0001__x0001__x0003__x0001__x0001__x0001_B22_x0010__x0001__x0001__x0001_=RiskStdDev(D15)_x0001__x0001__x0001__x0001__x0001__x0001__x0001__x0001__x0001__x0001__x0001__x0001__x0003__x0001__x0001__x0001_C22_x0010__x0001__x0001__x0001_=RiskStdDev(E15)_x0001__x0001__x0001__x0001__x0001__x0001__x0001__x0001__x0001__x0001__x0001__x0001__x0003__x0001__x0001__x0001_B23_x0017__x0001__x0001__x0001_=RiskCIMe_x0002__x0004_an(D15,0.95,1)_x0002__x0002__x0002__x0002__x0002__x0002__x0002__x0002__x0002__x0002__x0002__x0002__x0003__x0002__x0002__x0002_C23_x0017__x0002__x0002__x0002_=RiskCIMean(E15,0.95,1)_x0002__x0002__x0002__x0002__x0002__x0002__x0002__x0002__x0002__x0002__x0002__x0002__x0003__x0002__x0002__x0002_B24_x0017__x0002__x0002__x0002_=RiskCIMean(D15,0.95,0)_x0002__x0002__x0002__x0002__x0002__x0002__x0002__x0002__x0002__x0002__x0002__x0002__x0003__x0002__x0002__x0002_C24_x0017__x0002__x0002__x0002_=RiskCIMean(E15,0.95,0)_x0002__x0002__x0002__x0002__x0002__x0002__x0002__x0002__x0002__x0002__x0002__x0002__x001A__x0002__x0002__x0002_Q3_salary_plans_triangular_x0010__x0002__x0002__x0002__x0003__x0002__x0002__x0002_A15_x0015__x0002__x0002__x0002_=RiskTriang(F3,F4,F5) _x0002__x0002__x0002__x0001__x0001_A14_x0001_Number of bu_x0004__x0005_ying customers_x0001__x0004__x0004__x0004__x0004__x0004__x0004__x0004__x0002__x0004__x0004__x0004__x0001__x0004__x0004__x0004__x0015__x0004__x0004__x0004__x001A__x0004__x0004__x0004_Number of buying customers_x0001__x0004__x0004__x0004__x0004__x0004__x0004__x0004__x0004__x0004__x0004__x0004__x0004__x0004__x0004__x0004__x0004__x0004__x0004__x0004__x0003__x0004__x0004__x0004_B15_x0015__x0004__x0004__x0004_=RiskTriang(J3,J4,J5)_x001B__x0004__x0004__x0004__x0001__x0001_B14_x0001_Amount of purchase, $_x0001__x0004__x0004__x0004__x0004__x0004__x0004__x0004__x0003__x0004__x0004__x0004__x0001__x0004__x0004__x0004__x0015__x0004__x0004__x0004__x0015__x0004__x0004__x0004_Amount of purchase, $_x0001__x0004__x0004__x0004__x0004__x0004__x0004__x0004__x0004__x0004__x0004__x0004__x0004__x0004__x0004__x0004__x0004__x0004__x0004__x0004__x0003__x0004__x0004__x0004_D15,_x0004__x0004__x0004_=RiskOutput()+$B$3*$B$6+MAX(C_x0004__x0005_15-$B$5,0)*$B$4_x0016__x0004__x0004__x0004__x0001__x0001_D14_x0001_Salary Plan 1, $_x0004__x0004__x0004__x0004__x0001__x0004__x0004__x0004__x0002__x0004__x0004__x0004__x0001__x0004__x0004__x0004__x000D__x0004__x0004__x0004__x0004__x0004__x0004__x0004__x0010__x0004__x0004__x0004_Salary Plan 1, $_x0004__x0004__x0004__x0004__x0004__x0004__x0004__x0004__x0001__x0004_ÿÿÿÿÿÿÿÿÿÿÿÿÿÿÿÿÿÿÿÿÿÿÿÿÿÿÿÿÿÿÿÿÿÿÿÿÿÿÿÿÿÿ_x0004__x0004__x0003__x0004__x0004__x0004_E15,_x0004__x0004__x0004_=RiskOutput()+$C$3*$C$6+MAX(C15-$C$5,0)*$C$4_x0016__x0004__x0004__x0004__x0001__x0001_E14_x0001_Salary Plan 2, $_x0004__x0004__x0004__x0004__x0001__x0004__x0004__x0004__x0003__x0004__x0004__x0004__x0001__x0004__x0004__x0004__x000D__x0004__x0004__x0004__x0004__x0004__x0004__x0004__x0010__x0004__x0004__x0004_Sala_x0002__x0004_ry Plan 2, $_x0002__x0002__x0002__x0002__x0002__x0002__x0002__x0002__x0001__x0002_ÿÿÿÿÿÿÿÿÿÿÿÿÿÿÿÿÿÿÿÿÿÿÿÿÿÿÿÿÿÿÿÿÿÿÿÿÿÿÿÿÿÿ_x0002__x0002__x0003__x0002__x0002__x0002_B19_x000E__x0002__x0002__x0002_=RiskMean(D15)_x0002__x0002__x0002__x0002__x0002__x0002__x0002__x0002__x0002__x0002__x0002__x0002__x0003__x0002__x0002__x0002_C19_x000E__x0002__x0002__x0002_=RiskMean(E15)_x0002__x0002__x0002__x0002__x0002__x0002__x0002__x0002__x0002__x0002__x0002__x0002__x0003__x0002__x0002__x0002_B20_x000D__x0002__x0002__x0002_=RiskMin(D15)_x0002__x0002__x0002__x0002__x0002__x0002__x0002__x0002__x0002__x0002__x0002__x0002__x0003__x0002__x0002__x0002_C20_x000D__x0002__x0002__x0002_=RiskMin(E15)_x0002__x0002__x0002__x0002__x0002__x0002__x0002__x0002__x0002__x0002__x0002__x0002__x0003__x0002__x0002__x0002_B21_x000D__x0002__x0002__x0002_=RiskMax(D15)_x0002__x0002__x0002__x0002__x0002__x0002__x0002__x0002__x0002__x0002__x0002__x0002__x0003__x0002__x0002__x0002__x0001__x0002_C21_x000D__x0001__x0001__x0001_=RiskMax(E15)_x0001__x0001__x0001__x0001__x0001__x0001__x0001__x0001__x0001__x0001__x0001__x0001__x0003__x0001__x0001__x0001_B22_x0010__x0001__x0001__x0001_=RiskStdDev(D15)_x0001__x0001__x0001__x0001__x0001__x0001__x0001__x0001__x0001__x0001__x0001__x0001__x0003__x0001__x0001__x0001_C22_x0010__x0001__x0001__x0001_=RiskStdDev(E15)_x0001__x0001__x0001__x0001__x0001__x0001__x0001__x0001__x0001__x0001__x0001__x0001__x0003__x0001__x0001__x0001_B23_x0017__x0001__x0001__x0001_=RiskCIMean(D15,0.95,1)_x0001__x0001__x0001__x0001__x0001__x0001__x0001__x0001__x0001__x0001__x0001__x0001__x0003__x0001__x0001__x0001_C23_x0017__x0001__x0001__x0001_=RiskCIMean(E15,0.95,1)_x0001__x0001__x0001__x0001__x0001__x0001__x0001__x0001__x0001__x0001__x0001__x0001__x0003__x0001__x0001__x0001_B24_x0017__x0001__x0001__x0001_=RiskCIMean(D15,0.95,0)_x0001__x0001__x0001__x0001__x0001__x0001__x0001__x0001__x0001__x0001__x0001__x0001__x0003__x0001__x0001__x0001__x0001__x0002_C24_x0017__x0001__x0001__x0001_=RiskCIMean(E15,0.95,0)_x0001__x0001__x0001__x0001__x0001__x0001__x0001__x0001__x0001__x0001__x0001__x0001__x0004__x0001__x0001__x0001_&gt;_x0001__x0001__x0001_'[6165_case_study_5_1_solutions.xlsx]Q2_salary_plans_risk'!D15&gt;_x0001__x0001__x0001_'[6165_case_study_5_1_solutions.xlsx]Q2_salary_plans_risk'!E15D_x0001__x0001__x0001_'[6165_case_study_5_1_solutions.xlsx]Q3_salary_plans_triangular'!D15D_x0001__x0002__x0006__x0002__x0002_'[6165_case_study_5_1_solutions.xlsx]Q3_salary_plans_triangular'!E15_x0001__x0002__x0002__x0002__x0005__x0002__x0002__x0002_Sim#1_x0002__x0002__x0002__x0002__x0002__x0002__x0008__x0002__x0002__x0002_J3YVC7AS_x0004__x0002__x0002__x0002__x0005__x0002__x0002__x0002__x0001__x0002__x0002_À_x0005__x0002__x0002__x0002__x0001__x0002__x0002_À_x0005__x0002__x0002__x0002__x0003__x0002__x0002_0_x0005__x0002__x0002__x0002__x0003__x0002__x0002_0_x0002__x0002__x0001__x0002__x0002__x0002__x0002__x0002_5ZM655JHU6W3VGCLXSZWCNRD_x0002_M7FTNKTGGG991UVPDHIGH5SX_x0002__x0002__x0002_ÿÿÿÿ_x0002__x0002_ÿÿÿÿ_x0002__x0002_ÿÿ_x0002__x0002_ÿÿ_x0002__x0002__x0002__x0002__x0002__x0002__x0002__x0002__x0002__x0002__x0002__x0002__x0002__x0002__x0002__x0002__x0002__x0002__x0002__x0002__x0002__x0002__x0002__x0002__x0002__x0002_ÿÿÿÿ_x0002__x0001__x0003__x0001_ÿÿÿÿ_x0001__x0001_ÿÿ_x0001__x0001_ÿÿ_x0001__x0001__x0001__x0001__x0001__x0001__x0001__x0001__x0001__x0001__x0001__x0001__x0001__x0001__x0001__x0001__x0001__x0001__x0001__x0001__x0001__x0001__x0001__x0001__x0010_'_x0001__x0001__x0018__x0003__x0001__x0001__x0001__x0005__x0001__x0001__x0010__x0002__x0001__x0001__x0001__x0001_/_x0001__x0001_6165_case5_Grading_Winter2018_Prescriptive.xlsx_x0018__x0001__x0001__x0001_5ZM655JHU6W3VGCLXSZWCNRD_x0002__x0001__x0001__x0001__x0001__x0015__x0001__x0001_RiskSerializationData_x0001__x0001__x0001__x0001__x0001__x0006__x0001__x0001_Sheet1_x0001__x0001__x0001__x0001__x0001_"_x0001__x0001_6165_case_study_5_1_solutions.xlsx_x0018__x0001__x0001__x0001_M7FTNKTGGG991UVPDHIGH5SX_x0004__x0001__x0002__x0003__x0002__x0002__x0002__x0015__x0002__x0002_RiskSerializationData_x0002__x0002__x0002__x0002__x0002__x000F__x0002__x0002_Q1_salary_plans_x0002__x0002__x0002__x0002__x0002__x0014__x0002__x0002_Q2_salary_plans_risk_x0010__x0002__x0002__x0002__x0002__x000E__x0002__x0002__x0002__x0002__x0002__x001A__x0002__x0002_=RiskDiscrete(G3:G6,F3:F6)_x0019__x0002__x0002__x0001__x0001_A14_x0001_Number of customers_x0002__x0001__x0002__x0002__x0002__x0002__x0002__x0002__x0002__x0002__x0001__x0002__x0002__x0002__x001A__x0002__x0002__x0002__x0002__x0002__x0002__x0001__x0002_ÿÿÿÿ_x0002__x0002__x0002__x0002__x0002__x0002__x0002__x0002__x0002__x0002__x0002__x0002__x0002__x0002__x0002__x0002__x0002__x000E__x0002__x0002__x0002__x0001__x0002__x001A__x0002__x0002_=RiskDiscrete(K3:K7,J3:J7)_x001B__x0002__x0002__x0001__x0001_B14_x0001_Amount_x0002__x0005_ of purchase, $_x0002__x0001__x0002__x0002__x0002__x0002__x0001__x0002__x0002__x0002__x0001__x0002__x0002__x0002__x001A__x0002__x0002__x0002__x0002__x0002__x0002__x0001__x0002_ÿÿÿÿ_x0002__x0002__x0002__x0002__x0002__x0002__x0002__x0002__x0002__x0002__x0002__x0002__x0002__x0002__x0002__x0002__x0002__x000E__x0002__x0002__x0002__x0003__x0002_,_x0002__x0002_=RiskOutput()+$B$3*$B$6+MAX(C15-$B$5,0)*$B$4_x0016__x0002__x0002__x0001__x0001_D14_x0001_Plan 1 salary, $_x0002__x0002__x0002__x0002__x0002__x0001__x0002__x0002__x0002__x0002__x0002__x0002__x0002__x0002__x0001__x0002__x0002__x0002__x000D__x0002__x0002__x0002__x0002__x0002__x0002__x0002__x0002__x0002__x0002__x0002__x0002__x0002__x0002__x0002__x0001_ÿÿÿÿÿÿÿÿÿÿÿÿÿÿÿÿÿÿÿÿÿÿÿÿÿÿÿÿÿÿÿÿÿÿÿÿÿÿÿÿÿÿ_x0002_ÿÿ_x0002__x000E__x0002__x0002__x0002__x0004__x0002_,_x0002__x0002_=RiskOutput()+$_x0003__x0004_C$3*$C$6+MAX(C15-$C$5,0)*$C$4_x0016__x0003__x0003__x0001__x0001_E14_x0001_Plan 2 salary, $_x0003__x0003__x0003__x0003__x0003__x0001__x0003__x0003__x0003__x0003__x0001__x0003__x0003__x0003__x0001__x0003__x0003__x0003__x000D__x0003__x0003__x0003__x0003__x0003__x0003__x0003__x0003__x0003__x0003__x0003__x0003__x0003__x0003__x0003__x0001_ÿÿÿÿÿÿÿÿÿÿÿÿÿÿÿÿÿÿÿÿÿÿÿÿÿÿÿÿÿÿÿÿÿÿÿÿÿÿÿÿÿÿ_x0003_ÿÿ_x0003__x0012__x0003__x0003__x0003__x0001__x0003__x000E__x0003__x0003_=RiskMean(D15)_x0003__x0003__x0003__x0003__x0003__x0003__x0003__x0003__x0003__x0003__x0003__x0003__x0003__x0012__x0003__x0003__x0003__x0002__x0003__x000E__x0003__x0003_=RiskMean(E15)_x0003__x0003__x0003__x0003__x0003__x0003__x0003__x0003__x0003__x0003__x0003__x0003__x0003__x0013__x0003__x0003__x0003__x0001__x0003__x000D__x0003__x0003_=RiskMin(D15)_x0003__x0003__x0003__x0003__x0003__x0003__x0003__x0003__x0003__x0003__x0003__x0003__x0003__x0013__x0003__x0004__x0003__x0003__x0003__x0002__x0003__x000D__x0003__x0003_=RiskMin(E15)_x0003__x0003__x0003__x0003__x0003__x0003__x0003__x0003__x0003__x0003__x0003__x0003__x0003__x0014__x0003__x0003__x0003__x0001__x0003__x000D__x0003__x0003_=RiskMax(D15)_x0003__x0003__x0003__x0003__x0003__x0003__x0003__x0003__x0003__x0003__x0003__x0003__x0003__x0014__x0003__x0003__x0003__x0002__x0003__x000D__x0003__x0003_=RiskMax(E15)_x0003__x0003__x0003__x0003__x0003__x0003__x0003__x0003__x0003__x0003__x0003__x0003__x0003__x0015__x0003__x0003__x0003__x0001__x0003__x0010__x0003__x0003_=RiskStdDev(D15)_x0003__x0003__x0003__x0003__x0003__x0003__x0003__x0003__x0003__x0003__x0003__x0003__x0003__x0015__x0003__x0003__x0003__x0002__x0003__x0010__x0003__x0003_=RiskStdDev(E15)_x0003__x0003__x0003__x0003__x0003__x0003__x0003__x0003__x0003__x0003__x0003__x0003__x0003__x0016__x0003__x0003__x0003__x0001__x0003__x0017__x0003__x0003_=RiskCIMean(D15,0.95,1)_x0003__x0003__x0003__x0003__x0003__x0003__x0003__x0003__x0003__x0003__x0003__x0003__x0003__x0016__x0003__x0003__x0003__x0002__x0003__x0017__x0003__x0003_=Risk_x0003__x0004_CIMean(E15,0.95,1)_x0003__x0003__x0003__x0003__x0003__x0003__x0003__x0003__x0003__x0003__x0003__x0003__x0003__x0017__x0003__x0003__x0003__x0001__x0003__x0017__x0003__x0003_=RiskCIMean(D15,0.95,0)_x0003__x0003__x0003__x0003__x0003__x0003__x0003__x0003__x0003__x0003__x0003__x0003__x0003__x0017__x0003__x0003__x0003__x0002__x0003__x0017__x0003__x0003_=RiskCIMean(E15,0.95,0)_x0003__x0003__x0003__x0003__x0003__x0003__x0003__x0003__x0003__x0003__x0003__x0003__x0003__x001A__x0003__x0003_Q3_salary_plans_triangular_x0010__x0003__x0003__x0003__x0003__x000E__x0003__x0003__x0003__x0003__x0003__x0015__x0003__x0003_=RiskTriang(F3,F4,F5) _x0003__x0003__x0001__x0001_A14_x0001_Number of buying customers_x0003__x0001__x0003__x0003__x0003__x0003__x0002__x0003__x0003__x0003__x0001__x0003__x0003__x0003__x0015__x0003__x0003__x0003__x0003__x0003__x0003__x0001__x0003__x0004__x0005_ÿÿÿÿ_x0004__x0004__x0004__x0004__x0004__x0004__x0004__x0004__x0004__x0004__x0004__x0004__x0004__x0004__x0004__x0004__x0004__x000E__x0004__x0004__x0004__x0001__x0004__x0015__x0004__x0004_=RiskTriang(J3,J4,J5)_x001B__x0004__x0004__x0001__x0001_B14_x0001_Amount of purchase, $_x0004__x0001__x0004__x0004__x0004__x0004__x0003__x0004__x0004__x0004__x0001__x0004__x0004__x0004__x0015__x0004__x0004__x0004__x0004__x0004__x0004__x0001__x0004_ÿÿÿÿ_x0004__x0004__x0004__x0004__x0004__x0004__x0004__x0004__x0004__x0004__x0004__x0004__x0004__x0004__x0004__x0004__x0004__x000E__x0004__x0004__x0004__x0003__x0004_,_x0004__x0004_=RiskOutput()+$B$3*$B$6+MAX(C15-$B$5,0)*$B$4_x0016__x0004__x0004__x0001__x0001_D14_x0001_Salary Plan 1, $_x0004__x0004__x0004__x0004__x0004__x0001__x0004__x0004__x0004__x0004__x0002__x0004__x0004__x0004__x0001__x0004__x0004__x0004__x000D__x0004__x0004__x0004__x0004__x0004__x0004__x0004__x0004__x0004__x0004__x0004__x0004__x0004__x0004__x0004__x0002__x0005__x0001_ÿÿÿÿÿÿÿÿÿÿÿÿÿÿÿÿÿÿÿÿÿÿÿÿÿÿÿÿÿÿÿÿÿÿÿÿÿÿÿÿÿÿ_x0002_ÿÿ_x0002__x000E__x0002__x0002__x0002__x0004__x0002_,_x0002__x0002_=RiskOutput()+$C$3*$C$6+MAX(C15-$C$5,0)*$C$4_x0016__x0002__x0002__x0001__x0001_E14_x0001_Salary Plan 2, $_x0002__x0002__x0002__x0002__x0002__x0001__x0002__x0002__x0002__x0002__x0003__x0002__x0002__x0002__x0001__x0002__x0002__x0002__x000D__x0002__x0002__x0002__x0002__x0002__x0002__x0002__x0002__x0002__x0002__x0002__x0002__x0002__x0002__x0002__x0001_ÿÿÿÿÿÿÿÿÿÿÿÿÿÿÿÿÿÿÿÿÿÿÿÿÿÿÿÿÿÿÿÿÿÿÿÿÿÿÿÿÿÿ_x0002_ÿÿ_x0002__x0012__x0002__x0002__x0002__x0001__x0002__x000E__x0002__x0002_=RiskMean(D15)_x0002__x0002__x0002__x0002__x0002__x0002__x0002__x0002__x0002__x0002__x0002__x0002__x0002__x0012__x0002__x0002__x0002__x0003__x0004__x0002__x0003__x000E__x0003__x0003_=RiskMean(E15)_x0003__x0003__x0003__x0003__x0003__x0003__x0003__x0003__x0003__x0003__x0003__x0003__x0003__x0013__x0003__x0003__x0003__x0001__x0003__x000D__x0003__x0003_=RiskMin(D15)_x0003__x0003__x0003__x0003__x0003__x0003__x0003__x0003__x0003__x0003__x0003__x0003__x0003__x0013__x0003__x0003__x0003__x0002__x0003__x000D__x0003__x0003_=RiskMin(E15)_x0003__x0003__x0003__x0003__x0003__x0003__x0003__x0003__x0003__x0003__x0003__x0003__x0003__x0014__x0003__x0003__x0003__x0001__x0003__x000D__x0003__x0003_=RiskMax(D15)_x0003__x0003__x0003__x0003__x0003__x0003__x0003__x0003__x0003__x0003__x0003__x0003__x0003__x0014__x0003__x0003__x0003__x0002__x0003__x000D__x0003__x0003_=RiskMax(E15)_x0003__x0003__x0003__x0003__x0003__x0003__x0003__x0003__x0003__x0003__x0003__x0003__x0003__x0015__x0003__x0003__x0003__x0001__x0003__x0010__x0003__x0003_=RiskStdDev(D15)_x0003__x0003__x0003__x0003__x0003__x0003__x0003__x0003__x0003__x0003__x0003__x0003__x0003__x0015__x0003__x0003__x0003__x0002__x0003__x0010__x0003__x0003_=RiskStdDev(E15)_x0003__x0003__x0003__x0005__x0006__x0005__x0005__x0005__x0005__x0005__x0005__x0005__x0005__x0005__x0005__x0016__x0005__x0005__x0005__x0001__x0005__x0017__x0005__x0005_=RiskCIMean(D15,0.95,1)_x0005__x0005__x0005__x0005__x0005__x0005__x0005__x0005__x0005__x0005__x0005__x0005__x0005__x0016__x0005__x0005__x0005__x0002__x0005__x0017__x0005__x0005_=RiskCIMean(E15,0.95,1)_x0005__x0005__x0005__x0005__x0005__x0005__x0005__x0005__x0005__x0005__x0005__x0005__x0005__x0017__x0005__x0005__x0005__x0001__x0005__x0017__x0005__x0005_=RiskCIMean(D15,0.95,0)_x0005__x0005__x0005__x0005__x0005__x0005__x0005__x0005__x0005__x0005__x0005__x0005__x0005__x0017__x0005__x0005__x0005__x0002__x0005__x0017__x0005__x0005_=RiskCIMean(E15,0.95,0)_x0005__x0005__x0005__x0005__x0005__x0005__x0005__x0005__x0005__x0005__x0005__x0005__x0004__x0005__x0005__x0005__x0005__x0005__x0005__x0005__x0004__x0005__x0005__x0005__x0018__x0005__x0005__x0005__x0004__x0005__x0005__x0005__x0001__x0005__x0002__x0005__x0005__x0005__x0005__x0005__x0005__x0005__x0001__x0005__x0002__x0005__x0001__x0005__x0005__x0005__x0005__x0005__x0001__x0005__x0003__x0005__x0005__x0005__x0005__x0005__x0005__x0005__x0001__x0005__x0003__x0005__x0001__x0005__x0006__x0005__x0005__x0005__x0005__x0005__x0004__x0005__x0005__x0005__x0001__x0005__x0002__x0005__x0002__x0005__x0005__x0005__x0005__x0005__x0001__x0005__x0002__x0005__x0003__x0005__x0005__x0005__x0005__x0005__x0001__x0005__x0003__x0005__x0002__x0005__x0005__x0005__x0005__x0005__x0001__x0005__x0003__x0005__x0003__x0005__x0005__x0005__x0005__x0005__x0005__x0005__x0005__x0005__x0004__x0005__x0005__x0005__x0005__x0001__x0005__x0002__x0005__x000E__x0005__x0005__x0005__x0003__x0005__x0005__x0001__x0005__x0002__x0005__x000E__x0005__x0005__x0005__x0004__x0005__x0005__x0001__x0005__x0003__x0005__x000E__x0005__x0005__x0005__x0003__x0005__x0005__x0001__x0005__x0003__x0005__x000E__x0005__x0005__x0005__x0004__x0005__x0012_'_x0005__x0005_,_x0005__x0005__x0005_ÿÿÿÿÿÿÿÿÿÿÿÿÿÿÿÿÿÿÿÿÿÿÿÿÿÿÿÿÿÿÿÿ_x0005__x0005__x0005__x0005_ N_x0005__x0005__x0003__x0005__x0005__x0005__x0005__x0005__x0005__x0005__x0005__x0005__x0005__x0005__x0005__x0005__x0005__x0005__x0005__x0005__x0005__x0001__x0005__x0005__x0005__x0005__x0010__x0005__x0005__x0002__x0005__x0005__x0005__x0005__x0005__x0001__x0005__x0005__x0005__x000E__x0005__x0005__x0005__x0001__x0005__x0005__x0005__x0005__x0010__x0005__x0005__x0002__x0005__x0001__x0005__x0005__x0005__x0001__x0005__x0005__x0005__x000E__x0005__x0005__x0005__x0001__x0005__x0005__x0005__x0005__x0010__x0005__x0005__x0002__x0005__x0005__x0005__x0005__x0005__x0001__x0005__x0005__x0005__x000D__x0005__x0005__x0005__x0001__x0005__x0005__x0005__x0005__x0010__x0005__x0005__x0002__x0005__x0001__x0005__x0005__x0005__x0001__x0005__x0005__x0004__x0005__x0004__x000D__x0004__x0004__x0004__x0001__x0004__x0004__x0004__x0004__x0010__x0004__x0004__x0002__x0004__x0004__x0004__x0004__x0004__x0001__x0004__x0004__x0004__x000D__x0004__x0004__x0004__x0001__x0004__x0004__x0004__x0004__x0010__x0004__x0004__x0002__x0004__x0001__x0004__x0004__x0004__x0001__x0004__x0004__x0004__x000D__x0004__x0004__x0004__x0001__x0004__x0004__x0004__x0004__x0010__x0004__x0004__x0002__x0004__x0004__x0004__x0004__x0004__x0001__x0004__x0004__x0004__x0010__x0004__x0004__x0004__x0001__x0004__x0004__x0004__x0004__x0010__x0004__x0004__x0002__x0004__x0001__x0004__x0004__x0004__x0001__x0004__x0004__x0004__x0010__x0004__x0004__x0004__x0001__x0004__x0004__x0004__x0004__x0010__x0004__x0004__x0002__x0004__x0004__x0004__x0004__x0004__x0001__x0004__x0004__x0004__x0017__x0004__x0004__x0004__x0001__x0004__x0004__x0004__x0004__x0010__x0004__x0004__x0002__x0004__x0001__x0004__x0004__x0004__x0001__x0004__x0004__x0004__x0017__x0004__x0004__x0004__x0001__x0004__x0004__x0004__x0004__x0010__x0004__x0004__x0002__x0004__x0004__x0004__x0004__x0004__x0001__x0004__x0004__x0004__x0017__x0004__x0004__x0004__x0001__x0004__x0004__x0004__x0004__x0010__x0004__x0004__x0002__x0004__x0001__x0004__x0004__x0004__x0001__x0004__x0004__x0004__x0017__x0004__x0004__x0004__x0004__x0004__x0004__x0004__x0004__x0004__x0004__x0004__x0004__x0004__x0004__x0004__x0004__x0004__x0004__x0004__x0001__x0004__x0004__x0004__x0004__x0010__x0004__x0004__x0002__x0004__x0002__x0004__x0004__x0004__x0001__x0004__x0004__x0004__x000E__x0004__x0004__x0004__x0001__x0004__x0004__x0004__x0004__x0010__x0004__x0004__x0002__x0004__x0003__x0004__x0004__x0004__x0001__x0004__x0004__x0004__x000E__x0004__x0004__x0004__x0001__x0004__x0004__x0004__x0004__x0010__x0004__x0004__x0002__x0004__x0002__x0004__x0005__x0004__x0004__x0004__x0001__x0004__x0004__x0004__x000D__x0004__x0004__x0004__x0001__x0004__x0004__x0004__x0004__x0010__x0004__x0004__x0002__x0004__x0003__x0004__x0004__x0004__x0001__x0004__x0004__x0004__x000D__x0004__x0004__x0004__x0001__x0004__x0004__x0004__x0004__x0010__x0004__x0004__x0002__x0004__x0002__x0004__x0004__x0004__x0001__x0004__x0004__x0004__x000D__x0004__x0004__x0004__x0001__x0004__x0004__x0004__x0004__x0010__x0004__x0004__x0002__x0004__x0003__x0004__x0004__x0004__x0001__x0004__x0004__x0004__x000D__x0004__x0004__x0004__x0001__x0004__x0004__x0004__x0004__x0010__x0004__x0004__x0002__x0004__x0002__x0004__x0004__x0004__x0001__x0004__x0004__x0004__x0010__x0004__x0004__x0004__x0001__x0004__x0004__x0004__x0004__x0010__x0004__x0004__x0002__x0004__x0003__x0004__x0004__x0004__x0001__x0004__x0004__x0004__x0010__x0004__x0004__x0004__x0001__x0004__x0004__x0004__x0004__x0010__x0004__x0004__x0002__x0004__x0002__x0004__x0004__x0004__x0001__x0004__x0004__x0004__x0017__x0004__x0004__x0004__x0001__x0004__x0004__x0004__x0004__x0010__x0004__x0004__x0002__x0004__x0003__x0004__x0004__x0004__x0001__x0004__x0004__x0004__x0017__x0004__x0004__x0004__x0001__x0004__x0004__x0004__x0004__x0010__x0004__x0004__x0002__x0004__x0002__x0004__x0004__x0004__x0001__x0004__x0004__x0004__x0017__x0004__x0004__x0004__x0001__x0004__x0004__x0004__x0004__x0010__x0004__x0004__x0002__x0004__x0003__x0004__x0004__x0004__x0001__x0004__x0004__x0004__x0017__x0004__x0004__x0004__x0016__x0004__x0004__x0001__x0001_D14_x0001_Plan 1 salary, $_x0016__x0004__x0004__x0001__x0001_E14_x0001_Plan 2 _x0010__x0011_salary, $_x0016__x0010__x0010__x0001__x0001_D14_x0001_Salary Plan 1, $_x0016__x0010__x0010__x0001__x0001_E14_x0001_Salary Plan 2, $_x0018__x0010__x0010__x0010__x0001__x0010__x0002__x0010__x0004__x0010__x0010__x0010__x0010__x0010__x0001__x0010__x0002__x0010__x0005__x0010__x0010__x0010__x0010__x0010__x0001__x0010__x0002__x0010__x0006__x0010__x0010__x0010__x0010__x0010__x0001__x0010__x0002__x0010__x0007__x0010__x0010__x0010__x0010__x0010__x0001__x0010__x0002__x0010__x0008__x0010__x0010__x0010__x0010__x0010__x0001__x0010__x0002__x0010_	_x0010__x0010__x0010__x0010__x0010__x0001__x0010__x0002__x0010__x0011__x0010__x0010__x0010__x0010__x0010__x0001__x0010__x0002__x0010__x000B__x0010__x0010__x0010__x0010__x0010__x0001__x0010__x0002__x0010__x000C__x0010__x0010__x0010__x0010__x0010__x0001__x0010__x0002__x0010__x000D__x0010__x0010__x0010__x0010__x0010__x0001__x0010__x0002__x0010__x000E__x0010__x0010__x0010__x0010__x0010__x0001__x0010__x0002__x0010__x000F__x0010__x0010__x0010__x0010__x0010__x0001__x0010__x0003__x0010__x0004__x0010__x0010__x0010__x0010__x0010__x0001__x0010__x0003__x0010__x0005__x0010__x0010__x0010__x0010__x0010__x0001__x0010__x0003__x0010__x0006__x0010__x0010__x0010__x0010__x0010__x0001__x0010__x0003__x0010__x0007__x0010__x0010__x0010__x0010__x0010__x0001__x0010__x0003__x0010__x0008__x0010__x0010__x0010__x0010__x0010__x0001__x0010__x0003__x0010_	_x0010__x0010__x0010__x0010__x0010__x0001__x0010__x0003__x0010__x0011__x0010__x0010__x0002__x0004__x0002__x0002__x0002__x0001__x0002__x0003__x0002__x000B__x0002__x0002__x0002__x0002__x0002__x0001__x0002__x0003__x0002__x000C__x0002__x0002__x0002__x0002__x0002__x0001__x0002__x0003__x0002__x000D__x0002__x0002__x0002__x0002__x0002__x0001__x0002__x0003__x0002__x000E__x0002__x0002__x0002__x0002__x0002__x0001__x0002__x0003__x0002__x000F__x0002__x0002__x0002__x0002__x0002__x0011_'_x0002__x0002__x000C__x0002__x0002__x0002__x0001__x0002__x0002__x0002__x0013_'_x0002__x0002__x0010__x0002__x0002__x0002__x0001__x0002__x0002__x0002_)í&amp;_x0001__x0002__x0002_ÿÿÿÿ</t>
  </si>
  <si>
    <t>698d0b28ca3804f65a487dc8155352c80|1|105173|ee4e3571d9bd59ec8db62455fbcb9cbd</t>
  </si>
  <si>
    <t>GF1_rK0qDwEAEADFAAwjACYAOABOAGIAYwBxAH8AnwDBALsAKgD//wAAAAAAAQQAAAAABDAuMDAAAAABEFNhbGFyeSBQbGFuIDIsICQBAAEBEAACAAEKU3RhdGlzdGljcwMBAQD/AQEBAQEAAQEBAAQAAAABAQEBAQABAQEABAAAAAGDAAIYABBTYWxhcnkgUGxhbiAyLCAkAAAvAQACAAIApwCxAAEBAgGamZmZmZmpPwAAZmZmZmZm7j8AAAUAAQEBAAEBAQA=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</si>
</sst>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0"/>
      <color indexed="5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/>
    <xf numFmtId="2" fontId="0" fillId="0" borderId="0" xfId="0" applyNumberFormat="1"/>
    <xf numFmtId="0" fontId="0" fillId="0" borderId="0" xfId="0" applyBorder="1" applyAlignment="1">
      <alignment horizontal="center"/>
    </xf>
    <xf numFmtId="0" fontId="1" fillId="0" borderId="1" xfId="0" applyFont="1" applyBorder="1"/>
    <xf numFmtId="2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" fillId="0" borderId="1" xfId="0" applyFont="1" applyFill="1" applyBorder="1"/>
    <xf numFmtId="0" fontId="6" fillId="0" borderId="0" xfId="0" applyFont="1"/>
    <xf numFmtId="0" fontId="6" fillId="0" borderId="0" xfId="0" applyFont="1" applyAlignment="1">
      <alignment horizontal="left"/>
    </xf>
    <xf numFmtId="4" fontId="0" fillId="0" borderId="0" xfId="0" applyNumberFormat="1"/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/>
    <xf numFmtId="4" fontId="1" fillId="0" borderId="1" xfId="0" applyNumberFormat="1" applyFont="1" applyBorder="1" applyAlignment="1">
      <alignment horizontal="center"/>
    </xf>
    <xf numFmtId="4" fontId="8" fillId="2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4" fontId="9" fillId="0" borderId="1" xfId="1" applyNumberFormat="1" applyFont="1" applyBorder="1" applyAlignment="1">
      <alignment horizontal="center"/>
    </xf>
    <xf numFmtId="2" fontId="4" fillId="5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0" fontId="1" fillId="0" borderId="0" xfId="0" applyFont="1" applyFill="1" applyBorder="1"/>
    <xf numFmtId="2" fontId="1" fillId="4" borderId="0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/>
    <xf numFmtId="0" fontId="1" fillId="0" borderId="5" xfId="0" applyFont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0" xfId="1" applyFont="1"/>
    <xf numFmtId="0" fontId="1" fillId="3" borderId="1" xfId="0" applyFont="1" applyFill="1" applyBorder="1" applyAlignment="1">
      <alignment horizontal="left"/>
    </xf>
    <xf numFmtId="1" fontId="1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 applyAlignment="1">
      <alignment horizontal="left"/>
    </xf>
    <xf numFmtId="0" fontId="1" fillId="0" borderId="9" xfId="0" applyFont="1" applyBorder="1"/>
    <xf numFmtId="0" fontId="0" fillId="0" borderId="0" xfId="0" quotePrefix="1"/>
    <xf numFmtId="2" fontId="1" fillId="3" borderId="1" xfId="0" applyNumberFormat="1" applyFont="1" applyFill="1" applyBorder="1" applyAlignment="1">
      <alignment horizontal="center"/>
    </xf>
    <xf numFmtId="0" fontId="0" fillId="0" borderId="3" xfId="0" applyBorder="1"/>
    <xf numFmtId="0" fontId="0" fillId="0" borderId="9" xfId="0" applyBorder="1"/>
    <xf numFmtId="0" fontId="1" fillId="0" borderId="0" xfId="0" applyFont="1" applyBorder="1"/>
    <xf numFmtId="0" fontId="1" fillId="0" borderId="6" xfId="0" applyFont="1" applyBorder="1"/>
    <xf numFmtId="0" fontId="0" fillId="0" borderId="6" xfId="0" applyBorder="1"/>
    <xf numFmtId="0" fontId="1" fillId="0" borderId="0" xfId="0" applyFont="1" applyBorder="1" applyAlignment="1">
      <alignment horizontal="left"/>
    </xf>
    <xf numFmtId="0" fontId="1" fillId="0" borderId="3" xfId="0" applyFont="1" applyBorder="1"/>
    <xf numFmtId="0" fontId="1" fillId="3" borderId="10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3"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6"/>
  <sheetViews>
    <sheetView workbookViewId="0"/>
  </sheetViews>
  <sheetFormatPr defaultRowHeight="14.4" x14ac:dyDescent="0.3"/>
  <sheetData>
    <row r="1" spans="1:41" x14ac:dyDescent="0.3">
      <c r="A1">
        <v>1</v>
      </c>
      <c r="B1">
        <v>0</v>
      </c>
    </row>
    <row r="2" spans="1:41" x14ac:dyDescent="0.3">
      <c r="A2" s="6">
        <v>0</v>
      </c>
      <c r="G2" s="6"/>
    </row>
    <row r="3" spans="1:41" x14ac:dyDescent="0.3">
      <c r="A3" s="6">
        <f ca="1">Q3_salary_plans_triangular!$E$15</f>
        <v>320</v>
      </c>
      <c r="B3" t="b">
        <v>1</v>
      </c>
      <c r="C3">
        <v>0</v>
      </c>
      <c r="D3">
        <v>1</v>
      </c>
      <c r="E3" t="s">
        <v>70</v>
      </c>
      <c r="F3">
        <v>1</v>
      </c>
      <c r="G3" s="6">
        <v>0</v>
      </c>
      <c r="H3">
        <v>0</v>
      </c>
      <c r="J3" t="s">
        <v>10</v>
      </c>
      <c r="K3" t="s">
        <v>11</v>
      </c>
      <c r="L3" t="s">
        <v>12</v>
      </c>
      <c r="AG3" s="6">
        <f ca="1">Q3_salary_plans_triangular!$E$15</f>
        <v>320</v>
      </c>
      <c r="AH3">
        <v>4</v>
      </c>
      <c r="AI3">
        <v>1</v>
      </c>
      <c r="AJ3" t="b">
        <v>0</v>
      </c>
      <c r="AK3" t="b">
        <v>1</v>
      </c>
      <c r="AL3">
        <v>0</v>
      </c>
      <c r="AM3" t="b">
        <v>0</v>
      </c>
      <c r="AN3" t="e">
        <f>_</f>
        <v>#NAME?</v>
      </c>
    </row>
    <row r="4" spans="1:41" x14ac:dyDescent="0.3">
      <c r="A4" s="6">
        <v>0</v>
      </c>
      <c r="G4" s="6"/>
      <c r="AG4" s="6"/>
    </row>
    <row r="5" spans="1:41" x14ac:dyDescent="0.3">
      <c r="A5" s="6" t="b">
        <v>0</v>
      </c>
      <c r="B5">
        <v>15680</v>
      </c>
      <c r="C5">
        <v>7345</v>
      </c>
      <c r="D5">
        <v>-15680</v>
      </c>
      <c r="E5">
        <v>0</v>
      </c>
      <c r="G5" s="15"/>
      <c r="AG5" s="6"/>
      <c r="AO5" s="6"/>
    </row>
    <row r="6" spans="1:41" x14ac:dyDescent="0.3">
      <c r="A6" s="6" t="b">
        <v>0</v>
      </c>
      <c r="B6">
        <v>15680</v>
      </c>
      <c r="C6">
        <v>7345</v>
      </c>
      <c r="D6">
        <v>-15680</v>
      </c>
      <c r="E6">
        <v>0</v>
      </c>
      <c r="AG6" s="6"/>
      <c r="AO6" s="6"/>
    </row>
    <row r="7" spans="1:41" x14ac:dyDescent="0.3">
      <c r="A7" s="6" t="b">
        <v>0</v>
      </c>
      <c r="B7">
        <v>15680</v>
      </c>
      <c r="C7">
        <v>7345</v>
      </c>
      <c r="D7">
        <v>-15680</v>
      </c>
      <c r="E7">
        <v>0</v>
      </c>
      <c r="AG7" s="6"/>
      <c r="AO7" s="6"/>
    </row>
    <row r="8" spans="1:41" x14ac:dyDescent="0.3">
      <c r="A8" s="6" t="b">
        <v>0</v>
      </c>
      <c r="B8">
        <v>15680</v>
      </c>
      <c r="C8">
        <v>7345</v>
      </c>
      <c r="D8">
        <v>-15680</v>
      </c>
      <c r="E8">
        <v>0</v>
      </c>
      <c r="AG8" s="6"/>
      <c r="AO8" s="6"/>
    </row>
    <row r="9" spans="1:41" x14ac:dyDescent="0.3">
      <c r="A9" s="15" t="b">
        <v>0</v>
      </c>
      <c r="B9">
        <v>15680</v>
      </c>
      <c r="C9">
        <v>7345</v>
      </c>
      <c r="D9">
        <v>-15680</v>
      </c>
      <c r="E9">
        <v>0</v>
      </c>
      <c r="AG9" s="15"/>
    </row>
    <row r="10" spans="1:41" x14ac:dyDescent="0.3">
      <c r="A10" s="6">
        <v>0</v>
      </c>
      <c r="AG10" s="6"/>
      <c r="AO10" s="6"/>
    </row>
    <row r="11" spans="1:41" x14ac:dyDescent="0.3">
      <c r="A11" s="6">
        <v>0</v>
      </c>
      <c r="B11" t="b">
        <v>0</v>
      </c>
      <c r="C11" t="b">
        <v>0</v>
      </c>
      <c r="D11">
        <v>10</v>
      </c>
      <c r="E11">
        <v>0.95</v>
      </c>
      <c r="F11">
        <v>1</v>
      </c>
      <c r="AG11" s="6"/>
      <c r="AO11" s="6"/>
    </row>
    <row r="12" spans="1:41" x14ac:dyDescent="0.3">
      <c r="A12" s="6"/>
      <c r="AG12" s="6"/>
      <c r="AO12" s="6"/>
    </row>
    <row r="13" spans="1:41" x14ac:dyDescent="0.3">
      <c r="A13" s="15"/>
      <c r="AG13" s="15"/>
      <c r="AO13" s="15"/>
    </row>
    <row r="14" spans="1:41" x14ac:dyDescent="0.3">
      <c r="A14" s="6"/>
      <c r="AG14" s="6"/>
      <c r="AO14" s="6"/>
    </row>
    <row r="15" spans="1:41" x14ac:dyDescent="0.3">
      <c r="A15" s="6"/>
      <c r="AG15" s="6"/>
      <c r="AO15" s="6"/>
    </row>
    <row r="16" spans="1:41" x14ac:dyDescent="0.3">
      <c r="A16" s="15"/>
      <c r="AG16" s="15"/>
      <c r="AO16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1"/>
  <sheetViews>
    <sheetView workbookViewId="0"/>
  </sheetViews>
  <sheetFormatPr defaultRowHeight="14.4" x14ac:dyDescent="0.3"/>
  <cols>
    <col min="1" max="1" width="21.109375" customWidth="1"/>
    <col min="2" max="2" width="11.44140625" style="1" customWidth="1"/>
    <col min="3" max="3" width="11.5546875" style="1" customWidth="1"/>
    <col min="4" max="5" width="12.6640625" style="1" customWidth="1"/>
    <col min="6" max="6" width="14.5546875" style="1" customWidth="1"/>
    <col min="7" max="7" width="12.6640625" style="1" customWidth="1"/>
    <col min="8" max="8" width="9.109375" style="1"/>
    <col min="9" max="9" width="15.109375" customWidth="1"/>
    <col min="10" max="10" width="11.5546875" customWidth="1"/>
    <col min="11" max="11" width="12.77734375" customWidth="1"/>
    <col min="14" max="14" width="15.6640625" customWidth="1"/>
    <col min="15" max="15" width="17.109375" customWidth="1"/>
    <col min="16" max="16" width="15.44140625" customWidth="1"/>
  </cols>
  <sheetData>
    <row r="1" spans="1:16" x14ac:dyDescent="0.3">
      <c r="A1" s="13" t="s">
        <v>36</v>
      </c>
      <c r="B1" s="28"/>
      <c r="C1" s="28"/>
      <c r="E1" s="14" t="s">
        <v>43</v>
      </c>
      <c r="I1" s="14" t="s">
        <v>42</v>
      </c>
      <c r="J1" s="1"/>
    </row>
    <row r="2" spans="1:16" ht="30.75" customHeight="1" x14ac:dyDescent="0.3">
      <c r="A2" s="47" t="s">
        <v>4</v>
      </c>
      <c r="B2" s="48" t="s">
        <v>13</v>
      </c>
      <c r="C2" s="48" t="s">
        <v>14</v>
      </c>
      <c r="E2" s="32" t="s">
        <v>5</v>
      </c>
      <c r="F2" s="32" t="s">
        <v>6</v>
      </c>
      <c r="G2" s="32" t="s">
        <v>28</v>
      </c>
      <c r="H2" s="33"/>
      <c r="I2" s="32" t="s">
        <v>5</v>
      </c>
      <c r="J2" s="32" t="s">
        <v>6</v>
      </c>
      <c r="K2" s="34" t="s">
        <v>20</v>
      </c>
      <c r="L2" s="35"/>
      <c r="P2" s="1"/>
    </row>
    <row r="3" spans="1:16" x14ac:dyDescent="0.3">
      <c r="A3" s="8" t="s">
        <v>15</v>
      </c>
      <c r="B3" s="11">
        <v>35</v>
      </c>
      <c r="C3" s="10">
        <v>40</v>
      </c>
      <c r="E3" s="9">
        <v>0</v>
      </c>
      <c r="F3" s="10">
        <v>0.06</v>
      </c>
      <c r="G3" s="10">
        <v>50</v>
      </c>
      <c r="H3" s="19"/>
      <c r="I3" s="9">
        <v>0</v>
      </c>
      <c r="J3" s="10">
        <v>0.12</v>
      </c>
      <c r="K3" s="10">
        <v>10</v>
      </c>
    </row>
    <row r="4" spans="1:16" x14ac:dyDescent="0.3">
      <c r="A4" s="8" t="s">
        <v>37</v>
      </c>
      <c r="B4" s="11">
        <v>0.05</v>
      </c>
      <c r="C4" s="10">
        <v>0.02</v>
      </c>
      <c r="E4" s="9">
        <f>F3</f>
        <v>0.06</v>
      </c>
      <c r="F4" s="58">
        <v>0.2</v>
      </c>
      <c r="G4" s="10">
        <v>150</v>
      </c>
      <c r="H4" s="16"/>
      <c r="I4" s="9">
        <f>J3</f>
        <v>0.12</v>
      </c>
      <c r="J4" s="10">
        <v>0.15</v>
      </c>
      <c r="K4" s="10">
        <v>30</v>
      </c>
    </row>
    <row r="5" spans="1:16" x14ac:dyDescent="0.3">
      <c r="A5" s="8" t="s">
        <v>16</v>
      </c>
      <c r="B5" s="11">
        <v>15000</v>
      </c>
      <c r="C5" s="10">
        <v>15000</v>
      </c>
      <c r="E5" s="9">
        <f>E4+F4</f>
        <v>0.26</v>
      </c>
      <c r="F5" s="10">
        <v>0.41</v>
      </c>
      <c r="G5" s="10">
        <v>250</v>
      </c>
      <c r="H5" s="16"/>
      <c r="I5" s="9">
        <f>I4+J4</f>
        <v>0.27</v>
      </c>
      <c r="J5" s="10">
        <v>0.32</v>
      </c>
      <c r="K5" s="10">
        <v>50</v>
      </c>
    </row>
    <row r="6" spans="1:16" x14ac:dyDescent="0.3">
      <c r="A6" s="12" t="s">
        <v>38</v>
      </c>
      <c r="B6" s="10">
        <v>8</v>
      </c>
      <c r="C6" s="10">
        <v>8</v>
      </c>
      <c r="E6" s="9">
        <f>E5+F5</f>
        <v>0.66999999999999993</v>
      </c>
      <c r="F6" s="10">
        <v>0.33</v>
      </c>
      <c r="G6" s="10">
        <v>350</v>
      </c>
      <c r="H6" s="16"/>
      <c r="I6" s="9">
        <f t="shared" ref="I6:I7" si="0">I5+J5</f>
        <v>0.59000000000000008</v>
      </c>
      <c r="J6" s="10">
        <v>0.31</v>
      </c>
      <c r="K6" s="10">
        <v>70</v>
      </c>
    </row>
    <row r="7" spans="1:16" x14ac:dyDescent="0.3">
      <c r="A7" s="13"/>
      <c r="E7" s="17"/>
      <c r="F7" s="16"/>
      <c r="G7" s="16"/>
      <c r="H7" s="16"/>
      <c r="I7" s="9">
        <f t="shared" si="0"/>
        <v>0.90000000000000013</v>
      </c>
      <c r="J7" s="58">
        <v>0.1</v>
      </c>
      <c r="K7" s="66">
        <v>90</v>
      </c>
    </row>
    <row r="8" spans="1:16" x14ac:dyDescent="0.3">
      <c r="E8" s="20"/>
      <c r="F8" s="17"/>
      <c r="G8" s="16"/>
      <c r="H8" s="16"/>
      <c r="I8" s="22"/>
      <c r="J8" s="23"/>
      <c r="K8" s="16"/>
    </row>
    <row r="9" spans="1:16" s="21" customFormat="1" x14ac:dyDescent="0.3">
      <c r="A9" s="25" t="s">
        <v>56</v>
      </c>
      <c r="B9" s="24"/>
      <c r="C9" s="24"/>
      <c r="D9" s="17"/>
      <c r="E9" s="17"/>
      <c r="F9" s="16"/>
      <c r="G9" s="22"/>
      <c r="H9" s="22"/>
      <c r="I9" s="23"/>
      <c r="J9" s="16"/>
    </row>
    <row r="10" spans="1:16" s="21" customFormat="1" ht="28.8" x14ac:dyDescent="0.3">
      <c r="A10" s="29" t="s">
        <v>18</v>
      </c>
      <c r="B10" s="29" t="s">
        <v>20</v>
      </c>
      <c r="C10" s="29" t="s">
        <v>19</v>
      </c>
      <c r="D10" s="29" t="s">
        <v>52</v>
      </c>
      <c r="E10" s="29" t="s">
        <v>51</v>
      </c>
      <c r="F10" s="16"/>
      <c r="G10" s="22"/>
      <c r="H10" s="22"/>
      <c r="I10" s="23"/>
      <c r="J10" s="16"/>
    </row>
    <row r="11" spans="1:16" s="21" customFormat="1" x14ac:dyDescent="0.3">
      <c r="A11" s="4">
        <v>250</v>
      </c>
      <c r="B11" s="4">
        <v>50</v>
      </c>
      <c r="C11" s="4">
        <f>A11*B11</f>
        <v>12500</v>
      </c>
      <c r="D11" s="4">
        <f>$B$3*$B$6+MAX(C11-$B$5,0)*$B$4</f>
        <v>280</v>
      </c>
      <c r="E11" s="4">
        <f>$C$3*$C$6+MAX(C11-$C$5,0)*$C$4</f>
        <v>320</v>
      </c>
      <c r="F11" s="16"/>
      <c r="G11" s="22"/>
      <c r="H11" s="22"/>
      <c r="I11" s="23"/>
      <c r="J11" s="16"/>
    </row>
    <row r="12" spans="1:16" s="21" customFormat="1" ht="15" thickBot="1" x14ac:dyDescent="0.35">
      <c r="A12" s="7"/>
      <c r="B12" s="7"/>
      <c r="C12" s="7"/>
      <c r="D12" s="7"/>
      <c r="E12" s="7"/>
      <c r="F12" s="16"/>
      <c r="G12" s="22"/>
      <c r="H12" s="22"/>
      <c r="I12" s="23"/>
      <c r="J12" s="16"/>
    </row>
    <row r="13" spans="1:16" x14ac:dyDescent="0.3">
      <c r="A13" s="13" t="s">
        <v>0</v>
      </c>
      <c r="B13" s="3"/>
      <c r="C13" s="3"/>
      <c r="E13" s="41" t="s">
        <v>57</v>
      </c>
      <c r="F13" s="42"/>
      <c r="G13" s="42"/>
      <c r="H13" s="42"/>
      <c r="I13" s="59"/>
      <c r="J13" s="59"/>
      <c r="K13" s="43"/>
    </row>
    <row r="14" spans="1:16" x14ac:dyDescent="0.3">
      <c r="A14" s="30"/>
      <c r="B14" s="18" t="s">
        <v>23</v>
      </c>
      <c r="C14" s="18" t="s">
        <v>17</v>
      </c>
      <c r="E14" s="55" t="s">
        <v>55</v>
      </c>
      <c r="F14" s="7"/>
      <c r="G14" s="7"/>
      <c r="H14" s="7"/>
      <c r="I14" s="5"/>
      <c r="J14" s="5"/>
      <c r="K14" s="60"/>
    </row>
    <row r="15" spans="1:16" x14ac:dyDescent="0.3">
      <c r="A15" s="8" t="s">
        <v>33</v>
      </c>
      <c r="B15" s="37">
        <f ca="1">AVERAGE($G$22:$G$1021)</f>
        <v>395.67500000000001</v>
      </c>
      <c r="C15" s="37">
        <f ca="1">AVERAGE($H$22:$H$1021)</f>
        <v>366.27</v>
      </c>
      <c r="E15" s="55" t="s">
        <v>62</v>
      </c>
      <c r="F15" s="19"/>
      <c r="G15" s="19"/>
      <c r="H15" s="19"/>
      <c r="I15" s="61"/>
      <c r="J15" s="61"/>
      <c r="K15" s="56"/>
    </row>
    <row r="16" spans="1:16" x14ac:dyDescent="0.3">
      <c r="A16" s="8" t="s">
        <v>34</v>
      </c>
      <c r="B16" s="38">
        <f ca="1">MIN($G$22:$G$1021)</f>
        <v>280</v>
      </c>
      <c r="C16" s="38">
        <f ca="1">MIN($H$22:$H$1021)</f>
        <v>320</v>
      </c>
      <c r="E16" s="55" t="s">
        <v>63</v>
      </c>
      <c r="F16" s="19"/>
      <c r="G16" s="19"/>
      <c r="H16" s="19"/>
      <c r="I16" s="61"/>
      <c r="J16" s="61"/>
      <c r="K16" s="56"/>
    </row>
    <row r="17" spans="1:11" ht="15" thickBot="1" x14ac:dyDescent="0.35">
      <c r="A17" s="8" t="s">
        <v>35</v>
      </c>
      <c r="B17" s="38">
        <f ca="1">MAX($G$22:$G$1021)</f>
        <v>1105</v>
      </c>
      <c r="C17" s="38">
        <f ca="1">MAX($H$22:$H$1021)</f>
        <v>650</v>
      </c>
      <c r="E17" s="44" t="s">
        <v>64</v>
      </c>
      <c r="F17" s="53"/>
      <c r="G17" s="53"/>
      <c r="H17" s="53"/>
      <c r="I17" s="62"/>
      <c r="J17" s="62"/>
      <c r="K17" s="54"/>
    </row>
    <row r="18" spans="1:11" x14ac:dyDescent="0.3">
      <c r="A18" s="8" t="s">
        <v>1</v>
      </c>
      <c r="B18" s="38">
        <f ca="1">_xlfn.STDEV.S($G$22:$G$1021)</f>
        <v>188.01334631720536</v>
      </c>
      <c r="C18" s="38">
        <f ca="1">_xlfn.STDEV.S($H$22:$H$1021)</f>
        <v>75.205338526882102</v>
      </c>
    </row>
    <row r="19" spans="1:11" x14ac:dyDescent="0.3">
      <c r="A19" s="39"/>
      <c r="B19" s="40"/>
      <c r="C19" s="40"/>
    </row>
    <row r="20" spans="1:11" x14ac:dyDescent="0.3">
      <c r="A20" s="25" t="s">
        <v>2</v>
      </c>
      <c r="B20" s="22"/>
      <c r="C20" s="22"/>
      <c r="D20" s="22"/>
    </row>
    <row r="21" spans="1:11" ht="28.8" x14ac:dyDescent="0.3">
      <c r="A21" s="29" t="s">
        <v>3</v>
      </c>
      <c r="B21" s="29" t="s">
        <v>7</v>
      </c>
      <c r="C21" s="29" t="s">
        <v>18</v>
      </c>
      <c r="D21" s="29" t="s">
        <v>7</v>
      </c>
      <c r="E21" s="29" t="s">
        <v>27</v>
      </c>
      <c r="F21" s="32" t="s">
        <v>29</v>
      </c>
      <c r="G21" s="29" t="s">
        <v>49</v>
      </c>
      <c r="H21" s="29" t="s">
        <v>50</v>
      </c>
    </row>
    <row r="22" spans="1:11" x14ac:dyDescent="0.3">
      <c r="A22" s="2">
        <v>1</v>
      </c>
      <c r="B22" s="2">
        <f ca="1">RAND()</f>
        <v>0.65812574522016332</v>
      </c>
      <c r="C22" s="2">
        <f ca="1">VLOOKUP(B22,$E$3:$G$6,3)</f>
        <v>250</v>
      </c>
      <c r="D22" s="2">
        <f ca="1">RAND()</f>
        <v>0.33993230108294736</v>
      </c>
      <c r="E22" s="2">
        <f ca="1">VLOOKUP(D22,$I$3:$K$7,3)</f>
        <v>50</v>
      </c>
      <c r="F22" s="2">
        <f ca="1">C22*E22</f>
        <v>12500</v>
      </c>
      <c r="G22" s="31">
        <f ca="1">$B$3*$B$6+MAX(F22-$B$5,0)*$B$4</f>
        <v>280</v>
      </c>
      <c r="H22" s="31">
        <f ca="1">$C$3*$C$6+MAX(F22-$C$5,0)*$C$4</f>
        <v>320</v>
      </c>
    </row>
    <row r="23" spans="1:11" x14ac:dyDescent="0.3">
      <c r="A23" s="2">
        <v>2</v>
      </c>
      <c r="B23" s="2">
        <f t="shared" ref="B23:B86" ca="1" si="1">RAND()</f>
        <v>0.59377331348022266</v>
      </c>
      <c r="C23" s="2">
        <f t="shared" ref="C23:C86" ca="1" si="2">VLOOKUP(B23,$E$3:$G$6,3)</f>
        <v>250</v>
      </c>
      <c r="D23" s="2">
        <f t="shared" ref="D23:D86" ca="1" si="3">RAND()</f>
        <v>0.32994782803760425</v>
      </c>
      <c r="E23" s="2">
        <f t="shared" ref="E23:E86" ca="1" si="4">VLOOKUP(D23,$I$3:$K$7,3)</f>
        <v>50</v>
      </c>
      <c r="F23" s="2">
        <f t="shared" ref="F23:F86" ca="1" si="5">C23*E23</f>
        <v>12500</v>
      </c>
      <c r="G23" s="31">
        <f t="shared" ref="G23:G86" ca="1" si="6">$B$3*$B$6+MAX(F23-$B$5,0)*$B$4</f>
        <v>280</v>
      </c>
      <c r="H23" s="31">
        <f t="shared" ref="H23:H86" ca="1" si="7">$C$3*$C$6+MAX(F23-$C$5,0)*$C$4</f>
        <v>320</v>
      </c>
    </row>
    <row r="24" spans="1:11" x14ac:dyDescent="0.3">
      <c r="A24" s="2">
        <v>3</v>
      </c>
      <c r="B24" s="2">
        <f t="shared" ca="1" si="1"/>
        <v>0.50227337264099636</v>
      </c>
      <c r="C24" s="2">
        <f t="shared" ca="1" si="2"/>
        <v>250</v>
      </c>
      <c r="D24" s="2">
        <f t="shared" ca="1" si="3"/>
        <v>0.71463620694506347</v>
      </c>
      <c r="E24" s="2">
        <f t="shared" ca="1" si="4"/>
        <v>70</v>
      </c>
      <c r="F24" s="2">
        <f t="shared" ca="1" si="5"/>
        <v>17500</v>
      </c>
      <c r="G24" s="31">
        <f t="shared" ca="1" si="6"/>
        <v>405</v>
      </c>
      <c r="H24" s="31">
        <f t="shared" ca="1" si="7"/>
        <v>370</v>
      </c>
    </row>
    <row r="25" spans="1:11" x14ac:dyDescent="0.3">
      <c r="A25" s="2">
        <v>4</v>
      </c>
      <c r="B25" s="2">
        <f t="shared" ca="1" si="1"/>
        <v>0.48339460639538401</v>
      </c>
      <c r="C25" s="2">
        <f t="shared" ca="1" si="2"/>
        <v>250</v>
      </c>
      <c r="D25" s="2">
        <f t="shared" ca="1" si="3"/>
        <v>0.45633564289691342</v>
      </c>
      <c r="E25" s="2">
        <f t="shared" ca="1" si="4"/>
        <v>50</v>
      </c>
      <c r="F25" s="2">
        <f t="shared" ca="1" si="5"/>
        <v>12500</v>
      </c>
      <c r="G25" s="31">
        <f t="shared" ca="1" si="6"/>
        <v>280</v>
      </c>
      <c r="H25" s="31">
        <f t="shared" ca="1" si="7"/>
        <v>320</v>
      </c>
    </row>
    <row r="26" spans="1:11" x14ac:dyDescent="0.3">
      <c r="A26" s="2">
        <v>5</v>
      </c>
      <c r="B26" s="2">
        <f t="shared" ca="1" si="1"/>
        <v>0.90888032554654452</v>
      </c>
      <c r="C26" s="2">
        <f t="shared" ca="1" si="2"/>
        <v>350</v>
      </c>
      <c r="D26" s="2">
        <f t="shared" ca="1" si="3"/>
        <v>0.76669186102763454</v>
      </c>
      <c r="E26" s="2">
        <f t="shared" ca="1" si="4"/>
        <v>70</v>
      </c>
      <c r="F26" s="2">
        <f t="shared" ca="1" si="5"/>
        <v>24500</v>
      </c>
      <c r="G26" s="31">
        <f t="shared" ca="1" si="6"/>
        <v>755</v>
      </c>
      <c r="H26" s="31">
        <f t="shared" ca="1" si="7"/>
        <v>510</v>
      </c>
    </row>
    <row r="27" spans="1:11" x14ac:dyDescent="0.3">
      <c r="A27" s="2">
        <v>6</v>
      </c>
      <c r="B27" s="2">
        <f t="shared" ca="1" si="1"/>
        <v>0.29540326027537933</v>
      </c>
      <c r="C27" s="2">
        <f t="shared" ca="1" si="2"/>
        <v>250</v>
      </c>
      <c r="D27" s="2">
        <f t="shared" ca="1" si="3"/>
        <v>0.79066278691863112</v>
      </c>
      <c r="E27" s="2">
        <f t="shared" ca="1" si="4"/>
        <v>70</v>
      </c>
      <c r="F27" s="2">
        <f t="shared" ca="1" si="5"/>
        <v>17500</v>
      </c>
      <c r="G27" s="31">
        <f t="shared" ca="1" si="6"/>
        <v>405</v>
      </c>
      <c r="H27" s="31">
        <f t="shared" ca="1" si="7"/>
        <v>370</v>
      </c>
    </row>
    <row r="28" spans="1:11" x14ac:dyDescent="0.3">
      <c r="A28" s="2">
        <v>7</v>
      </c>
      <c r="B28" s="2">
        <f t="shared" ca="1" si="1"/>
        <v>0.5159373407310186</v>
      </c>
      <c r="C28" s="2">
        <f t="shared" ca="1" si="2"/>
        <v>250</v>
      </c>
      <c r="D28" s="2">
        <f t="shared" ca="1" si="3"/>
        <v>0.59731517165579262</v>
      </c>
      <c r="E28" s="2">
        <f t="shared" ca="1" si="4"/>
        <v>70</v>
      </c>
      <c r="F28" s="2">
        <f t="shared" ca="1" si="5"/>
        <v>17500</v>
      </c>
      <c r="G28" s="31">
        <f t="shared" ca="1" si="6"/>
        <v>405</v>
      </c>
      <c r="H28" s="31">
        <f t="shared" ca="1" si="7"/>
        <v>370</v>
      </c>
    </row>
    <row r="29" spans="1:11" x14ac:dyDescent="0.3">
      <c r="A29" s="2">
        <v>8</v>
      </c>
      <c r="B29" s="2">
        <f t="shared" ca="1" si="1"/>
        <v>0.46705939626637571</v>
      </c>
      <c r="C29" s="2">
        <f t="shared" ca="1" si="2"/>
        <v>250</v>
      </c>
      <c r="D29" s="2">
        <f t="shared" ca="1" si="3"/>
        <v>0.90611606956540514</v>
      </c>
      <c r="E29" s="2">
        <f t="shared" ca="1" si="4"/>
        <v>90</v>
      </c>
      <c r="F29" s="2">
        <f t="shared" ca="1" si="5"/>
        <v>22500</v>
      </c>
      <c r="G29" s="31">
        <f t="shared" ca="1" si="6"/>
        <v>655</v>
      </c>
      <c r="H29" s="31">
        <f t="shared" ca="1" si="7"/>
        <v>470</v>
      </c>
    </row>
    <row r="30" spans="1:11" x14ac:dyDescent="0.3">
      <c r="A30" s="2">
        <v>9</v>
      </c>
      <c r="B30" s="2">
        <f t="shared" ca="1" si="1"/>
        <v>0.60917597504848064</v>
      </c>
      <c r="C30" s="2">
        <f t="shared" ca="1" si="2"/>
        <v>250</v>
      </c>
      <c r="D30" s="2">
        <f t="shared" ca="1" si="3"/>
        <v>0.94612077948898465</v>
      </c>
      <c r="E30" s="2">
        <f t="shared" ca="1" si="4"/>
        <v>90</v>
      </c>
      <c r="F30" s="2">
        <f t="shared" ca="1" si="5"/>
        <v>22500</v>
      </c>
      <c r="G30" s="31">
        <f t="shared" ca="1" si="6"/>
        <v>655</v>
      </c>
      <c r="H30" s="31">
        <f t="shared" ca="1" si="7"/>
        <v>470</v>
      </c>
    </row>
    <row r="31" spans="1:11" x14ac:dyDescent="0.3">
      <c r="A31" s="2">
        <v>10</v>
      </c>
      <c r="B31" s="2">
        <f t="shared" ca="1" si="1"/>
        <v>0.53176153496779022</v>
      </c>
      <c r="C31" s="2">
        <f t="shared" ca="1" si="2"/>
        <v>250</v>
      </c>
      <c r="D31" s="2">
        <f t="shared" ca="1" si="3"/>
        <v>0.86478071714333304</v>
      </c>
      <c r="E31" s="2">
        <f t="shared" ca="1" si="4"/>
        <v>70</v>
      </c>
      <c r="F31" s="2">
        <f t="shared" ca="1" si="5"/>
        <v>17500</v>
      </c>
      <c r="G31" s="31">
        <f t="shared" ca="1" si="6"/>
        <v>405</v>
      </c>
      <c r="H31" s="31">
        <f t="shared" ca="1" si="7"/>
        <v>370</v>
      </c>
    </row>
    <row r="32" spans="1:11" x14ac:dyDescent="0.3">
      <c r="A32" s="2">
        <v>11</v>
      </c>
      <c r="B32" s="2">
        <f t="shared" ca="1" si="1"/>
        <v>0.5326946766158358</v>
      </c>
      <c r="C32" s="2">
        <f t="shared" ca="1" si="2"/>
        <v>250</v>
      </c>
      <c r="D32" s="2">
        <f t="shared" ca="1" si="3"/>
        <v>0.8629417563434798</v>
      </c>
      <c r="E32" s="2">
        <f t="shared" ca="1" si="4"/>
        <v>70</v>
      </c>
      <c r="F32" s="2">
        <f t="shared" ca="1" si="5"/>
        <v>17500</v>
      </c>
      <c r="G32" s="31">
        <f t="shared" ca="1" si="6"/>
        <v>405</v>
      </c>
      <c r="H32" s="31">
        <f t="shared" ca="1" si="7"/>
        <v>370</v>
      </c>
    </row>
    <row r="33" spans="1:8" x14ac:dyDescent="0.3">
      <c r="A33" s="2">
        <v>12</v>
      </c>
      <c r="B33" s="2">
        <f t="shared" ca="1" si="1"/>
        <v>0.37037418467377181</v>
      </c>
      <c r="C33" s="2">
        <f t="shared" ca="1" si="2"/>
        <v>250</v>
      </c>
      <c r="D33" s="2">
        <f t="shared" ca="1" si="3"/>
        <v>0.30977867118999891</v>
      </c>
      <c r="E33" s="2">
        <f t="shared" ca="1" si="4"/>
        <v>50</v>
      </c>
      <c r="F33" s="2">
        <f t="shared" ca="1" si="5"/>
        <v>12500</v>
      </c>
      <c r="G33" s="31">
        <f t="shared" ca="1" si="6"/>
        <v>280</v>
      </c>
      <c r="H33" s="31">
        <f t="shared" ca="1" si="7"/>
        <v>320</v>
      </c>
    </row>
    <row r="34" spans="1:8" x14ac:dyDescent="0.3">
      <c r="A34" s="2">
        <v>13</v>
      </c>
      <c r="B34" s="2">
        <f t="shared" ca="1" si="1"/>
        <v>0.94750827721296849</v>
      </c>
      <c r="C34" s="2">
        <f t="shared" ca="1" si="2"/>
        <v>350</v>
      </c>
      <c r="D34" s="2">
        <f t="shared" ca="1" si="3"/>
        <v>0.75453033128674152</v>
      </c>
      <c r="E34" s="2">
        <f t="shared" ca="1" si="4"/>
        <v>70</v>
      </c>
      <c r="F34" s="2">
        <f t="shared" ca="1" si="5"/>
        <v>24500</v>
      </c>
      <c r="G34" s="31">
        <f t="shared" ca="1" si="6"/>
        <v>755</v>
      </c>
      <c r="H34" s="31">
        <f t="shared" ca="1" si="7"/>
        <v>510</v>
      </c>
    </row>
    <row r="35" spans="1:8" x14ac:dyDescent="0.3">
      <c r="A35" s="2">
        <v>14</v>
      </c>
      <c r="B35" s="2">
        <f t="shared" ca="1" si="1"/>
        <v>6.6486355335855229E-3</v>
      </c>
      <c r="C35" s="2">
        <f t="shared" ca="1" si="2"/>
        <v>50</v>
      </c>
      <c r="D35" s="2">
        <f t="shared" ca="1" si="3"/>
        <v>6.5919875336848732E-2</v>
      </c>
      <c r="E35" s="2">
        <f t="shared" ca="1" si="4"/>
        <v>10</v>
      </c>
      <c r="F35" s="2">
        <f t="shared" ca="1" si="5"/>
        <v>500</v>
      </c>
      <c r="G35" s="31">
        <f t="shared" ca="1" si="6"/>
        <v>280</v>
      </c>
      <c r="H35" s="31">
        <f t="shared" ca="1" si="7"/>
        <v>320</v>
      </c>
    </row>
    <row r="36" spans="1:8" x14ac:dyDescent="0.3">
      <c r="A36" s="2">
        <v>15</v>
      </c>
      <c r="B36" s="2">
        <f t="shared" ca="1" si="1"/>
        <v>0.3297982681971432</v>
      </c>
      <c r="C36" s="2">
        <f t="shared" ca="1" si="2"/>
        <v>250</v>
      </c>
      <c r="D36" s="2">
        <f t="shared" ca="1" si="3"/>
        <v>0.42019697349892027</v>
      </c>
      <c r="E36" s="2">
        <f t="shared" ca="1" si="4"/>
        <v>50</v>
      </c>
      <c r="F36" s="2">
        <f t="shared" ca="1" si="5"/>
        <v>12500</v>
      </c>
      <c r="G36" s="31">
        <f t="shared" ca="1" si="6"/>
        <v>280</v>
      </c>
      <c r="H36" s="31">
        <f t="shared" ca="1" si="7"/>
        <v>320</v>
      </c>
    </row>
    <row r="37" spans="1:8" x14ac:dyDescent="0.3">
      <c r="A37" s="2">
        <v>16</v>
      </c>
      <c r="B37" s="2">
        <f t="shared" ca="1" si="1"/>
        <v>0.96507717018669492</v>
      </c>
      <c r="C37" s="2">
        <f t="shared" ca="1" si="2"/>
        <v>350</v>
      </c>
      <c r="D37" s="2">
        <f t="shared" ca="1" si="3"/>
        <v>0.57702544472304096</v>
      </c>
      <c r="E37" s="2">
        <f t="shared" ca="1" si="4"/>
        <v>50</v>
      </c>
      <c r="F37" s="2">
        <f t="shared" ca="1" si="5"/>
        <v>17500</v>
      </c>
      <c r="G37" s="31">
        <f t="shared" ca="1" si="6"/>
        <v>405</v>
      </c>
      <c r="H37" s="31">
        <f t="shared" ca="1" si="7"/>
        <v>370</v>
      </c>
    </row>
    <row r="38" spans="1:8" x14ac:dyDescent="0.3">
      <c r="A38" s="2">
        <v>17</v>
      </c>
      <c r="B38" s="2">
        <f t="shared" ca="1" si="1"/>
        <v>0.50326051354865897</v>
      </c>
      <c r="C38" s="2">
        <f t="shared" ca="1" si="2"/>
        <v>250</v>
      </c>
      <c r="D38" s="2">
        <f t="shared" ca="1" si="3"/>
        <v>0.3246408143576871</v>
      </c>
      <c r="E38" s="2">
        <f t="shared" ca="1" si="4"/>
        <v>50</v>
      </c>
      <c r="F38" s="2">
        <f t="shared" ca="1" si="5"/>
        <v>12500</v>
      </c>
      <c r="G38" s="31">
        <f t="shared" ca="1" si="6"/>
        <v>280</v>
      </c>
      <c r="H38" s="31">
        <f t="shared" ca="1" si="7"/>
        <v>320</v>
      </c>
    </row>
    <row r="39" spans="1:8" x14ac:dyDescent="0.3">
      <c r="A39" s="2">
        <v>18</v>
      </c>
      <c r="B39" s="2">
        <f t="shared" ca="1" si="1"/>
        <v>0.88674363919879584</v>
      </c>
      <c r="C39" s="2">
        <f t="shared" ca="1" si="2"/>
        <v>350</v>
      </c>
      <c r="D39" s="2">
        <f t="shared" ca="1" si="3"/>
        <v>0.73314918023690867</v>
      </c>
      <c r="E39" s="2">
        <f t="shared" ca="1" si="4"/>
        <v>70</v>
      </c>
      <c r="F39" s="2">
        <f t="shared" ca="1" si="5"/>
        <v>24500</v>
      </c>
      <c r="G39" s="31">
        <f t="shared" ca="1" si="6"/>
        <v>755</v>
      </c>
      <c r="H39" s="31">
        <f t="shared" ca="1" si="7"/>
        <v>510</v>
      </c>
    </row>
    <row r="40" spans="1:8" x14ac:dyDescent="0.3">
      <c r="A40" s="2">
        <v>19</v>
      </c>
      <c r="B40" s="2">
        <f t="shared" ca="1" si="1"/>
        <v>0.48882856847303846</v>
      </c>
      <c r="C40" s="2">
        <f t="shared" ca="1" si="2"/>
        <v>250</v>
      </c>
      <c r="D40" s="2">
        <f t="shared" ca="1" si="3"/>
        <v>4.9952140757712926E-2</v>
      </c>
      <c r="E40" s="2">
        <f t="shared" ca="1" si="4"/>
        <v>10</v>
      </c>
      <c r="F40" s="2">
        <f t="shared" ca="1" si="5"/>
        <v>2500</v>
      </c>
      <c r="G40" s="31">
        <f t="shared" ca="1" si="6"/>
        <v>280</v>
      </c>
      <c r="H40" s="31">
        <f t="shared" ca="1" si="7"/>
        <v>320</v>
      </c>
    </row>
    <row r="41" spans="1:8" x14ac:dyDescent="0.3">
      <c r="A41" s="2">
        <v>20</v>
      </c>
      <c r="B41" s="2">
        <f t="shared" ca="1" si="1"/>
        <v>0.37392804242194666</v>
      </c>
      <c r="C41" s="2">
        <f t="shared" ca="1" si="2"/>
        <v>250</v>
      </c>
      <c r="D41" s="2">
        <f t="shared" ca="1" si="3"/>
        <v>0.83535856346124471</v>
      </c>
      <c r="E41" s="2">
        <f t="shared" ca="1" si="4"/>
        <v>70</v>
      </c>
      <c r="F41" s="2">
        <f t="shared" ca="1" si="5"/>
        <v>17500</v>
      </c>
      <c r="G41" s="31">
        <f t="shared" ca="1" si="6"/>
        <v>405</v>
      </c>
      <c r="H41" s="31">
        <f t="shared" ca="1" si="7"/>
        <v>370</v>
      </c>
    </row>
    <row r="42" spans="1:8" x14ac:dyDescent="0.3">
      <c r="A42" s="2">
        <v>21</v>
      </c>
      <c r="B42" s="2">
        <f t="shared" ca="1" si="1"/>
        <v>0.40657538979160313</v>
      </c>
      <c r="C42" s="2">
        <f t="shared" ca="1" si="2"/>
        <v>250</v>
      </c>
      <c r="D42" s="2">
        <f t="shared" ca="1" si="3"/>
        <v>0.93246928329840861</v>
      </c>
      <c r="E42" s="2">
        <f t="shared" ca="1" si="4"/>
        <v>90</v>
      </c>
      <c r="F42" s="2">
        <f t="shared" ca="1" si="5"/>
        <v>22500</v>
      </c>
      <c r="G42" s="31">
        <f t="shared" ca="1" si="6"/>
        <v>655</v>
      </c>
      <c r="H42" s="31">
        <f t="shared" ca="1" si="7"/>
        <v>470</v>
      </c>
    </row>
    <row r="43" spans="1:8" x14ac:dyDescent="0.3">
      <c r="A43" s="2">
        <v>22</v>
      </c>
      <c r="B43" s="2">
        <f t="shared" ca="1" si="1"/>
        <v>0.41114681219321825</v>
      </c>
      <c r="C43" s="2">
        <f t="shared" ca="1" si="2"/>
        <v>250</v>
      </c>
      <c r="D43" s="2">
        <f t="shared" ca="1" si="3"/>
        <v>0.81855074718397147</v>
      </c>
      <c r="E43" s="2">
        <f t="shared" ca="1" si="4"/>
        <v>70</v>
      </c>
      <c r="F43" s="2">
        <f t="shared" ca="1" si="5"/>
        <v>17500</v>
      </c>
      <c r="G43" s="31">
        <f t="shared" ca="1" si="6"/>
        <v>405</v>
      </c>
      <c r="H43" s="31">
        <f t="shared" ca="1" si="7"/>
        <v>370</v>
      </c>
    </row>
    <row r="44" spans="1:8" x14ac:dyDescent="0.3">
      <c r="A44" s="2">
        <v>23</v>
      </c>
      <c r="B44" s="2">
        <f t="shared" ca="1" si="1"/>
        <v>0.71089767948185623</v>
      </c>
      <c r="C44" s="2">
        <f t="shared" ca="1" si="2"/>
        <v>350</v>
      </c>
      <c r="D44" s="2">
        <f t="shared" ca="1" si="3"/>
        <v>0.82652017388970755</v>
      </c>
      <c r="E44" s="2">
        <f t="shared" ca="1" si="4"/>
        <v>70</v>
      </c>
      <c r="F44" s="2">
        <f t="shared" ca="1" si="5"/>
        <v>24500</v>
      </c>
      <c r="G44" s="31">
        <f t="shared" ca="1" si="6"/>
        <v>755</v>
      </c>
      <c r="H44" s="31">
        <f t="shared" ca="1" si="7"/>
        <v>510</v>
      </c>
    </row>
    <row r="45" spans="1:8" x14ac:dyDescent="0.3">
      <c r="A45" s="2">
        <v>24</v>
      </c>
      <c r="B45" s="2">
        <f t="shared" ca="1" si="1"/>
        <v>0.981585981386636</v>
      </c>
      <c r="C45" s="2">
        <f t="shared" ca="1" si="2"/>
        <v>350</v>
      </c>
      <c r="D45" s="2">
        <f t="shared" ca="1" si="3"/>
        <v>0.54809042774755601</v>
      </c>
      <c r="E45" s="2">
        <f t="shared" ca="1" si="4"/>
        <v>50</v>
      </c>
      <c r="F45" s="2">
        <f t="shared" ca="1" si="5"/>
        <v>17500</v>
      </c>
      <c r="G45" s="31">
        <f t="shared" ca="1" si="6"/>
        <v>405</v>
      </c>
      <c r="H45" s="31">
        <f t="shared" ca="1" si="7"/>
        <v>370</v>
      </c>
    </row>
    <row r="46" spans="1:8" x14ac:dyDescent="0.3">
      <c r="A46" s="2">
        <v>25</v>
      </c>
      <c r="B46" s="2">
        <f t="shared" ca="1" si="1"/>
        <v>0.85794508851319495</v>
      </c>
      <c r="C46" s="2">
        <f t="shared" ca="1" si="2"/>
        <v>350</v>
      </c>
      <c r="D46" s="2">
        <f t="shared" ca="1" si="3"/>
        <v>0.49860572925611468</v>
      </c>
      <c r="E46" s="2">
        <f t="shared" ca="1" si="4"/>
        <v>50</v>
      </c>
      <c r="F46" s="2">
        <f t="shared" ca="1" si="5"/>
        <v>17500</v>
      </c>
      <c r="G46" s="31">
        <f t="shared" ca="1" si="6"/>
        <v>405</v>
      </c>
      <c r="H46" s="31">
        <f t="shared" ca="1" si="7"/>
        <v>370</v>
      </c>
    </row>
    <row r="47" spans="1:8" x14ac:dyDescent="0.3">
      <c r="A47" s="2">
        <v>26</v>
      </c>
      <c r="B47" s="2">
        <f t="shared" ca="1" si="1"/>
        <v>0.94669444956643112</v>
      </c>
      <c r="C47" s="2">
        <f t="shared" ca="1" si="2"/>
        <v>350</v>
      </c>
      <c r="D47" s="2">
        <f t="shared" ca="1" si="3"/>
        <v>0.73057133513195271</v>
      </c>
      <c r="E47" s="2">
        <f t="shared" ca="1" si="4"/>
        <v>70</v>
      </c>
      <c r="F47" s="2">
        <f t="shared" ca="1" si="5"/>
        <v>24500</v>
      </c>
      <c r="G47" s="31">
        <f t="shared" ca="1" si="6"/>
        <v>755</v>
      </c>
      <c r="H47" s="31">
        <f t="shared" ca="1" si="7"/>
        <v>510</v>
      </c>
    </row>
    <row r="48" spans="1:8" x14ac:dyDescent="0.3">
      <c r="A48" s="2">
        <v>27</v>
      </c>
      <c r="B48" s="2">
        <f t="shared" ca="1" si="1"/>
        <v>0.94985226061688222</v>
      </c>
      <c r="C48" s="2">
        <f t="shared" ca="1" si="2"/>
        <v>350</v>
      </c>
      <c r="D48" s="2">
        <f t="shared" ca="1" si="3"/>
        <v>0.22835119201679999</v>
      </c>
      <c r="E48" s="2">
        <f t="shared" ca="1" si="4"/>
        <v>30</v>
      </c>
      <c r="F48" s="2">
        <f t="shared" ca="1" si="5"/>
        <v>10500</v>
      </c>
      <c r="G48" s="31">
        <f t="shared" ca="1" si="6"/>
        <v>280</v>
      </c>
      <c r="H48" s="31">
        <f t="shared" ca="1" si="7"/>
        <v>320</v>
      </c>
    </row>
    <row r="49" spans="1:8" x14ac:dyDescent="0.3">
      <c r="A49" s="2">
        <v>28</v>
      </c>
      <c r="B49" s="2">
        <f t="shared" ca="1" si="1"/>
        <v>7.2855969131579879E-2</v>
      </c>
      <c r="C49" s="2">
        <f t="shared" ca="1" si="2"/>
        <v>150</v>
      </c>
      <c r="D49" s="2">
        <f t="shared" ca="1" si="3"/>
        <v>0.86965105086263161</v>
      </c>
      <c r="E49" s="2">
        <f t="shared" ca="1" si="4"/>
        <v>70</v>
      </c>
      <c r="F49" s="2">
        <f t="shared" ca="1" si="5"/>
        <v>10500</v>
      </c>
      <c r="G49" s="31">
        <f t="shared" ca="1" si="6"/>
        <v>280</v>
      </c>
      <c r="H49" s="31">
        <f t="shared" ca="1" si="7"/>
        <v>320</v>
      </c>
    </row>
    <row r="50" spans="1:8" x14ac:dyDescent="0.3">
      <c r="A50" s="2">
        <v>29</v>
      </c>
      <c r="B50" s="2">
        <f t="shared" ca="1" si="1"/>
        <v>0.52705807223096801</v>
      </c>
      <c r="C50" s="2">
        <f t="shared" ca="1" si="2"/>
        <v>250</v>
      </c>
      <c r="D50" s="2">
        <f t="shared" ca="1" si="3"/>
        <v>0.22373880240471888</v>
      </c>
      <c r="E50" s="2">
        <f t="shared" ca="1" si="4"/>
        <v>30</v>
      </c>
      <c r="F50" s="2">
        <f t="shared" ca="1" si="5"/>
        <v>7500</v>
      </c>
      <c r="G50" s="31">
        <f t="shared" ca="1" si="6"/>
        <v>280</v>
      </c>
      <c r="H50" s="31">
        <f t="shared" ca="1" si="7"/>
        <v>320</v>
      </c>
    </row>
    <row r="51" spans="1:8" x14ac:dyDescent="0.3">
      <c r="A51" s="2">
        <v>30</v>
      </c>
      <c r="B51" s="2">
        <f t="shared" ca="1" si="1"/>
        <v>0.59702989230662551</v>
      </c>
      <c r="C51" s="2">
        <f t="shared" ca="1" si="2"/>
        <v>250</v>
      </c>
      <c r="D51" s="2">
        <f t="shared" ca="1" si="3"/>
        <v>0.89783003136084172</v>
      </c>
      <c r="E51" s="2">
        <f t="shared" ca="1" si="4"/>
        <v>70</v>
      </c>
      <c r="F51" s="2">
        <f t="shared" ca="1" si="5"/>
        <v>17500</v>
      </c>
      <c r="G51" s="31">
        <f t="shared" ca="1" si="6"/>
        <v>405</v>
      </c>
      <c r="H51" s="31">
        <f t="shared" ca="1" si="7"/>
        <v>370</v>
      </c>
    </row>
    <row r="52" spans="1:8" x14ac:dyDescent="0.3">
      <c r="A52" s="2">
        <v>31</v>
      </c>
      <c r="B52" s="2">
        <f t="shared" ca="1" si="1"/>
        <v>0.91311625052178469</v>
      </c>
      <c r="C52" s="2">
        <f t="shared" ca="1" si="2"/>
        <v>350</v>
      </c>
      <c r="D52" s="2">
        <f t="shared" ca="1" si="3"/>
        <v>0.55366944299613496</v>
      </c>
      <c r="E52" s="2">
        <f t="shared" ca="1" si="4"/>
        <v>50</v>
      </c>
      <c r="F52" s="2">
        <f t="shared" ca="1" si="5"/>
        <v>17500</v>
      </c>
      <c r="G52" s="31">
        <f t="shared" ca="1" si="6"/>
        <v>405</v>
      </c>
      <c r="H52" s="31">
        <f t="shared" ca="1" si="7"/>
        <v>370</v>
      </c>
    </row>
    <row r="53" spans="1:8" x14ac:dyDescent="0.3">
      <c r="A53" s="2">
        <v>32</v>
      </c>
      <c r="B53" s="2">
        <f t="shared" ca="1" si="1"/>
        <v>0.62085099812997646</v>
      </c>
      <c r="C53" s="2">
        <f t="shared" ca="1" si="2"/>
        <v>250</v>
      </c>
      <c r="D53" s="2">
        <f t="shared" ca="1" si="3"/>
        <v>0.58012401291981486</v>
      </c>
      <c r="E53" s="2">
        <f t="shared" ca="1" si="4"/>
        <v>50</v>
      </c>
      <c r="F53" s="2">
        <f t="shared" ca="1" si="5"/>
        <v>12500</v>
      </c>
      <c r="G53" s="31">
        <f t="shared" ca="1" si="6"/>
        <v>280</v>
      </c>
      <c r="H53" s="31">
        <f t="shared" ca="1" si="7"/>
        <v>320</v>
      </c>
    </row>
    <row r="54" spans="1:8" x14ac:dyDescent="0.3">
      <c r="A54" s="2">
        <v>33</v>
      </c>
      <c r="B54" s="2">
        <f t="shared" ca="1" si="1"/>
        <v>0.59134755210504064</v>
      </c>
      <c r="C54" s="2">
        <f t="shared" ca="1" si="2"/>
        <v>250</v>
      </c>
      <c r="D54" s="2">
        <f t="shared" ca="1" si="3"/>
        <v>0.12595204644154356</v>
      </c>
      <c r="E54" s="2">
        <f t="shared" ca="1" si="4"/>
        <v>30</v>
      </c>
      <c r="F54" s="2">
        <f t="shared" ca="1" si="5"/>
        <v>7500</v>
      </c>
      <c r="G54" s="31">
        <f t="shared" ca="1" si="6"/>
        <v>280</v>
      </c>
      <c r="H54" s="31">
        <f t="shared" ca="1" si="7"/>
        <v>320</v>
      </c>
    </row>
    <row r="55" spans="1:8" x14ac:dyDescent="0.3">
      <c r="A55" s="2">
        <v>34</v>
      </c>
      <c r="B55" s="2">
        <f t="shared" ca="1" si="1"/>
        <v>0.45955475042775873</v>
      </c>
      <c r="C55" s="2">
        <f t="shared" ca="1" si="2"/>
        <v>250</v>
      </c>
      <c r="D55" s="2">
        <f t="shared" ca="1" si="3"/>
        <v>0.81570103485568546</v>
      </c>
      <c r="E55" s="2">
        <f t="shared" ca="1" si="4"/>
        <v>70</v>
      </c>
      <c r="F55" s="2">
        <f t="shared" ca="1" si="5"/>
        <v>17500</v>
      </c>
      <c r="G55" s="31">
        <f t="shared" ca="1" si="6"/>
        <v>405</v>
      </c>
      <c r="H55" s="31">
        <f t="shared" ca="1" si="7"/>
        <v>370</v>
      </c>
    </row>
    <row r="56" spans="1:8" x14ac:dyDescent="0.3">
      <c r="A56" s="2">
        <v>35</v>
      </c>
      <c r="B56" s="2">
        <f t="shared" ca="1" si="1"/>
        <v>0.97392484513815758</v>
      </c>
      <c r="C56" s="2">
        <f t="shared" ca="1" si="2"/>
        <v>350</v>
      </c>
      <c r="D56" s="2">
        <f t="shared" ca="1" si="3"/>
        <v>0.70871933287595745</v>
      </c>
      <c r="E56" s="2">
        <f t="shared" ca="1" si="4"/>
        <v>70</v>
      </c>
      <c r="F56" s="2">
        <f t="shared" ca="1" si="5"/>
        <v>24500</v>
      </c>
      <c r="G56" s="31">
        <f t="shared" ca="1" si="6"/>
        <v>755</v>
      </c>
      <c r="H56" s="31">
        <f t="shared" ca="1" si="7"/>
        <v>510</v>
      </c>
    </row>
    <row r="57" spans="1:8" x14ac:dyDescent="0.3">
      <c r="A57" s="2">
        <v>36</v>
      </c>
      <c r="B57" s="2">
        <f t="shared" ca="1" si="1"/>
        <v>0.38935884734978676</v>
      </c>
      <c r="C57" s="2">
        <f t="shared" ca="1" si="2"/>
        <v>250</v>
      </c>
      <c r="D57" s="2">
        <f t="shared" ca="1" si="3"/>
        <v>0.68116104150799817</v>
      </c>
      <c r="E57" s="2">
        <f t="shared" ca="1" si="4"/>
        <v>70</v>
      </c>
      <c r="F57" s="2">
        <f t="shared" ca="1" si="5"/>
        <v>17500</v>
      </c>
      <c r="G57" s="31">
        <f t="shared" ca="1" si="6"/>
        <v>405</v>
      </c>
      <c r="H57" s="31">
        <f t="shared" ca="1" si="7"/>
        <v>370</v>
      </c>
    </row>
    <row r="58" spans="1:8" x14ac:dyDescent="0.3">
      <c r="A58" s="2">
        <v>37</v>
      </c>
      <c r="B58" s="2">
        <f t="shared" ca="1" si="1"/>
        <v>5.9226483495596005E-2</v>
      </c>
      <c r="C58" s="2">
        <f t="shared" ca="1" si="2"/>
        <v>50</v>
      </c>
      <c r="D58" s="2">
        <f t="shared" ca="1" si="3"/>
        <v>0.585387203392294</v>
      </c>
      <c r="E58" s="2">
        <f t="shared" ca="1" si="4"/>
        <v>50</v>
      </c>
      <c r="F58" s="2">
        <f t="shared" ca="1" si="5"/>
        <v>2500</v>
      </c>
      <c r="G58" s="31">
        <f t="shared" ca="1" si="6"/>
        <v>280</v>
      </c>
      <c r="H58" s="31">
        <f t="shared" ca="1" si="7"/>
        <v>320</v>
      </c>
    </row>
    <row r="59" spans="1:8" x14ac:dyDescent="0.3">
      <c r="A59" s="2">
        <v>38</v>
      </c>
      <c r="B59" s="2">
        <f t="shared" ca="1" si="1"/>
        <v>0.86203474352604892</v>
      </c>
      <c r="C59" s="2">
        <f t="shared" ca="1" si="2"/>
        <v>350</v>
      </c>
      <c r="D59" s="2">
        <f t="shared" ca="1" si="3"/>
        <v>0.36823050006538627</v>
      </c>
      <c r="E59" s="2">
        <f t="shared" ca="1" si="4"/>
        <v>50</v>
      </c>
      <c r="F59" s="2">
        <f t="shared" ca="1" si="5"/>
        <v>17500</v>
      </c>
      <c r="G59" s="31">
        <f t="shared" ca="1" si="6"/>
        <v>405</v>
      </c>
      <c r="H59" s="31">
        <f t="shared" ca="1" si="7"/>
        <v>370</v>
      </c>
    </row>
    <row r="60" spans="1:8" x14ac:dyDescent="0.3">
      <c r="A60" s="2">
        <v>39</v>
      </c>
      <c r="B60" s="2">
        <f t="shared" ca="1" si="1"/>
        <v>0.68067478568191109</v>
      </c>
      <c r="C60" s="2">
        <f t="shared" ca="1" si="2"/>
        <v>350</v>
      </c>
      <c r="D60" s="2">
        <f t="shared" ca="1" si="3"/>
        <v>0.84037318087002122</v>
      </c>
      <c r="E60" s="2">
        <f t="shared" ca="1" si="4"/>
        <v>70</v>
      </c>
      <c r="F60" s="2">
        <f t="shared" ca="1" si="5"/>
        <v>24500</v>
      </c>
      <c r="G60" s="31">
        <f t="shared" ca="1" si="6"/>
        <v>755</v>
      </c>
      <c r="H60" s="31">
        <f t="shared" ca="1" si="7"/>
        <v>510</v>
      </c>
    </row>
    <row r="61" spans="1:8" x14ac:dyDescent="0.3">
      <c r="A61" s="2">
        <v>40</v>
      </c>
      <c r="B61" s="2">
        <f t="shared" ca="1" si="1"/>
        <v>0.35564098524963683</v>
      </c>
      <c r="C61" s="2">
        <f t="shared" ca="1" si="2"/>
        <v>250</v>
      </c>
      <c r="D61" s="2">
        <f t="shared" ca="1" si="3"/>
        <v>0.48070106578411864</v>
      </c>
      <c r="E61" s="2">
        <f t="shared" ca="1" si="4"/>
        <v>50</v>
      </c>
      <c r="F61" s="2">
        <f t="shared" ca="1" si="5"/>
        <v>12500</v>
      </c>
      <c r="G61" s="31">
        <f t="shared" ca="1" si="6"/>
        <v>280</v>
      </c>
      <c r="H61" s="31">
        <f t="shared" ca="1" si="7"/>
        <v>320</v>
      </c>
    </row>
    <row r="62" spans="1:8" x14ac:dyDescent="0.3">
      <c r="A62" s="2">
        <v>41</v>
      </c>
      <c r="B62" s="2">
        <f t="shared" ca="1" si="1"/>
        <v>0.80863043374214538</v>
      </c>
      <c r="C62" s="2">
        <f t="shared" ca="1" si="2"/>
        <v>350</v>
      </c>
      <c r="D62" s="2">
        <f t="shared" ca="1" si="3"/>
        <v>0.18764007748231015</v>
      </c>
      <c r="E62" s="2">
        <f t="shared" ca="1" si="4"/>
        <v>30</v>
      </c>
      <c r="F62" s="2">
        <f t="shared" ca="1" si="5"/>
        <v>10500</v>
      </c>
      <c r="G62" s="31">
        <f t="shared" ca="1" si="6"/>
        <v>280</v>
      </c>
      <c r="H62" s="31">
        <f t="shared" ca="1" si="7"/>
        <v>320</v>
      </c>
    </row>
    <row r="63" spans="1:8" x14ac:dyDescent="0.3">
      <c r="A63" s="2">
        <v>42</v>
      </c>
      <c r="B63" s="2">
        <f t="shared" ca="1" si="1"/>
        <v>0.31640794444534825</v>
      </c>
      <c r="C63" s="2">
        <f t="shared" ca="1" si="2"/>
        <v>250</v>
      </c>
      <c r="D63" s="2">
        <f t="shared" ca="1" si="3"/>
        <v>0.78129469008422403</v>
      </c>
      <c r="E63" s="2">
        <f t="shared" ca="1" si="4"/>
        <v>70</v>
      </c>
      <c r="F63" s="2">
        <f t="shared" ca="1" si="5"/>
        <v>17500</v>
      </c>
      <c r="G63" s="31">
        <f t="shared" ca="1" si="6"/>
        <v>405</v>
      </c>
      <c r="H63" s="31">
        <f t="shared" ca="1" si="7"/>
        <v>370</v>
      </c>
    </row>
    <row r="64" spans="1:8" x14ac:dyDescent="0.3">
      <c r="A64" s="2">
        <v>43</v>
      </c>
      <c r="B64" s="2">
        <f t="shared" ca="1" si="1"/>
        <v>0.23315299701603642</v>
      </c>
      <c r="C64" s="2">
        <f t="shared" ca="1" si="2"/>
        <v>150</v>
      </c>
      <c r="D64" s="2">
        <f t="shared" ca="1" si="3"/>
        <v>0.77471074027537878</v>
      </c>
      <c r="E64" s="2">
        <f t="shared" ca="1" si="4"/>
        <v>70</v>
      </c>
      <c r="F64" s="2">
        <f t="shared" ca="1" si="5"/>
        <v>10500</v>
      </c>
      <c r="G64" s="31">
        <f t="shared" ca="1" si="6"/>
        <v>280</v>
      </c>
      <c r="H64" s="31">
        <f t="shared" ca="1" si="7"/>
        <v>320</v>
      </c>
    </row>
    <row r="65" spans="1:8" x14ac:dyDescent="0.3">
      <c r="A65" s="2">
        <v>44</v>
      </c>
      <c r="B65" s="2">
        <f t="shared" ca="1" si="1"/>
        <v>0.15975476566636948</v>
      </c>
      <c r="C65" s="2">
        <f t="shared" ca="1" si="2"/>
        <v>150</v>
      </c>
      <c r="D65" s="2">
        <f t="shared" ca="1" si="3"/>
        <v>0.87004677593549873</v>
      </c>
      <c r="E65" s="2">
        <f t="shared" ca="1" si="4"/>
        <v>70</v>
      </c>
      <c r="F65" s="2">
        <f t="shared" ca="1" si="5"/>
        <v>10500</v>
      </c>
      <c r="G65" s="31">
        <f t="shared" ca="1" si="6"/>
        <v>280</v>
      </c>
      <c r="H65" s="31">
        <f t="shared" ca="1" si="7"/>
        <v>320</v>
      </c>
    </row>
    <row r="66" spans="1:8" x14ac:dyDescent="0.3">
      <c r="A66" s="2">
        <v>45</v>
      </c>
      <c r="B66" s="2">
        <f t="shared" ca="1" si="1"/>
        <v>0.83761777148453287</v>
      </c>
      <c r="C66" s="2">
        <f t="shared" ca="1" si="2"/>
        <v>350</v>
      </c>
      <c r="D66" s="2">
        <f t="shared" ca="1" si="3"/>
        <v>0.83965444511484455</v>
      </c>
      <c r="E66" s="2">
        <f t="shared" ca="1" si="4"/>
        <v>70</v>
      </c>
      <c r="F66" s="2">
        <f t="shared" ca="1" si="5"/>
        <v>24500</v>
      </c>
      <c r="G66" s="31">
        <f t="shared" ca="1" si="6"/>
        <v>755</v>
      </c>
      <c r="H66" s="31">
        <f t="shared" ca="1" si="7"/>
        <v>510</v>
      </c>
    </row>
    <row r="67" spans="1:8" x14ac:dyDescent="0.3">
      <c r="A67" s="2">
        <v>46</v>
      </c>
      <c r="B67" s="2">
        <f t="shared" ca="1" si="1"/>
        <v>0.92058720856850462</v>
      </c>
      <c r="C67" s="2">
        <f t="shared" ca="1" si="2"/>
        <v>350</v>
      </c>
      <c r="D67" s="2">
        <f t="shared" ca="1" si="3"/>
        <v>0.29219269695262595</v>
      </c>
      <c r="E67" s="2">
        <f t="shared" ca="1" si="4"/>
        <v>50</v>
      </c>
      <c r="F67" s="2">
        <f t="shared" ca="1" si="5"/>
        <v>17500</v>
      </c>
      <c r="G67" s="31">
        <f t="shared" ca="1" si="6"/>
        <v>405</v>
      </c>
      <c r="H67" s="31">
        <f t="shared" ca="1" si="7"/>
        <v>370</v>
      </c>
    </row>
    <row r="68" spans="1:8" x14ac:dyDescent="0.3">
      <c r="A68" s="2">
        <v>47</v>
      </c>
      <c r="B68" s="2">
        <f t="shared" ca="1" si="1"/>
        <v>0.69440203300408598</v>
      </c>
      <c r="C68" s="2">
        <f t="shared" ca="1" si="2"/>
        <v>350</v>
      </c>
      <c r="D68" s="2">
        <f t="shared" ca="1" si="3"/>
        <v>0.15202137503581481</v>
      </c>
      <c r="E68" s="2">
        <f t="shared" ca="1" si="4"/>
        <v>30</v>
      </c>
      <c r="F68" s="2">
        <f t="shared" ca="1" si="5"/>
        <v>10500</v>
      </c>
      <c r="G68" s="31">
        <f t="shared" ca="1" si="6"/>
        <v>280</v>
      </c>
      <c r="H68" s="31">
        <f t="shared" ca="1" si="7"/>
        <v>320</v>
      </c>
    </row>
    <row r="69" spans="1:8" x14ac:dyDescent="0.3">
      <c r="A69" s="2">
        <v>48</v>
      </c>
      <c r="B69" s="2">
        <f t="shared" ca="1" si="1"/>
        <v>0.77023502984455727</v>
      </c>
      <c r="C69" s="2">
        <f t="shared" ca="1" si="2"/>
        <v>350</v>
      </c>
      <c r="D69" s="2">
        <f t="shared" ca="1" si="3"/>
        <v>0.88961654044060356</v>
      </c>
      <c r="E69" s="2">
        <f t="shared" ca="1" si="4"/>
        <v>70</v>
      </c>
      <c r="F69" s="2">
        <f t="shared" ca="1" si="5"/>
        <v>24500</v>
      </c>
      <c r="G69" s="31">
        <f t="shared" ca="1" si="6"/>
        <v>755</v>
      </c>
      <c r="H69" s="31">
        <f t="shared" ca="1" si="7"/>
        <v>510</v>
      </c>
    </row>
    <row r="70" spans="1:8" x14ac:dyDescent="0.3">
      <c r="A70" s="2">
        <v>49</v>
      </c>
      <c r="B70" s="2">
        <f t="shared" ca="1" si="1"/>
        <v>0.81343808281469066</v>
      </c>
      <c r="C70" s="2">
        <f t="shared" ca="1" si="2"/>
        <v>350</v>
      </c>
      <c r="D70" s="2">
        <f t="shared" ca="1" si="3"/>
        <v>1.3372290815099497E-2</v>
      </c>
      <c r="E70" s="2">
        <f t="shared" ca="1" si="4"/>
        <v>10</v>
      </c>
      <c r="F70" s="2">
        <f t="shared" ca="1" si="5"/>
        <v>3500</v>
      </c>
      <c r="G70" s="31">
        <f t="shared" ca="1" si="6"/>
        <v>280</v>
      </c>
      <c r="H70" s="31">
        <f t="shared" ca="1" si="7"/>
        <v>320</v>
      </c>
    </row>
    <row r="71" spans="1:8" x14ac:dyDescent="0.3">
      <c r="A71" s="2">
        <v>50</v>
      </c>
      <c r="B71" s="2">
        <f t="shared" ca="1" si="1"/>
        <v>0.9320743817999908</v>
      </c>
      <c r="C71" s="2">
        <f t="shared" ca="1" si="2"/>
        <v>350</v>
      </c>
      <c r="D71" s="2">
        <f t="shared" ca="1" si="3"/>
        <v>5.2155592132748785E-3</v>
      </c>
      <c r="E71" s="2">
        <f t="shared" ca="1" si="4"/>
        <v>10</v>
      </c>
      <c r="F71" s="2">
        <f t="shared" ca="1" si="5"/>
        <v>3500</v>
      </c>
      <c r="G71" s="31">
        <f t="shared" ca="1" si="6"/>
        <v>280</v>
      </c>
      <c r="H71" s="31">
        <f t="shared" ca="1" si="7"/>
        <v>320</v>
      </c>
    </row>
    <row r="72" spans="1:8" x14ac:dyDescent="0.3">
      <c r="A72" s="2">
        <v>51</v>
      </c>
      <c r="B72" s="2">
        <f t="shared" ca="1" si="1"/>
        <v>0.22007493677881051</v>
      </c>
      <c r="C72" s="2">
        <f t="shared" ca="1" si="2"/>
        <v>150</v>
      </c>
      <c r="D72" s="2">
        <f t="shared" ca="1" si="3"/>
        <v>0.69567627908622931</v>
      </c>
      <c r="E72" s="2">
        <f t="shared" ca="1" si="4"/>
        <v>70</v>
      </c>
      <c r="F72" s="2">
        <f t="shared" ca="1" si="5"/>
        <v>10500</v>
      </c>
      <c r="G72" s="31">
        <f t="shared" ca="1" si="6"/>
        <v>280</v>
      </c>
      <c r="H72" s="31">
        <f t="shared" ca="1" si="7"/>
        <v>320</v>
      </c>
    </row>
    <row r="73" spans="1:8" x14ac:dyDescent="0.3">
      <c r="A73" s="2">
        <v>52</v>
      </c>
      <c r="B73" s="2">
        <f t="shared" ca="1" si="1"/>
        <v>0.1186523220063963</v>
      </c>
      <c r="C73" s="2">
        <f t="shared" ca="1" si="2"/>
        <v>150</v>
      </c>
      <c r="D73" s="2">
        <f t="shared" ca="1" si="3"/>
        <v>0.1561700823239518</v>
      </c>
      <c r="E73" s="2">
        <f t="shared" ca="1" si="4"/>
        <v>30</v>
      </c>
      <c r="F73" s="2">
        <f t="shared" ca="1" si="5"/>
        <v>4500</v>
      </c>
      <c r="G73" s="31">
        <f t="shared" ca="1" si="6"/>
        <v>280</v>
      </c>
      <c r="H73" s="31">
        <f t="shared" ca="1" si="7"/>
        <v>320</v>
      </c>
    </row>
    <row r="74" spans="1:8" x14ac:dyDescent="0.3">
      <c r="A74" s="2">
        <v>53</v>
      </c>
      <c r="B74" s="2">
        <f t="shared" ca="1" si="1"/>
        <v>0.48468879251986285</v>
      </c>
      <c r="C74" s="2">
        <f t="shared" ca="1" si="2"/>
        <v>250</v>
      </c>
      <c r="D74" s="2">
        <f t="shared" ca="1" si="3"/>
        <v>0.80523827854469998</v>
      </c>
      <c r="E74" s="2">
        <f t="shared" ca="1" si="4"/>
        <v>70</v>
      </c>
      <c r="F74" s="2">
        <f t="shared" ca="1" si="5"/>
        <v>17500</v>
      </c>
      <c r="G74" s="31">
        <f t="shared" ca="1" si="6"/>
        <v>405</v>
      </c>
      <c r="H74" s="31">
        <f t="shared" ca="1" si="7"/>
        <v>370</v>
      </c>
    </row>
    <row r="75" spans="1:8" x14ac:dyDescent="0.3">
      <c r="A75" s="2">
        <v>54</v>
      </c>
      <c r="B75" s="2">
        <f t="shared" ca="1" si="1"/>
        <v>0.58219118629628164</v>
      </c>
      <c r="C75" s="2">
        <f t="shared" ca="1" si="2"/>
        <v>250</v>
      </c>
      <c r="D75" s="2">
        <f t="shared" ca="1" si="3"/>
        <v>0.67015177122864633</v>
      </c>
      <c r="E75" s="2">
        <f t="shared" ca="1" si="4"/>
        <v>70</v>
      </c>
      <c r="F75" s="2">
        <f t="shared" ca="1" si="5"/>
        <v>17500</v>
      </c>
      <c r="G75" s="31">
        <f t="shared" ca="1" si="6"/>
        <v>405</v>
      </c>
      <c r="H75" s="31">
        <f t="shared" ca="1" si="7"/>
        <v>370</v>
      </c>
    </row>
    <row r="76" spans="1:8" x14ac:dyDescent="0.3">
      <c r="A76" s="2">
        <v>55</v>
      </c>
      <c r="B76" s="2">
        <f t="shared" ca="1" si="1"/>
        <v>0.78162117734704906</v>
      </c>
      <c r="C76" s="2">
        <f t="shared" ca="1" si="2"/>
        <v>350</v>
      </c>
      <c r="D76" s="2">
        <f t="shared" ca="1" si="3"/>
        <v>0.98119979758454035</v>
      </c>
      <c r="E76" s="2">
        <f t="shared" ca="1" si="4"/>
        <v>90</v>
      </c>
      <c r="F76" s="2">
        <f t="shared" ca="1" si="5"/>
        <v>31500</v>
      </c>
      <c r="G76" s="31">
        <f t="shared" ca="1" si="6"/>
        <v>1105</v>
      </c>
      <c r="H76" s="31">
        <f t="shared" ca="1" si="7"/>
        <v>650</v>
      </c>
    </row>
    <row r="77" spans="1:8" x14ac:dyDescent="0.3">
      <c r="A77" s="2">
        <v>56</v>
      </c>
      <c r="B77" s="2">
        <f t="shared" ca="1" si="1"/>
        <v>0.34967086351344956</v>
      </c>
      <c r="C77" s="2">
        <f t="shared" ca="1" si="2"/>
        <v>250</v>
      </c>
      <c r="D77" s="2">
        <f t="shared" ca="1" si="3"/>
        <v>0.82620029356852931</v>
      </c>
      <c r="E77" s="2">
        <f t="shared" ca="1" si="4"/>
        <v>70</v>
      </c>
      <c r="F77" s="2">
        <f t="shared" ca="1" si="5"/>
        <v>17500</v>
      </c>
      <c r="G77" s="31">
        <f t="shared" ca="1" si="6"/>
        <v>405</v>
      </c>
      <c r="H77" s="31">
        <f t="shared" ca="1" si="7"/>
        <v>370</v>
      </c>
    </row>
    <row r="78" spans="1:8" x14ac:dyDescent="0.3">
      <c r="A78" s="2">
        <v>57</v>
      </c>
      <c r="B78" s="2">
        <f t="shared" ca="1" si="1"/>
        <v>0.49099412010148868</v>
      </c>
      <c r="C78" s="2">
        <f t="shared" ca="1" si="2"/>
        <v>250</v>
      </c>
      <c r="D78" s="2">
        <f t="shared" ca="1" si="3"/>
        <v>0.74938602420044587</v>
      </c>
      <c r="E78" s="2">
        <f t="shared" ca="1" si="4"/>
        <v>70</v>
      </c>
      <c r="F78" s="2">
        <f t="shared" ca="1" si="5"/>
        <v>17500</v>
      </c>
      <c r="G78" s="31">
        <f t="shared" ca="1" si="6"/>
        <v>405</v>
      </c>
      <c r="H78" s="31">
        <f t="shared" ca="1" si="7"/>
        <v>370</v>
      </c>
    </row>
    <row r="79" spans="1:8" x14ac:dyDescent="0.3">
      <c r="A79" s="2">
        <v>58</v>
      </c>
      <c r="B79" s="2">
        <f t="shared" ca="1" si="1"/>
        <v>0.67441440817541809</v>
      </c>
      <c r="C79" s="2">
        <f t="shared" ca="1" si="2"/>
        <v>350</v>
      </c>
      <c r="D79" s="2">
        <f t="shared" ca="1" si="3"/>
        <v>0.64957900548246494</v>
      </c>
      <c r="E79" s="2">
        <f t="shared" ca="1" si="4"/>
        <v>70</v>
      </c>
      <c r="F79" s="2">
        <f t="shared" ca="1" si="5"/>
        <v>24500</v>
      </c>
      <c r="G79" s="31">
        <f t="shared" ca="1" si="6"/>
        <v>755</v>
      </c>
      <c r="H79" s="31">
        <f t="shared" ca="1" si="7"/>
        <v>510</v>
      </c>
    </row>
    <row r="80" spans="1:8" x14ac:dyDescent="0.3">
      <c r="A80" s="2">
        <v>59</v>
      </c>
      <c r="B80" s="2">
        <f t="shared" ca="1" si="1"/>
        <v>0.25570655588878954</v>
      </c>
      <c r="C80" s="2">
        <f t="shared" ca="1" si="2"/>
        <v>150</v>
      </c>
      <c r="D80" s="2">
        <f t="shared" ca="1" si="3"/>
        <v>0.83050324746357285</v>
      </c>
      <c r="E80" s="2">
        <f t="shared" ca="1" si="4"/>
        <v>70</v>
      </c>
      <c r="F80" s="2">
        <f t="shared" ca="1" si="5"/>
        <v>10500</v>
      </c>
      <c r="G80" s="31">
        <f t="shared" ca="1" si="6"/>
        <v>280</v>
      </c>
      <c r="H80" s="31">
        <f t="shared" ca="1" si="7"/>
        <v>320</v>
      </c>
    </row>
    <row r="81" spans="1:8" x14ac:dyDescent="0.3">
      <c r="A81" s="2">
        <v>60</v>
      </c>
      <c r="B81" s="2">
        <f t="shared" ca="1" si="1"/>
        <v>0.57539948319032963</v>
      </c>
      <c r="C81" s="2">
        <f t="shared" ca="1" si="2"/>
        <v>250</v>
      </c>
      <c r="D81" s="2">
        <f t="shared" ca="1" si="3"/>
        <v>0.22021266919392402</v>
      </c>
      <c r="E81" s="2">
        <f t="shared" ca="1" si="4"/>
        <v>30</v>
      </c>
      <c r="F81" s="2">
        <f t="shared" ca="1" si="5"/>
        <v>7500</v>
      </c>
      <c r="G81" s="31">
        <f t="shared" ca="1" si="6"/>
        <v>280</v>
      </c>
      <c r="H81" s="31">
        <f t="shared" ca="1" si="7"/>
        <v>320</v>
      </c>
    </row>
    <row r="82" spans="1:8" x14ac:dyDescent="0.3">
      <c r="A82" s="2">
        <v>61</v>
      </c>
      <c r="B82" s="2">
        <f t="shared" ca="1" si="1"/>
        <v>0.11006391542541727</v>
      </c>
      <c r="C82" s="2">
        <f t="shared" ca="1" si="2"/>
        <v>150</v>
      </c>
      <c r="D82" s="2">
        <f t="shared" ca="1" si="3"/>
        <v>0.2582414964381492</v>
      </c>
      <c r="E82" s="2">
        <f t="shared" ca="1" si="4"/>
        <v>30</v>
      </c>
      <c r="F82" s="2">
        <f t="shared" ca="1" si="5"/>
        <v>4500</v>
      </c>
      <c r="G82" s="31">
        <f t="shared" ca="1" si="6"/>
        <v>280</v>
      </c>
      <c r="H82" s="31">
        <f t="shared" ca="1" si="7"/>
        <v>320</v>
      </c>
    </row>
    <row r="83" spans="1:8" x14ac:dyDescent="0.3">
      <c r="A83" s="2">
        <v>62</v>
      </c>
      <c r="B83" s="2">
        <f t="shared" ca="1" si="1"/>
        <v>0.95979068334633832</v>
      </c>
      <c r="C83" s="2">
        <f t="shared" ca="1" si="2"/>
        <v>350</v>
      </c>
      <c r="D83" s="2">
        <f t="shared" ca="1" si="3"/>
        <v>0.67239487024485278</v>
      </c>
      <c r="E83" s="2">
        <f t="shared" ca="1" si="4"/>
        <v>70</v>
      </c>
      <c r="F83" s="2">
        <f t="shared" ca="1" si="5"/>
        <v>24500</v>
      </c>
      <c r="G83" s="31">
        <f t="shared" ca="1" si="6"/>
        <v>755</v>
      </c>
      <c r="H83" s="31">
        <f t="shared" ca="1" si="7"/>
        <v>510</v>
      </c>
    </row>
    <row r="84" spans="1:8" x14ac:dyDescent="0.3">
      <c r="A84" s="2">
        <v>63</v>
      </c>
      <c r="B84" s="2">
        <f t="shared" ca="1" si="1"/>
        <v>0.95259184662756735</v>
      </c>
      <c r="C84" s="2">
        <f t="shared" ca="1" si="2"/>
        <v>350</v>
      </c>
      <c r="D84" s="2">
        <f t="shared" ca="1" si="3"/>
        <v>0.2461853029434965</v>
      </c>
      <c r="E84" s="2">
        <f t="shared" ca="1" si="4"/>
        <v>30</v>
      </c>
      <c r="F84" s="2">
        <f t="shared" ca="1" si="5"/>
        <v>10500</v>
      </c>
      <c r="G84" s="31">
        <f t="shared" ca="1" si="6"/>
        <v>280</v>
      </c>
      <c r="H84" s="31">
        <f t="shared" ca="1" si="7"/>
        <v>320</v>
      </c>
    </row>
    <row r="85" spans="1:8" x14ac:dyDescent="0.3">
      <c r="A85" s="2">
        <v>64</v>
      </c>
      <c r="B85" s="2">
        <f t="shared" ca="1" si="1"/>
        <v>0.40044540467699175</v>
      </c>
      <c r="C85" s="2">
        <f t="shared" ca="1" si="2"/>
        <v>250</v>
      </c>
      <c r="D85" s="2">
        <f t="shared" ca="1" si="3"/>
        <v>0.92650047724752926</v>
      </c>
      <c r="E85" s="2">
        <f t="shared" ca="1" si="4"/>
        <v>90</v>
      </c>
      <c r="F85" s="2">
        <f t="shared" ca="1" si="5"/>
        <v>22500</v>
      </c>
      <c r="G85" s="31">
        <f t="shared" ca="1" si="6"/>
        <v>655</v>
      </c>
      <c r="H85" s="31">
        <f t="shared" ca="1" si="7"/>
        <v>470</v>
      </c>
    </row>
    <row r="86" spans="1:8" x14ac:dyDescent="0.3">
      <c r="A86" s="2">
        <v>65</v>
      </c>
      <c r="B86" s="2">
        <f t="shared" ca="1" si="1"/>
        <v>0.32134396180695024</v>
      </c>
      <c r="C86" s="2">
        <f t="shared" ca="1" si="2"/>
        <v>250</v>
      </c>
      <c r="D86" s="2">
        <f t="shared" ca="1" si="3"/>
        <v>0.55579028419505372</v>
      </c>
      <c r="E86" s="2">
        <f t="shared" ca="1" si="4"/>
        <v>50</v>
      </c>
      <c r="F86" s="2">
        <f t="shared" ca="1" si="5"/>
        <v>12500</v>
      </c>
      <c r="G86" s="31">
        <f t="shared" ca="1" si="6"/>
        <v>280</v>
      </c>
      <c r="H86" s="31">
        <f t="shared" ca="1" si="7"/>
        <v>320</v>
      </c>
    </row>
    <row r="87" spans="1:8" x14ac:dyDescent="0.3">
      <c r="A87" s="2">
        <v>66</v>
      </c>
      <c r="B87" s="2">
        <f t="shared" ref="B87:B150" ca="1" si="8">RAND()</f>
        <v>0.29280046157274875</v>
      </c>
      <c r="C87" s="2">
        <f t="shared" ref="C87:C150" ca="1" si="9">VLOOKUP(B87,$E$3:$G$6,3)</f>
        <v>250</v>
      </c>
      <c r="D87" s="2">
        <f t="shared" ref="D87:D150" ca="1" si="10">RAND()</f>
        <v>0.70501538534273989</v>
      </c>
      <c r="E87" s="2">
        <f t="shared" ref="E87:E150" ca="1" si="11">VLOOKUP(D87,$I$3:$K$7,3)</f>
        <v>70</v>
      </c>
      <c r="F87" s="2">
        <f t="shared" ref="F87:F150" ca="1" si="12">C87*E87</f>
        <v>17500</v>
      </c>
      <c r="G87" s="31">
        <f t="shared" ref="G87:G150" ca="1" si="13">$B$3*$B$6+MAX(F87-$B$5,0)*$B$4</f>
        <v>405</v>
      </c>
      <c r="H87" s="31">
        <f t="shared" ref="H87:H150" ca="1" si="14">$C$3*$C$6+MAX(F87-$C$5,0)*$C$4</f>
        <v>370</v>
      </c>
    </row>
    <row r="88" spans="1:8" x14ac:dyDescent="0.3">
      <c r="A88" s="2">
        <v>67</v>
      </c>
      <c r="B88" s="2">
        <f t="shared" ca="1" si="8"/>
        <v>0.50530523094712898</v>
      </c>
      <c r="C88" s="2">
        <f t="shared" ca="1" si="9"/>
        <v>250</v>
      </c>
      <c r="D88" s="2">
        <f t="shared" ca="1" si="10"/>
        <v>0.14632328507363679</v>
      </c>
      <c r="E88" s="2">
        <f t="shared" ca="1" si="11"/>
        <v>30</v>
      </c>
      <c r="F88" s="2">
        <f t="shared" ca="1" si="12"/>
        <v>7500</v>
      </c>
      <c r="G88" s="31">
        <f t="shared" ca="1" si="13"/>
        <v>280</v>
      </c>
      <c r="H88" s="31">
        <f t="shared" ca="1" si="14"/>
        <v>320</v>
      </c>
    </row>
    <row r="89" spans="1:8" x14ac:dyDescent="0.3">
      <c r="A89" s="2">
        <v>68</v>
      </c>
      <c r="B89" s="2">
        <f t="shared" ca="1" si="8"/>
        <v>0.19621070357940096</v>
      </c>
      <c r="C89" s="2">
        <f t="shared" ca="1" si="9"/>
        <v>150</v>
      </c>
      <c r="D89" s="2">
        <f t="shared" ca="1" si="10"/>
        <v>0.79676742430253866</v>
      </c>
      <c r="E89" s="2">
        <f t="shared" ca="1" si="11"/>
        <v>70</v>
      </c>
      <c r="F89" s="2">
        <f t="shared" ca="1" si="12"/>
        <v>10500</v>
      </c>
      <c r="G89" s="31">
        <f t="shared" ca="1" si="13"/>
        <v>280</v>
      </c>
      <c r="H89" s="31">
        <f t="shared" ca="1" si="14"/>
        <v>320</v>
      </c>
    </row>
    <row r="90" spans="1:8" x14ac:dyDescent="0.3">
      <c r="A90" s="2">
        <v>69</v>
      </c>
      <c r="B90" s="2">
        <f t="shared" ca="1" si="8"/>
        <v>0.99220251188394082</v>
      </c>
      <c r="C90" s="2">
        <f t="shared" ca="1" si="9"/>
        <v>350</v>
      </c>
      <c r="D90" s="2">
        <f t="shared" ca="1" si="10"/>
        <v>0.46073101796120164</v>
      </c>
      <c r="E90" s="2">
        <f t="shared" ca="1" si="11"/>
        <v>50</v>
      </c>
      <c r="F90" s="2">
        <f t="shared" ca="1" si="12"/>
        <v>17500</v>
      </c>
      <c r="G90" s="31">
        <f t="shared" ca="1" si="13"/>
        <v>405</v>
      </c>
      <c r="H90" s="31">
        <f t="shared" ca="1" si="14"/>
        <v>370</v>
      </c>
    </row>
    <row r="91" spans="1:8" x14ac:dyDescent="0.3">
      <c r="A91" s="2">
        <v>70</v>
      </c>
      <c r="B91" s="2">
        <f t="shared" ca="1" si="8"/>
        <v>0.21263923174989163</v>
      </c>
      <c r="C91" s="2">
        <f t="shared" ca="1" si="9"/>
        <v>150</v>
      </c>
      <c r="D91" s="2">
        <f t="shared" ca="1" si="10"/>
        <v>0.77741505984081893</v>
      </c>
      <c r="E91" s="2">
        <f t="shared" ca="1" si="11"/>
        <v>70</v>
      </c>
      <c r="F91" s="2">
        <f t="shared" ca="1" si="12"/>
        <v>10500</v>
      </c>
      <c r="G91" s="31">
        <f t="shared" ca="1" si="13"/>
        <v>280</v>
      </c>
      <c r="H91" s="31">
        <f t="shared" ca="1" si="14"/>
        <v>320</v>
      </c>
    </row>
    <row r="92" spans="1:8" x14ac:dyDescent="0.3">
      <c r="A92" s="2">
        <v>71</v>
      </c>
      <c r="B92" s="2">
        <f t="shared" ca="1" si="8"/>
        <v>0.63756717958536491</v>
      </c>
      <c r="C92" s="2">
        <f t="shared" ca="1" si="9"/>
        <v>250</v>
      </c>
      <c r="D92" s="2">
        <f t="shared" ca="1" si="10"/>
        <v>0.12508760328522117</v>
      </c>
      <c r="E92" s="2">
        <f t="shared" ca="1" si="11"/>
        <v>30</v>
      </c>
      <c r="F92" s="2">
        <f t="shared" ca="1" si="12"/>
        <v>7500</v>
      </c>
      <c r="G92" s="31">
        <f t="shared" ca="1" si="13"/>
        <v>280</v>
      </c>
      <c r="H92" s="31">
        <f t="shared" ca="1" si="14"/>
        <v>320</v>
      </c>
    </row>
    <row r="93" spans="1:8" x14ac:dyDescent="0.3">
      <c r="A93" s="2">
        <v>72</v>
      </c>
      <c r="B93" s="2">
        <f t="shared" ca="1" si="8"/>
        <v>0.48835743789230024</v>
      </c>
      <c r="C93" s="2">
        <f t="shared" ca="1" si="9"/>
        <v>250</v>
      </c>
      <c r="D93" s="2">
        <f t="shared" ca="1" si="10"/>
        <v>0.64929794088192283</v>
      </c>
      <c r="E93" s="2">
        <f t="shared" ca="1" si="11"/>
        <v>70</v>
      </c>
      <c r="F93" s="2">
        <f t="shared" ca="1" si="12"/>
        <v>17500</v>
      </c>
      <c r="G93" s="31">
        <f t="shared" ca="1" si="13"/>
        <v>405</v>
      </c>
      <c r="H93" s="31">
        <f t="shared" ca="1" si="14"/>
        <v>370</v>
      </c>
    </row>
    <row r="94" spans="1:8" x14ac:dyDescent="0.3">
      <c r="A94" s="2">
        <v>73</v>
      </c>
      <c r="B94" s="2">
        <f t="shared" ca="1" si="8"/>
        <v>0.99182747732779786</v>
      </c>
      <c r="C94" s="2">
        <f t="shared" ca="1" si="9"/>
        <v>350</v>
      </c>
      <c r="D94" s="2">
        <f t="shared" ca="1" si="10"/>
        <v>0.13654032334019905</v>
      </c>
      <c r="E94" s="2">
        <f t="shared" ca="1" si="11"/>
        <v>30</v>
      </c>
      <c r="F94" s="2">
        <f t="shared" ca="1" si="12"/>
        <v>10500</v>
      </c>
      <c r="G94" s="31">
        <f t="shared" ca="1" si="13"/>
        <v>280</v>
      </c>
      <c r="H94" s="31">
        <f t="shared" ca="1" si="14"/>
        <v>320</v>
      </c>
    </row>
    <row r="95" spans="1:8" x14ac:dyDescent="0.3">
      <c r="A95" s="2">
        <v>74</v>
      </c>
      <c r="B95" s="2">
        <f t="shared" ca="1" si="8"/>
        <v>0.55795292848325628</v>
      </c>
      <c r="C95" s="2">
        <f t="shared" ca="1" si="9"/>
        <v>250</v>
      </c>
      <c r="D95" s="2">
        <f t="shared" ca="1" si="10"/>
        <v>0.17370038031885249</v>
      </c>
      <c r="E95" s="2">
        <f t="shared" ca="1" si="11"/>
        <v>30</v>
      </c>
      <c r="F95" s="2">
        <f t="shared" ca="1" si="12"/>
        <v>7500</v>
      </c>
      <c r="G95" s="31">
        <f t="shared" ca="1" si="13"/>
        <v>280</v>
      </c>
      <c r="H95" s="31">
        <f t="shared" ca="1" si="14"/>
        <v>320</v>
      </c>
    </row>
    <row r="96" spans="1:8" x14ac:dyDescent="0.3">
      <c r="A96" s="2">
        <v>75</v>
      </c>
      <c r="B96" s="2">
        <f t="shared" ca="1" si="8"/>
        <v>0.81726748557969298</v>
      </c>
      <c r="C96" s="2">
        <f t="shared" ca="1" si="9"/>
        <v>350</v>
      </c>
      <c r="D96" s="2">
        <f t="shared" ca="1" si="10"/>
        <v>5.9571104351135107E-2</v>
      </c>
      <c r="E96" s="2">
        <f t="shared" ca="1" si="11"/>
        <v>10</v>
      </c>
      <c r="F96" s="2">
        <f t="shared" ca="1" si="12"/>
        <v>3500</v>
      </c>
      <c r="G96" s="31">
        <f t="shared" ca="1" si="13"/>
        <v>280</v>
      </c>
      <c r="H96" s="31">
        <f t="shared" ca="1" si="14"/>
        <v>320</v>
      </c>
    </row>
    <row r="97" spans="1:8" x14ac:dyDescent="0.3">
      <c r="A97" s="2">
        <v>76</v>
      </c>
      <c r="B97" s="2">
        <f t="shared" ca="1" si="8"/>
        <v>0.47637116519104161</v>
      </c>
      <c r="C97" s="2">
        <f t="shared" ca="1" si="9"/>
        <v>250</v>
      </c>
      <c r="D97" s="2">
        <f t="shared" ca="1" si="10"/>
        <v>0.73656759209084</v>
      </c>
      <c r="E97" s="2">
        <f t="shared" ca="1" si="11"/>
        <v>70</v>
      </c>
      <c r="F97" s="2">
        <f t="shared" ca="1" si="12"/>
        <v>17500</v>
      </c>
      <c r="G97" s="31">
        <f t="shared" ca="1" si="13"/>
        <v>405</v>
      </c>
      <c r="H97" s="31">
        <f t="shared" ca="1" si="14"/>
        <v>370</v>
      </c>
    </row>
    <row r="98" spans="1:8" x14ac:dyDescent="0.3">
      <c r="A98" s="2">
        <v>77</v>
      </c>
      <c r="B98" s="2">
        <f t="shared" ca="1" si="8"/>
        <v>0.65046572925917978</v>
      </c>
      <c r="C98" s="2">
        <f t="shared" ca="1" si="9"/>
        <v>250</v>
      </c>
      <c r="D98" s="2">
        <f t="shared" ca="1" si="10"/>
        <v>0.27583049339294119</v>
      </c>
      <c r="E98" s="2">
        <f t="shared" ca="1" si="11"/>
        <v>50</v>
      </c>
      <c r="F98" s="2">
        <f t="shared" ca="1" si="12"/>
        <v>12500</v>
      </c>
      <c r="G98" s="31">
        <f t="shared" ca="1" si="13"/>
        <v>280</v>
      </c>
      <c r="H98" s="31">
        <f t="shared" ca="1" si="14"/>
        <v>320</v>
      </c>
    </row>
    <row r="99" spans="1:8" x14ac:dyDescent="0.3">
      <c r="A99" s="2">
        <v>78</v>
      </c>
      <c r="B99" s="2">
        <f t="shared" ca="1" si="8"/>
        <v>0.32038320998816128</v>
      </c>
      <c r="C99" s="2">
        <f t="shared" ca="1" si="9"/>
        <v>250</v>
      </c>
      <c r="D99" s="2">
        <f t="shared" ca="1" si="10"/>
        <v>0.66129888729925479</v>
      </c>
      <c r="E99" s="2">
        <f t="shared" ca="1" si="11"/>
        <v>70</v>
      </c>
      <c r="F99" s="2">
        <f t="shared" ca="1" si="12"/>
        <v>17500</v>
      </c>
      <c r="G99" s="31">
        <f t="shared" ca="1" si="13"/>
        <v>405</v>
      </c>
      <c r="H99" s="31">
        <f t="shared" ca="1" si="14"/>
        <v>370</v>
      </c>
    </row>
    <row r="100" spans="1:8" x14ac:dyDescent="0.3">
      <c r="A100" s="2">
        <v>79</v>
      </c>
      <c r="B100" s="2">
        <f t="shared" ca="1" si="8"/>
        <v>0.16792801011338732</v>
      </c>
      <c r="C100" s="2">
        <f t="shared" ca="1" si="9"/>
        <v>150</v>
      </c>
      <c r="D100" s="2">
        <f t="shared" ca="1" si="10"/>
        <v>0.21362587597781479</v>
      </c>
      <c r="E100" s="2">
        <f t="shared" ca="1" si="11"/>
        <v>30</v>
      </c>
      <c r="F100" s="2">
        <f t="shared" ca="1" si="12"/>
        <v>4500</v>
      </c>
      <c r="G100" s="31">
        <f t="shared" ca="1" si="13"/>
        <v>280</v>
      </c>
      <c r="H100" s="31">
        <f t="shared" ca="1" si="14"/>
        <v>320</v>
      </c>
    </row>
    <row r="101" spans="1:8" x14ac:dyDescent="0.3">
      <c r="A101" s="2">
        <v>80</v>
      </c>
      <c r="B101" s="2">
        <f t="shared" ca="1" si="8"/>
        <v>0.26125759863635056</v>
      </c>
      <c r="C101" s="2">
        <f t="shared" ca="1" si="9"/>
        <v>250</v>
      </c>
      <c r="D101" s="2">
        <f t="shared" ca="1" si="10"/>
        <v>0.53162566906737496</v>
      </c>
      <c r="E101" s="2">
        <f t="shared" ca="1" si="11"/>
        <v>50</v>
      </c>
      <c r="F101" s="2">
        <f t="shared" ca="1" si="12"/>
        <v>12500</v>
      </c>
      <c r="G101" s="31">
        <f t="shared" ca="1" si="13"/>
        <v>280</v>
      </c>
      <c r="H101" s="31">
        <f t="shared" ca="1" si="14"/>
        <v>320</v>
      </c>
    </row>
    <row r="102" spans="1:8" x14ac:dyDescent="0.3">
      <c r="A102" s="2">
        <v>81</v>
      </c>
      <c r="B102" s="2">
        <f t="shared" ca="1" si="8"/>
        <v>7.6243431088782621E-2</v>
      </c>
      <c r="C102" s="2">
        <f t="shared" ca="1" si="9"/>
        <v>150</v>
      </c>
      <c r="D102" s="2">
        <f t="shared" ca="1" si="10"/>
        <v>0.87057144358914562</v>
      </c>
      <c r="E102" s="2">
        <f t="shared" ca="1" si="11"/>
        <v>70</v>
      </c>
      <c r="F102" s="2">
        <f t="shared" ca="1" si="12"/>
        <v>10500</v>
      </c>
      <c r="G102" s="31">
        <f t="shared" ca="1" si="13"/>
        <v>280</v>
      </c>
      <c r="H102" s="31">
        <f t="shared" ca="1" si="14"/>
        <v>320</v>
      </c>
    </row>
    <row r="103" spans="1:8" x14ac:dyDescent="0.3">
      <c r="A103" s="2">
        <v>82</v>
      </c>
      <c r="B103" s="2">
        <f t="shared" ca="1" si="8"/>
        <v>0.13570894698450098</v>
      </c>
      <c r="C103" s="2">
        <f t="shared" ca="1" si="9"/>
        <v>150</v>
      </c>
      <c r="D103" s="2">
        <f t="shared" ca="1" si="10"/>
        <v>0.97048278237500829</v>
      </c>
      <c r="E103" s="2">
        <f t="shared" ca="1" si="11"/>
        <v>90</v>
      </c>
      <c r="F103" s="2">
        <f t="shared" ca="1" si="12"/>
        <v>13500</v>
      </c>
      <c r="G103" s="31">
        <f t="shared" ca="1" si="13"/>
        <v>280</v>
      </c>
      <c r="H103" s="31">
        <f t="shared" ca="1" si="14"/>
        <v>320</v>
      </c>
    </row>
    <row r="104" spans="1:8" x14ac:dyDescent="0.3">
      <c r="A104" s="2">
        <v>83</v>
      </c>
      <c r="B104" s="2">
        <f t="shared" ca="1" si="8"/>
        <v>0.63844210945249913</v>
      </c>
      <c r="C104" s="2">
        <f t="shared" ca="1" si="9"/>
        <v>250</v>
      </c>
      <c r="D104" s="2">
        <f t="shared" ca="1" si="10"/>
        <v>0.91453212705152809</v>
      </c>
      <c r="E104" s="2">
        <f t="shared" ca="1" si="11"/>
        <v>90</v>
      </c>
      <c r="F104" s="2">
        <f t="shared" ca="1" si="12"/>
        <v>22500</v>
      </c>
      <c r="G104" s="31">
        <f t="shared" ca="1" si="13"/>
        <v>655</v>
      </c>
      <c r="H104" s="31">
        <f t="shared" ca="1" si="14"/>
        <v>470</v>
      </c>
    </row>
    <row r="105" spans="1:8" x14ac:dyDescent="0.3">
      <c r="A105" s="2">
        <v>84</v>
      </c>
      <c r="B105" s="2">
        <f t="shared" ca="1" si="8"/>
        <v>3.0709431708807022E-2</v>
      </c>
      <c r="C105" s="2">
        <f t="shared" ca="1" si="9"/>
        <v>50</v>
      </c>
      <c r="D105" s="2">
        <f t="shared" ca="1" si="10"/>
        <v>0.36955719443413348</v>
      </c>
      <c r="E105" s="2">
        <f t="shared" ca="1" si="11"/>
        <v>50</v>
      </c>
      <c r="F105" s="2">
        <f t="shared" ca="1" si="12"/>
        <v>2500</v>
      </c>
      <c r="G105" s="31">
        <f t="shared" ca="1" si="13"/>
        <v>280</v>
      </c>
      <c r="H105" s="31">
        <f t="shared" ca="1" si="14"/>
        <v>320</v>
      </c>
    </row>
    <row r="106" spans="1:8" x14ac:dyDescent="0.3">
      <c r="A106" s="2">
        <v>85</v>
      </c>
      <c r="B106" s="2">
        <f t="shared" ca="1" si="8"/>
        <v>0.73101852665152645</v>
      </c>
      <c r="C106" s="2">
        <f t="shared" ca="1" si="9"/>
        <v>350</v>
      </c>
      <c r="D106" s="2">
        <f t="shared" ca="1" si="10"/>
        <v>0.10570101781813945</v>
      </c>
      <c r="E106" s="2">
        <f t="shared" ca="1" si="11"/>
        <v>10</v>
      </c>
      <c r="F106" s="2">
        <f t="shared" ca="1" si="12"/>
        <v>3500</v>
      </c>
      <c r="G106" s="31">
        <f t="shared" ca="1" si="13"/>
        <v>280</v>
      </c>
      <c r="H106" s="31">
        <f t="shared" ca="1" si="14"/>
        <v>320</v>
      </c>
    </row>
    <row r="107" spans="1:8" x14ac:dyDescent="0.3">
      <c r="A107" s="2">
        <v>86</v>
      </c>
      <c r="B107" s="2">
        <f t="shared" ca="1" si="8"/>
        <v>0.20206527113098738</v>
      </c>
      <c r="C107" s="2">
        <f t="shared" ca="1" si="9"/>
        <v>150</v>
      </c>
      <c r="D107" s="2">
        <f t="shared" ca="1" si="10"/>
        <v>0.67218515337625906</v>
      </c>
      <c r="E107" s="2">
        <f t="shared" ca="1" si="11"/>
        <v>70</v>
      </c>
      <c r="F107" s="2">
        <f t="shared" ca="1" si="12"/>
        <v>10500</v>
      </c>
      <c r="G107" s="31">
        <f t="shared" ca="1" si="13"/>
        <v>280</v>
      </c>
      <c r="H107" s="31">
        <f t="shared" ca="1" si="14"/>
        <v>320</v>
      </c>
    </row>
    <row r="108" spans="1:8" x14ac:dyDescent="0.3">
      <c r="A108" s="2">
        <v>87</v>
      </c>
      <c r="B108" s="2">
        <f t="shared" ca="1" si="8"/>
        <v>0.19916696573230519</v>
      </c>
      <c r="C108" s="2">
        <f t="shared" ca="1" si="9"/>
        <v>150</v>
      </c>
      <c r="D108" s="2">
        <f t="shared" ca="1" si="10"/>
        <v>4.8039660249000748E-3</v>
      </c>
      <c r="E108" s="2">
        <f t="shared" ca="1" si="11"/>
        <v>10</v>
      </c>
      <c r="F108" s="2">
        <f t="shared" ca="1" si="12"/>
        <v>1500</v>
      </c>
      <c r="G108" s="31">
        <f t="shared" ca="1" si="13"/>
        <v>280</v>
      </c>
      <c r="H108" s="31">
        <f t="shared" ca="1" si="14"/>
        <v>320</v>
      </c>
    </row>
    <row r="109" spans="1:8" x14ac:dyDescent="0.3">
      <c r="A109" s="2">
        <v>88</v>
      </c>
      <c r="B109" s="2">
        <f t="shared" ca="1" si="8"/>
        <v>0.74350380201381594</v>
      </c>
      <c r="C109" s="2">
        <f t="shared" ca="1" si="9"/>
        <v>350</v>
      </c>
      <c r="D109" s="2">
        <f t="shared" ca="1" si="10"/>
        <v>4.515988313991659E-2</v>
      </c>
      <c r="E109" s="2">
        <f t="shared" ca="1" si="11"/>
        <v>10</v>
      </c>
      <c r="F109" s="2">
        <f t="shared" ca="1" si="12"/>
        <v>3500</v>
      </c>
      <c r="G109" s="31">
        <f t="shared" ca="1" si="13"/>
        <v>280</v>
      </c>
      <c r="H109" s="31">
        <f t="shared" ca="1" si="14"/>
        <v>320</v>
      </c>
    </row>
    <row r="110" spans="1:8" x14ac:dyDescent="0.3">
      <c r="A110" s="2">
        <v>89</v>
      </c>
      <c r="B110" s="2">
        <f t="shared" ca="1" si="8"/>
        <v>0.62917846195864091</v>
      </c>
      <c r="C110" s="2">
        <f t="shared" ca="1" si="9"/>
        <v>250</v>
      </c>
      <c r="D110" s="2">
        <f t="shared" ca="1" si="10"/>
        <v>0.32847932260585699</v>
      </c>
      <c r="E110" s="2">
        <f t="shared" ca="1" si="11"/>
        <v>50</v>
      </c>
      <c r="F110" s="2">
        <f t="shared" ca="1" si="12"/>
        <v>12500</v>
      </c>
      <c r="G110" s="31">
        <f t="shared" ca="1" si="13"/>
        <v>280</v>
      </c>
      <c r="H110" s="31">
        <f t="shared" ca="1" si="14"/>
        <v>320</v>
      </c>
    </row>
    <row r="111" spans="1:8" x14ac:dyDescent="0.3">
      <c r="A111" s="2">
        <v>90</v>
      </c>
      <c r="B111" s="2">
        <f t="shared" ca="1" si="8"/>
        <v>0.11697122187952824</v>
      </c>
      <c r="C111" s="2">
        <f t="shared" ca="1" si="9"/>
        <v>150</v>
      </c>
      <c r="D111" s="2">
        <f t="shared" ca="1" si="10"/>
        <v>0.52428481277375283</v>
      </c>
      <c r="E111" s="2">
        <f t="shared" ca="1" si="11"/>
        <v>50</v>
      </c>
      <c r="F111" s="2">
        <f t="shared" ca="1" si="12"/>
        <v>7500</v>
      </c>
      <c r="G111" s="31">
        <f t="shared" ca="1" si="13"/>
        <v>280</v>
      </c>
      <c r="H111" s="31">
        <f t="shared" ca="1" si="14"/>
        <v>320</v>
      </c>
    </row>
    <row r="112" spans="1:8" x14ac:dyDescent="0.3">
      <c r="A112" s="2">
        <v>91</v>
      </c>
      <c r="B112" s="2">
        <f t="shared" ca="1" si="8"/>
        <v>0.54976384510599319</v>
      </c>
      <c r="C112" s="2">
        <f t="shared" ca="1" si="9"/>
        <v>250</v>
      </c>
      <c r="D112" s="2">
        <f t="shared" ca="1" si="10"/>
        <v>0.49911911005592913</v>
      </c>
      <c r="E112" s="2">
        <f t="shared" ca="1" si="11"/>
        <v>50</v>
      </c>
      <c r="F112" s="2">
        <f t="shared" ca="1" si="12"/>
        <v>12500</v>
      </c>
      <c r="G112" s="31">
        <f t="shared" ca="1" si="13"/>
        <v>280</v>
      </c>
      <c r="H112" s="31">
        <f t="shared" ca="1" si="14"/>
        <v>320</v>
      </c>
    </row>
    <row r="113" spans="1:8" x14ac:dyDescent="0.3">
      <c r="A113" s="2">
        <v>92</v>
      </c>
      <c r="B113" s="2">
        <f t="shared" ca="1" si="8"/>
        <v>0.58096327490292254</v>
      </c>
      <c r="C113" s="2">
        <f t="shared" ca="1" si="9"/>
        <v>250</v>
      </c>
      <c r="D113" s="2">
        <f t="shared" ca="1" si="10"/>
        <v>0.96445025879458857</v>
      </c>
      <c r="E113" s="2">
        <f t="shared" ca="1" si="11"/>
        <v>90</v>
      </c>
      <c r="F113" s="2">
        <f t="shared" ca="1" si="12"/>
        <v>22500</v>
      </c>
      <c r="G113" s="31">
        <f t="shared" ca="1" si="13"/>
        <v>655</v>
      </c>
      <c r="H113" s="31">
        <f t="shared" ca="1" si="14"/>
        <v>470</v>
      </c>
    </row>
    <row r="114" spans="1:8" x14ac:dyDescent="0.3">
      <c r="A114" s="2">
        <v>93</v>
      </c>
      <c r="B114" s="2">
        <f t="shared" ca="1" si="8"/>
        <v>0.13393270319409456</v>
      </c>
      <c r="C114" s="2">
        <f t="shared" ca="1" si="9"/>
        <v>150</v>
      </c>
      <c r="D114" s="2">
        <f t="shared" ca="1" si="10"/>
        <v>0.53075097038576902</v>
      </c>
      <c r="E114" s="2">
        <f t="shared" ca="1" si="11"/>
        <v>50</v>
      </c>
      <c r="F114" s="2">
        <f t="shared" ca="1" si="12"/>
        <v>7500</v>
      </c>
      <c r="G114" s="31">
        <f t="shared" ca="1" si="13"/>
        <v>280</v>
      </c>
      <c r="H114" s="31">
        <f t="shared" ca="1" si="14"/>
        <v>320</v>
      </c>
    </row>
    <row r="115" spans="1:8" x14ac:dyDescent="0.3">
      <c r="A115" s="2">
        <v>94</v>
      </c>
      <c r="B115" s="2">
        <f t="shared" ca="1" si="8"/>
        <v>0.21129532643764803</v>
      </c>
      <c r="C115" s="2">
        <f t="shared" ca="1" si="9"/>
        <v>150</v>
      </c>
      <c r="D115" s="2">
        <f t="shared" ca="1" si="10"/>
        <v>0.31192571662509105</v>
      </c>
      <c r="E115" s="2">
        <f t="shared" ca="1" si="11"/>
        <v>50</v>
      </c>
      <c r="F115" s="2">
        <f t="shared" ca="1" si="12"/>
        <v>7500</v>
      </c>
      <c r="G115" s="31">
        <f t="shared" ca="1" si="13"/>
        <v>280</v>
      </c>
      <c r="H115" s="31">
        <f t="shared" ca="1" si="14"/>
        <v>320</v>
      </c>
    </row>
    <row r="116" spans="1:8" x14ac:dyDescent="0.3">
      <c r="A116" s="2">
        <v>95</v>
      </c>
      <c r="B116" s="2">
        <f t="shared" ca="1" si="8"/>
        <v>0.93544823011660794</v>
      </c>
      <c r="C116" s="2">
        <f t="shared" ca="1" si="9"/>
        <v>350</v>
      </c>
      <c r="D116" s="2">
        <f t="shared" ca="1" si="10"/>
        <v>0.59505331998064626</v>
      </c>
      <c r="E116" s="2">
        <f t="shared" ca="1" si="11"/>
        <v>70</v>
      </c>
      <c r="F116" s="2">
        <f t="shared" ca="1" si="12"/>
        <v>24500</v>
      </c>
      <c r="G116" s="31">
        <f t="shared" ca="1" si="13"/>
        <v>755</v>
      </c>
      <c r="H116" s="31">
        <f t="shared" ca="1" si="14"/>
        <v>510</v>
      </c>
    </row>
    <row r="117" spans="1:8" x14ac:dyDescent="0.3">
      <c r="A117" s="2">
        <v>96</v>
      </c>
      <c r="B117" s="2">
        <f t="shared" ca="1" si="8"/>
        <v>0.19904529825624651</v>
      </c>
      <c r="C117" s="2">
        <f t="shared" ca="1" si="9"/>
        <v>150</v>
      </c>
      <c r="D117" s="2">
        <f t="shared" ca="1" si="10"/>
        <v>0.81766968890442326</v>
      </c>
      <c r="E117" s="2">
        <f t="shared" ca="1" si="11"/>
        <v>70</v>
      </c>
      <c r="F117" s="2">
        <f t="shared" ca="1" si="12"/>
        <v>10500</v>
      </c>
      <c r="G117" s="31">
        <f t="shared" ca="1" si="13"/>
        <v>280</v>
      </c>
      <c r="H117" s="31">
        <f t="shared" ca="1" si="14"/>
        <v>320</v>
      </c>
    </row>
    <row r="118" spans="1:8" x14ac:dyDescent="0.3">
      <c r="A118" s="2">
        <v>97</v>
      </c>
      <c r="B118" s="2">
        <f t="shared" ca="1" si="8"/>
        <v>0.37019426948524992</v>
      </c>
      <c r="C118" s="2">
        <f t="shared" ca="1" si="9"/>
        <v>250</v>
      </c>
      <c r="D118" s="2">
        <f t="shared" ca="1" si="10"/>
        <v>0.89312926058589048</v>
      </c>
      <c r="E118" s="2">
        <f t="shared" ca="1" si="11"/>
        <v>70</v>
      </c>
      <c r="F118" s="2">
        <f t="shared" ca="1" si="12"/>
        <v>17500</v>
      </c>
      <c r="G118" s="31">
        <f t="shared" ca="1" si="13"/>
        <v>405</v>
      </c>
      <c r="H118" s="31">
        <f t="shared" ca="1" si="14"/>
        <v>370</v>
      </c>
    </row>
    <row r="119" spans="1:8" x14ac:dyDescent="0.3">
      <c r="A119" s="2">
        <v>98</v>
      </c>
      <c r="B119" s="2">
        <f t="shared" ca="1" si="8"/>
        <v>0.26156341095154123</v>
      </c>
      <c r="C119" s="2">
        <f t="shared" ca="1" si="9"/>
        <v>250</v>
      </c>
      <c r="D119" s="2">
        <f t="shared" ca="1" si="10"/>
        <v>0.88158412185302581</v>
      </c>
      <c r="E119" s="2">
        <f t="shared" ca="1" si="11"/>
        <v>70</v>
      </c>
      <c r="F119" s="2">
        <f t="shared" ca="1" si="12"/>
        <v>17500</v>
      </c>
      <c r="G119" s="31">
        <f t="shared" ca="1" si="13"/>
        <v>405</v>
      </c>
      <c r="H119" s="31">
        <f t="shared" ca="1" si="14"/>
        <v>370</v>
      </c>
    </row>
    <row r="120" spans="1:8" x14ac:dyDescent="0.3">
      <c r="A120" s="2">
        <v>99</v>
      </c>
      <c r="B120" s="2">
        <f t="shared" ca="1" si="8"/>
        <v>0.33446601835665235</v>
      </c>
      <c r="C120" s="2">
        <f t="shared" ca="1" si="9"/>
        <v>250</v>
      </c>
      <c r="D120" s="2">
        <f t="shared" ca="1" si="10"/>
        <v>0.14587413565387064</v>
      </c>
      <c r="E120" s="2">
        <f t="shared" ca="1" si="11"/>
        <v>30</v>
      </c>
      <c r="F120" s="2">
        <f t="shared" ca="1" si="12"/>
        <v>7500</v>
      </c>
      <c r="G120" s="31">
        <f t="shared" ca="1" si="13"/>
        <v>280</v>
      </c>
      <c r="H120" s="31">
        <f t="shared" ca="1" si="14"/>
        <v>320</v>
      </c>
    </row>
    <row r="121" spans="1:8" x14ac:dyDescent="0.3">
      <c r="A121" s="2">
        <v>100</v>
      </c>
      <c r="B121" s="2">
        <f t="shared" ca="1" si="8"/>
        <v>0.37398603805739616</v>
      </c>
      <c r="C121" s="2">
        <f t="shared" ca="1" si="9"/>
        <v>250</v>
      </c>
      <c r="D121" s="2">
        <f t="shared" ca="1" si="10"/>
        <v>0.87792528810610304</v>
      </c>
      <c r="E121" s="2">
        <f t="shared" ca="1" si="11"/>
        <v>70</v>
      </c>
      <c r="F121" s="2">
        <f t="shared" ca="1" si="12"/>
        <v>17500</v>
      </c>
      <c r="G121" s="31">
        <f t="shared" ca="1" si="13"/>
        <v>405</v>
      </c>
      <c r="H121" s="31">
        <f t="shared" ca="1" si="14"/>
        <v>370</v>
      </c>
    </row>
    <row r="122" spans="1:8" x14ac:dyDescent="0.3">
      <c r="A122" s="2">
        <v>101</v>
      </c>
      <c r="B122" s="2">
        <f t="shared" ca="1" si="8"/>
        <v>1.5099831732672597E-2</v>
      </c>
      <c r="C122" s="2">
        <f t="shared" ca="1" si="9"/>
        <v>50</v>
      </c>
      <c r="D122" s="2">
        <f t="shared" ca="1" si="10"/>
        <v>0.72231843852263677</v>
      </c>
      <c r="E122" s="2">
        <f t="shared" ca="1" si="11"/>
        <v>70</v>
      </c>
      <c r="F122" s="2">
        <f t="shared" ca="1" si="12"/>
        <v>3500</v>
      </c>
      <c r="G122" s="31">
        <f t="shared" ca="1" si="13"/>
        <v>280</v>
      </c>
      <c r="H122" s="31">
        <f t="shared" ca="1" si="14"/>
        <v>320</v>
      </c>
    </row>
    <row r="123" spans="1:8" x14ac:dyDescent="0.3">
      <c r="A123" s="2">
        <v>102</v>
      </c>
      <c r="B123" s="2">
        <f t="shared" ca="1" si="8"/>
        <v>0.27098484975375214</v>
      </c>
      <c r="C123" s="2">
        <f t="shared" ca="1" si="9"/>
        <v>250</v>
      </c>
      <c r="D123" s="2">
        <f t="shared" ca="1" si="10"/>
        <v>0.57405879451912489</v>
      </c>
      <c r="E123" s="2">
        <f t="shared" ca="1" si="11"/>
        <v>50</v>
      </c>
      <c r="F123" s="2">
        <f t="shared" ca="1" si="12"/>
        <v>12500</v>
      </c>
      <c r="G123" s="31">
        <f t="shared" ca="1" si="13"/>
        <v>280</v>
      </c>
      <c r="H123" s="31">
        <f t="shared" ca="1" si="14"/>
        <v>320</v>
      </c>
    </row>
    <row r="124" spans="1:8" x14ac:dyDescent="0.3">
      <c r="A124" s="2">
        <v>103</v>
      </c>
      <c r="B124" s="2">
        <f t="shared" ca="1" si="8"/>
        <v>0.76159285390564269</v>
      </c>
      <c r="C124" s="2">
        <f t="shared" ca="1" si="9"/>
        <v>350</v>
      </c>
      <c r="D124" s="2">
        <f t="shared" ca="1" si="10"/>
        <v>0.38304561578249996</v>
      </c>
      <c r="E124" s="2">
        <f t="shared" ca="1" si="11"/>
        <v>50</v>
      </c>
      <c r="F124" s="2">
        <f t="shared" ca="1" si="12"/>
        <v>17500</v>
      </c>
      <c r="G124" s="31">
        <f t="shared" ca="1" si="13"/>
        <v>405</v>
      </c>
      <c r="H124" s="31">
        <f t="shared" ca="1" si="14"/>
        <v>370</v>
      </c>
    </row>
    <row r="125" spans="1:8" x14ac:dyDescent="0.3">
      <c r="A125" s="2">
        <v>104</v>
      </c>
      <c r="B125" s="2">
        <f t="shared" ca="1" si="8"/>
        <v>0.60232061621253941</v>
      </c>
      <c r="C125" s="2">
        <f t="shared" ca="1" si="9"/>
        <v>250</v>
      </c>
      <c r="D125" s="2">
        <f t="shared" ca="1" si="10"/>
        <v>8.127731034674035E-2</v>
      </c>
      <c r="E125" s="2">
        <f t="shared" ca="1" si="11"/>
        <v>10</v>
      </c>
      <c r="F125" s="2">
        <f t="shared" ca="1" si="12"/>
        <v>2500</v>
      </c>
      <c r="G125" s="31">
        <f t="shared" ca="1" si="13"/>
        <v>280</v>
      </c>
      <c r="H125" s="31">
        <f t="shared" ca="1" si="14"/>
        <v>320</v>
      </c>
    </row>
    <row r="126" spans="1:8" x14ac:dyDescent="0.3">
      <c r="A126" s="2">
        <v>105</v>
      </c>
      <c r="B126" s="2">
        <f t="shared" ca="1" si="8"/>
        <v>4.6281030991810801E-2</v>
      </c>
      <c r="C126" s="2">
        <f t="shared" ca="1" si="9"/>
        <v>50</v>
      </c>
      <c r="D126" s="2">
        <f t="shared" ca="1" si="10"/>
        <v>0.47577541607968055</v>
      </c>
      <c r="E126" s="2">
        <f t="shared" ca="1" si="11"/>
        <v>50</v>
      </c>
      <c r="F126" s="2">
        <f t="shared" ca="1" si="12"/>
        <v>2500</v>
      </c>
      <c r="G126" s="31">
        <f t="shared" ca="1" si="13"/>
        <v>280</v>
      </c>
      <c r="H126" s="31">
        <f t="shared" ca="1" si="14"/>
        <v>320</v>
      </c>
    </row>
    <row r="127" spans="1:8" x14ac:dyDescent="0.3">
      <c r="A127" s="2">
        <v>106</v>
      </c>
      <c r="B127" s="2">
        <f t="shared" ca="1" si="8"/>
        <v>0.52526291309700324</v>
      </c>
      <c r="C127" s="2">
        <f t="shared" ca="1" si="9"/>
        <v>250</v>
      </c>
      <c r="D127" s="2">
        <f t="shared" ca="1" si="10"/>
        <v>0.61093901272626239</v>
      </c>
      <c r="E127" s="2">
        <f t="shared" ca="1" si="11"/>
        <v>70</v>
      </c>
      <c r="F127" s="2">
        <f t="shared" ca="1" si="12"/>
        <v>17500</v>
      </c>
      <c r="G127" s="31">
        <f t="shared" ca="1" si="13"/>
        <v>405</v>
      </c>
      <c r="H127" s="31">
        <f t="shared" ca="1" si="14"/>
        <v>370</v>
      </c>
    </row>
    <row r="128" spans="1:8" x14ac:dyDescent="0.3">
      <c r="A128" s="2">
        <v>107</v>
      </c>
      <c r="B128" s="2">
        <f t="shared" ca="1" si="8"/>
        <v>0.46918296733331377</v>
      </c>
      <c r="C128" s="2">
        <f t="shared" ca="1" si="9"/>
        <v>250</v>
      </c>
      <c r="D128" s="2">
        <f t="shared" ca="1" si="10"/>
        <v>0.14438725122494211</v>
      </c>
      <c r="E128" s="2">
        <f t="shared" ca="1" si="11"/>
        <v>30</v>
      </c>
      <c r="F128" s="2">
        <f t="shared" ca="1" si="12"/>
        <v>7500</v>
      </c>
      <c r="G128" s="31">
        <f t="shared" ca="1" si="13"/>
        <v>280</v>
      </c>
      <c r="H128" s="31">
        <f t="shared" ca="1" si="14"/>
        <v>320</v>
      </c>
    </row>
    <row r="129" spans="1:8" x14ac:dyDescent="0.3">
      <c r="A129" s="2">
        <v>108</v>
      </c>
      <c r="B129" s="2">
        <f t="shared" ca="1" si="8"/>
        <v>0.153093373863184</v>
      </c>
      <c r="C129" s="2">
        <f t="shared" ca="1" si="9"/>
        <v>150</v>
      </c>
      <c r="D129" s="2">
        <f t="shared" ca="1" si="10"/>
        <v>0.56439923643597323</v>
      </c>
      <c r="E129" s="2">
        <f t="shared" ca="1" si="11"/>
        <v>50</v>
      </c>
      <c r="F129" s="2">
        <f t="shared" ca="1" si="12"/>
        <v>7500</v>
      </c>
      <c r="G129" s="31">
        <f t="shared" ca="1" si="13"/>
        <v>280</v>
      </c>
      <c r="H129" s="31">
        <f t="shared" ca="1" si="14"/>
        <v>320</v>
      </c>
    </row>
    <row r="130" spans="1:8" x14ac:dyDescent="0.3">
      <c r="A130" s="2">
        <v>109</v>
      </c>
      <c r="B130" s="2">
        <f t="shared" ca="1" si="8"/>
        <v>0.84583339363710286</v>
      </c>
      <c r="C130" s="2">
        <f t="shared" ca="1" si="9"/>
        <v>350</v>
      </c>
      <c r="D130" s="2">
        <f t="shared" ca="1" si="10"/>
        <v>0.32564050791713239</v>
      </c>
      <c r="E130" s="2">
        <f t="shared" ca="1" si="11"/>
        <v>50</v>
      </c>
      <c r="F130" s="2">
        <f t="shared" ca="1" si="12"/>
        <v>17500</v>
      </c>
      <c r="G130" s="31">
        <f t="shared" ca="1" si="13"/>
        <v>405</v>
      </c>
      <c r="H130" s="31">
        <f t="shared" ca="1" si="14"/>
        <v>370</v>
      </c>
    </row>
    <row r="131" spans="1:8" x14ac:dyDescent="0.3">
      <c r="A131" s="2">
        <v>110</v>
      </c>
      <c r="B131" s="2">
        <f t="shared" ca="1" si="8"/>
        <v>9.4916284534056761E-2</v>
      </c>
      <c r="C131" s="2">
        <f t="shared" ca="1" si="9"/>
        <v>150</v>
      </c>
      <c r="D131" s="2">
        <f t="shared" ca="1" si="10"/>
        <v>0.28162931102891742</v>
      </c>
      <c r="E131" s="2">
        <f t="shared" ca="1" si="11"/>
        <v>50</v>
      </c>
      <c r="F131" s="2">
        <f t="shared" ca="1" si="12"/>
        <v>7500</v>
      </c>
      <c r="G131" s="31">
        <f t="shared" ca="1" si="13"/>
        <v>280</v>
      </c>
      <c r="H131" s="31">
        <f t="shared" ca="1" si="14"/>
        <v>320</v>
      </c>
    </row>
    <row r="132" spans="1:8" x14ac:dyDescent="0.3">
      <c r="A132" s="2">
        <v>111</v>
      </c>
      <c r="B132" s="2">
        <f t="shared" ca="1" si="8"/>
        <v>0.17489006302315568</v>
      </c>
      <c r="C132" s="2">
        <f t="shared" ca="1" si="9"/>
        <v>150</v>
      </c>
      <c r="D132" s="2">
        <f t="shared" ca="1" si="10"/>
        <v>0.31893551969535594</v>
      </c>
      <c r="E132" s="2">
        <f t="shared" ca="1" si="11"/>
        <v>50</v>
      </c>
      <c r="F132" s="2">
        <f t="shared" ca="1" si="12"/>
        <v>7500</v>
      </c>
      <c r="G132" s="31">
        <f t="shared" ca="1" si="13"/>
        <v>280</v>
      </c>
      <c r="H132" s="31">
        <f t="shared" ca="1" si="14"/>
        <v>320</v>
      </c>
    </row>
    <row r="133" spans="1:8" x14ac:dyDescent="0.3">
      <c r="A133" s="2">
        <v>112</v>
      </c>
      <c r="B133" s="2">
        <f t="shared" ca="1" si="8"/>
        <v>0.71875954857871061</v>
      </c>
      <c r="C133" s="2">
        <f t="shared" ca="1" si="9"/>
        <v>350</v>
      </c>
      <c r="D133" s="2">
        <f t="shared" ca="1" si="10"/>
        <v>0.81881081867601813</v>
      </c>
      <c r="E133" s="2">
        <f t="shared" ca="1" si="11"/>
        <v>70</v>
      </c>
      <c r="F133" s="2">
        <f t="shared" ca="1" si="12"/>
        <v>24500</v>
      </c>
      <c r="G133" s="31">
        <f t="shared" ca="1" si="13"/>
        <v>755</v>
      </c>
      <c r="H133" s="31">
        <f t="shared" ca="1" si="14"/>
        <v>510</v>
      </c>
    </row>
    <row r="134" spans="1:8" x14ac:dyDescent="0.3">
      <c r="A134" s="2">
        <v>113</v>
      </c>
      <c r="B134" s="2">
        <f t="shared" ca="1" si="8"/>
        <v>0.89045018393272379</v>
      </c>
      <c r="C134" s="2">
        <f t="shared" ca="1" si="9"/>
        <v>350</v>
      </c>
      <c r="D134" s="2">
        <f t="shared" ca="1" si="10"/>
        <v>0.23837419034836649</v>
      </c>
      <c r="E134" s="2">
        <f t="shared" ca="1" si="11"/>
        <v>30</v>
      </c>
      <c r="F134" s="2">
        <f t="shared" ca="1" si="12"/>
        <v>10500</v>
      </c>
      <c r="G134" s="31">
        <f t="shared" ca="1" si="13"/>
        <v>280</v>
      </c>
      <c r="H134" s="31">
        <f t="shared" ca="1" si="14"/>
        <v>320</v>
      </c>
    </row>
    <row r="135" spans="1:8" x14ac:dyDescent="0.3">
      <c r="A135" s="2">
        <v>114</v>
      </c>
      <c r="B135" s="2">
        <f t="shared" ca="1" si="8"/>
        <v>0.42841022410686169</v>
      </c>
      <c r="C135" s="2">
        <f t="shared" ca="1" si="9"/>
        <v>250</v>
      </c>
      <c r="D135" s="2">
        <f t="shared" ca="1" si="10"/>
        <v>0.64375786427883919</v>
      </c>
      <c r="E135" s="2">
        <f t="shared" ca="1" si="11"/>
        <v>70</v>
      </c>
      <c r="F135" s="2">
        <f t="shared" ca="1" si="12"/>
        <v>17500</v>
      </c>
      <c r="G135" s="31">
        <f t="shared" ca="1" si="13"/>
        <v>405</v>
      </c>
      <c r="H135" s="31">
        <f t="shared" ca="1" si="14"/>
        <v>370</v>
      </c>
    </row>
    <row r="136" spans="1:8" x14ac:dyDescent="0.3">
      <c r="A136" s="2">
        <v>115</v>
      </c>
      <c r="B136" s="2">
        <f t="shared" ca="1" si="8"/>
        <v>0.59103866092818258</v>
      </c>
      <c r="C136" s="2">
        <f t="shared" ca="1" si="9"/>
        <v>250</v>
      </c>
      <c r="D136" s="2">
        <f t="shared" ca="1" si="10"/>
        <v>0.7224937757804123</v>
      </c>
      <c r="E136" s="2">
        <f t="shared" ca="1" si="11"/>
        <v>70</v>
      </c>
      <c r="F136" s="2">
        <f t="shared" ca="1" si="12"/>
        <v>17500</v>
      </c>
      <c r="G136" s="31">
        <f t="shared" ca="1" si="13"/>
        <v>405</v>
      </c>
      <c r="H136" s="31">
        <f t="shared" ca="1" si="14"/>
        <v>370</v>
      </c>
    </row>
    <row r="137" spans="1:8" x14ac:dyDescent="0.3">
      <c r="A137" s="2">
        <v>116</v>
      </c>
      <c r="B137" s="2">
        <f t="shared" ca="1" si="8"/>
        <v>0.75515235507411937</v>
      </c>
      <c r="C137" s="2">
        <f t="shared" ca="1" si="9"/>
        <v>350</v>
      </c>
      <c r="D137" s="2">
        <f t="shared" ca="1" si="10"/>
        <v>0.31411638569874811</v>
      </c>
      <c r="E137" s="2">
        <f t="shared" ca="1" si="11"/>
        <v>50</v>
      </c>
      <c r="F137" s="2">
        <f t="shared" ca="1" si="12"/>
        <v>17500</v>
      </c>
      <c r="G137" s="31">
        <f t="shared" ca="1" si="13"/>
        <v>405</v>
      </c>
      <c r="H137" s="31">
        <f t="shared" ca="1" si="14"/>
        <v>370</v>
      </c>
    </row>
    <row r="138" spans="1:8" x14ac:dyDescent="0.3">
      <c r="A138" s="2">
        <v>117</v>
      </c>
      <c r="B138" s="2">
        <f t="shared" ca="1" si="8"/>
        <v>0.88348379568589153</v>
      </c>
      <c r="C138" s="2">
        <f t="shared" ca="1" si="9"/>
        <v>350</v>
      </c>
      <c r="D138" s="2">
        <f t="shared" ca="1" si="10"/>
        <v>0.98285798763578713</v>
      </c>
      <c r="E138" s="2">
        <f t="shared" ca="1" si="11"/>
        <v>90</v>
      </c>
      <c r="F138" s="2">
        <f t="shared" ca="1" si="12"/>
        <v>31500</v>
      </c>
      <c r="G138" s="31">
        <f t="shared" ca="1" si="13"/>
        <v>1105</v>
      </c>
      <c r="H138" s="31">
        <f t="shared" ca="1" si="14"/>
        <v>650</v>
      </c>
    </row>
    <row r="139" spans="1:8" x14ac:dyDescent="0.3">
      <c r="A139" s="2">
        <v>118</v>
      </c>
      <c r="B139" s="2">
        <f t="shared" ca="1" si="8"/>
        <v>0.76030565288124474</v>
      </c>
      <c r="C139" s="2">
        <f t="shared" ca="1" si="9"/>
        <v>350</v>
      </c>
      <c r="D139" s="2">
        <f t="shared" ca="1" si="10"/>
        <v>0.52432391014692514</v>
      </c>
      <c r="E139" s="2">
        <f t="shared" ca="1" si="11"/>
        <v>50</v>
      </c>
      <c r="F139" s="2">
        <f t="shared" ca="1" si="12"/>
        <v>17500</v>
      </c>
      <c r="G139" s="31">
        <f t="shared" ca="1" si="13"/>
        <v>405</v>
      </c>
      <c r="H139" s="31">
        <f t="shared" ca="1" si="14"/>
        <v>370</v>
      </c>
    </row>
    <row r="140" spans="1:8" x14ac:dyDescent="0.3">
      <c r="A140" s="2">
        <v>119</v>
      </c>
      <c r="B140" s="2">
        <f t="shared" ca="1" si="8"/>
        <v>5.2765731445846287E-2</v>
      </c>
      <c r="C140" s="2">
        <f t="shared" ca="1" si="9"/>
        <v>50</v>
      </c>
      <c r="D140" s="2">
        <f t="shared" ca="1" si="10"/>
        <v>0.14657731013284714</v>
      </c>
      <c r="E140" s="2">
        <f t="shared" ca="1" si="11"/>
        <v>30</v>
      </c>
      <c r="F140" s="2">
        <f t="shared" ca="1" si="12"/>
        <v>1500</v>
      </c>
      <c r="G140" s="31">
        <f t="shared" ca="1" si="13"/>
        <v>280</v>
      </c>
      <c r="H140" s="31">
        <f t="shared" ca="1" si="14"/>
        <v>320</v>
      </c>
    </row>
    <row r="141" spans="1:8" x14ac:dyDescent="0.3">
      <c r="A141" s="2">
        <v>120</v>
      </c>
      <c r="B141" s="2">
        <f t="shared" ca="1" si="8"/>
        <v>0.32147130013950409</v>
      </c>
      <c r="C141" s="2">
        <f t="shared" ca="1" si="9"/>
        <v>250</v>
      </c>
      <c r="D141" s="2">
        <f t="shared" ca="1" si="10"/>
        <v>0.10249416371634079</v>
      </c>
      <c r="E141" s="2">
        <f t="shared" ca="1" si="11"/>
        <v>10</v>
      </c>
      <c r="F141" s="2">
        <f t="shared" ca="1" si="12"/>
        <v>2500</v>
      </c>
      <c r="G141" s="31">
        <f t="shared" ca="1" si="13"/>
        <v>280</v>
      </c>
      <c r="H141" s="31">
        <f t="shared" ca="1" si="14"/>
        <v>320</v>
      </c>
    </row>
    <row r="142" spans="1:8" x14ac:dyDescent="0.3">
      <c r="A142" s="2">
        <v>121</v>
      </c>
      <c r="B142" s="2">
        <f t="shared" ca="1" si="8"/>
        <v>0.32754075956796558</v>
      </c>
      <c r="C142" s="2">
        <f t="shared" ca="1" si="9"/>
        <v>250</v>
      </c>
      <c r="D142" s="2">
        <f t="shared" ca="1" si="10"/>
        <v>0.31275063554210647</v>
      </c>
      <c r="E142" s="2">
        <f t="shared" ca="1" si="11"/>
        <v>50</v>
      </c>
      <c r="F142" s="2">
        <f t="shared" ca="1" si="12"/>
        <v>12500</v>
      </c>
      <c r="G142" s="31">
        <f t="shared" ca="1" si="13"/>
        <v>280</v>
      </c>
      <c r="H142" s="31">
        <f t="shared" ca="1" si="14"/>
        <v>320</v>
      </c>
    </row>
    <row r="143" spans="1:8" x14ac:dyDescent="0.3">
      <c r="A143" s="2">
        <v>122</v>
      </c>
      <c r="B143" s="2">
        <f t="shared" ca="1" si="8"/>
        <v>0.16232921932853028</v>
      </c>
      <c r="C143" s="2">
        <f t="shared" ca="1" si="9"/>
        <v>150</v>
      </c>
      <c r="D143" s="2">
        <f t="shared" ca="1" si="10"/>
        <v>0.7446969050571759</v>
      </c>
      <c r="E143" s="2">
        <f t="shared" ca="1" si="11"/>
        <v>70</v>
      </c>
      <c r="F143" s="2">
        <f t="shared" ca="1" si="12"/>
        <v>10500</v>
      </c>
      <c r="G143" s="31">
        <f t="shared" ca="1" si="13"/>
        <v>280</v>
      </c>
      <c r="H143" s="31">
        <f t="shared" ca="1" si="14"/>
        <v>320</v>
      </c>
    </row>
    <row r="144" spans="1:8" x14ac:dyDescent="0.3">
      <c r="A144" s="2">
        <v>123</v>
      </c>
      <c r="B144" s="2">
        <f t="shared" ca="1" si="8"/>
        <v>0.19745615677222228</v>
      </c>
      <c r="C144" s="2">
        <f t="shared" ca="1" si="9"/>
        <v>150</v>
      </c>
      <c r="D144" s="2">
        <f t="shared" ca="1" si="10"/>
        <v>0.55363695003895863</v>
      </c>
      <c r="E144" s="2">
        <f t="shared" ca="1" si="11"/>
        <v>50</v>
      </c>
      <c r="F144" s="2">
        <f t="shared" ca="1" si="12"/>
        <v>7500</v>
      </c>
      <c r="G144" s="31">
        <f t="shared" ca="1" si="13"/>
        <v>280</v>
      </c>
      <c r="H144" s="31">
        <f t="shared" ca="1" si="14"/>
        <v>320</v>
      </c>
    </row>
    <row r="145" spans="1:8" x14ac:dyDescent="0.3">
      <c r="A145" s="2">
        <v>124</v>
      </c>
      <c r="B145" s="2">
        <f t="shared" ca="1" si="8"/>
        <v>0.80959818555841112</v>
      </c>
      <c r="C145" s="2">
        <f t="shared" ca="1" si="9"/>
        <v>350</v>
      </c>
      <c r="D145" s="2">
        <f t="shared" ca="1" si="10"/>
        <v>0.33202036072989982</v>
      </c>
      <c r="E145" s="2">
        <f t="shared" ca="1" si="11"/>
        <v>50</v>
      </c>
      <c r="F145" s="2">
        <f t="shared" ca="1" si="12"/>
        <v>17500</v>
      </c>
      <c r="G145" s="31">
        <f t="shared" ca="1" si="13"/>
        <v>405</v>
      </c>
      <c r="H145" s="31">
        <f t="shared" ca="1" si="14"/>
        <v>370</v>
      </c>
    </row>
    <row r="146" spans="1:8" x14ac:dyDescent="0.3">
      <c r="A146" s="2">
        <v>125</v>
      </c>
      <c r="B146" s="2">
        <f t="shared" ca="1" si="8"/>
        <v>0.18973400148178321</v>
      </c>
      <c r="C146" s="2">
        <f t="shared" ca="1" si="9"/>
        <v>150</v>
      </c>
      <c r="D146" s="2">
        <f t="shared" ca="1" si="10"/>
        <v>0.66730309256979015</v>
      </c>
      <c r="E146" s="2">
        <f t="shared" ca="1" si="11"/>
        <v>70</v>
      </c>
      <c r="F146" s="2">
        <f t="shared" ca="1" si="12"/>
        <v>10500</v>
      </c>
      <c r="G146" s="31">
        <f t="shared" ca="1" si="13"/>
        <v>280</v>
      </c>
      <c r="H146" s="31">
        <f t="shared" ca="1" si="14"/>
        <v>320</v>
      </c>
    </row>
    <row r="147" spans="1:8" x14ac:dyDescent="0.3">
      <c r="A147" s="2">
        <v>126</v>
      </c>
      <c r="B147" s="2">
        <f t="shared" ca="1" si="8"/>
        <v>0.75913392604058061</v>
      </c>
      <c r="C147" s="2">
        <f t="shared" ca="1" si="9"/>
        <v>350</v>
      </c>
      <c r="D147" s="2">
        <f t="shared" ca="1" si="10"/>
        <v>0.43376591076444582</v>
      </c>
      <c r="E147" s="2">
        <f t="shared" ca="1" si="11"/>
        <v>50</v>
      </c>
      <c r="F147" s="2">
        <f t="shared" ca="1" si="12"/>
        <v>17500</v>
      </c>
      <c r="G147" s="31">
        <f t="shared" ca="1" si="13"/>
        <v>405</v>
      </c>
      <c r="H147" s="31">
        <f t="shared" ca="1" si="14"/>
        <v>370</v>
      </c>
    </row>
    <row r="148" spans="1:8" x14ac:dyDescent="0.3">
      <c r="A148" s="2">
        <v>127</v>
      </c>
      <c r="B148" s="2">
        <f t="shared" ca="1" si="8"/>
        <v>0.67983735681094637</v>
      </c>
      <c r="C148" s="2">
        <f t="shared" ca="1" si="9"/>
        <v>350</v>
      </c>
      <c r="D148" s="2">
        <f t="shared" ca="1" si="10"/>
        <v>0.60819730387103721</v>
      </c>
      <c r="E148" s="2">
        <f t="shared" ca="1" si="11"/>
        <v>70</v>
      </c>
      <c r="F148" s="2">
        <f t="shared" ca="1" si="12"/>
        <v>24500</v>
      </c>
      <c r="G148" s="31">
        <f t="shared" ca="1" si="13"/>
        <v>755</v>
      </c>
      <c r="H148" s="31">
        <f t="shared" ca="1" si="14"/>
        <v>510</v>
      </c>
    </row>
    <row r="149" spans="1:8" x14ac:dyDescent="0.3">
      <c r="A149" s="2">
        <v>128</v>
      </c>
      <c r="B149" s="2">
        <f t="shared" ca="1" si="8"/>
        <v>0.54632878858639611</v>
      </c>
      <c r="C149" s="2">
        <f t="shared" ca="1" si="9"/>
        <v>250</v>
      </c>
      <c r="D149" s="2">
        <f t="shared" ca="1" si="10"/>
        <v>0.93134241097795589</v>
      </c>
      <c r="E149" s="2">
        <f t="shared" ca="1" si="11"/>
        <v>90</v>
      </c>
      <c r="F149" s="2">
        <f t="shared" ca="1" si="12"/>
        <v>22500</v>
      </c>
      <c r="G149" s="31">
        <f t="shared" ca="1" si="13"/>
        <v>655</v>
      </c>
      <c r="H149" s="31">
        <f t="shared" ca="1" si="14"/>
        <v>470</v>
      </c>
    </row>
    <row r="150" spans="1:8" x14ac:dyDescent="0.3">
      <c r="A150" s="2">
        <v>129</v>
      </c>
      <c r="B150" s="2">
        <f t="shared" ca="1" si="8"/>
        <v>0.19996529593249368</v>
      </c>
      <c r="C150" s="2">
        <f t="shared" ca="1" si="9"/>
        <v>150</v>
      </c>
      <c r="D150" s="2">
        <f t="shared" ca="1" si="10"/>
        <v>0.75908056645732613</v>
      </c>
      <c r="E150" s="2">
        <f t="shared" ca="1" si="11"/>
        <v>70</v>
      </c>
      <c r="F150" s="2">
        <f t="shared" ca="1" si="12"/>
        <v>10500</v>
      </c>
      <c r="G150" s="31">
        <f t="shared" ca="1" si="13"/>
        <v>280</v>
      </c>
      <c r="H150" s="31">
        <f t="shared" ca="1" si="14"/>
        <v>320</v>
      </c>
    </row>
    <row r="151" spans="1:8" x14ac:dyDescent="0.3">
      <c r="A151" s="2">
        <v>130</v>
      </c>
      <c r="B151" s="2">
        <f t="shared" ref="B151:B214" ca="1" si="15">RAND()</f>
        <v>0.51362729730246393</v>
      </c>
      <c r="C151" s="2">
        <f t="shared" ref="C151:C214" ca="1" si="16">VLOOKUP(B151,$E$3:$G$6,3)</f>
        <v>250</v>
      </c>
      <c r="D151" s="2">
        <f t="shared" ref="D151:D214" ca="1" si="17">RAND()</f>
        <v>0.11180732970231189</v>
      </c>
      <c r="E151" s="2">
        <f t="shared" ref="E151:E214" ca="1" si="18">VLOOKUP(D151,$I$3:$K$7,3)</f>
        <v>10</v>
      </c>
      <c r="F151" s="2">
        <f t="shared" ref="F151:F214" ca="1" si="19">C151*E151</f>
        <v>2500</v>
      </c>
      <c r="G151" s="31">
        <f t="shared" ref="G151:G214" ca="1" si="20">$B$3*$B$6+MAX(F151-$B$5,0)*$B$4</f>
        <v>280</v>
      </c>
      <c r="H151" s="31">
        <f t="shared" ref="H151:H214" ca="1" si="21">$C$3*$C$6+MAX(F151-$C$5,0)*$C$4</f>
        <v>320</v>
      </c>
    </row>
    <row r="152" spans="1:8" x14ac:dyDescent="0.3">
      <c r="A152" s="2">
        <v>131</v>
      </c>
      <c r="B152" s="2">
        <f t="shared" ca="1" si="15"/>
        <v>0.50540285393107964</v>
      </c>
      <c r="C152" s="2">
        <f t="shared" ca="1" si="16"/>
        <v>250</v>
      </c>
      <c r="D152" s="2">
        <f t="shared" ca="1" si="17"/>
        <v>0.79392228356707761</v>
      </c>
      <c r="E152" s="2">
        <f t="shared" ca="1" si="18"/>
        <v>70</v>
      </c>
      <c r="F152" s="2">
        <f t="shared" ca="1" si="19"/>
        <v>17500</v>
      </c>
      <c r="G152" s="31">
        <f t="shared" ca="1" si="20"/>
        <v>405</v>
      </c>
      <c r="H152" s="31">
        <f t="shared" ca="1" si="21"/>
        <v>370</v>
      </c>
    </row>
    <row r="153" spans="1:8" x14ac:dyDescent="0.3">
      <c r="A153" s="2">
        <v>132</v>
      </c>
      <c r="B153" s="2">
        <f t="shared" ca="1" si="15"/>
        <v>1.5373524832167473E-2</v>
      </c>
      <c r="C153" s="2">
        <f t="shared" ca="1" si="16"/>
        <v>50</v>
      </c>
      <c r="D153" s="2">
        <f t="shared" ca="1" si="17"/>
        <v>0.10083960434676609</v>
      </c>
      <c r="E153" s="2">
        <f t="shared" ca="1" si="18"/>
        <v>10</v>
      </c>
      <c r="F153" s="2">
        <f t="shared" ca="1" si="19"/>
        <v>500</v>
      </c>
      <c r="G153" s="31">
        <f t="shared" ca="1" si="20"/>
        <v>280</v>
      </c>
      <c r="H153" s="31">
        <f t="shared" ca="1" si="21"/>
        <v>320</v>
      </c>
    </row>
    <row r="154" spans="1:8" x14ac:dyDescent="0.3">
      <c r="A154" s="2">
        <v>133</v>
      </c>
      <c r="B154" s="2">
        <f t="shared" ca="1" si="15"/>
        <v>0.6583038982878584</v>
      </c>
      <c r="C154" s="2">
        <f t="shared" ca="1" si="16"/>
        <v>250</v>
      </c>
      <c r="D154" s="2">
        <f t="shared" ca="1" si="17"/>
        <v>0.43129969555471948</v>
      </c>
      <c r="E154" s="2">
        <f t="shared" ca="1" si="18"/>
        <v>50</v>
      </c>
      <c r="F154" s="2">
        <f t="shared" ca="1" si="19"/>
        <v>12500</v>
      </c>
      <c r="G154" s="31">
        <f t="shared" ca="1" si="20"/>
        <v>280</v>
      </c>
      <c r="H154" s="31">
        <f t="shared" ca="1" si="21"/>
        <v>320</v>
      </c>
    </row>
    <row r="155" spans="1:8" x14ac:dyDescent="0.3">
      <c r="A155" s="2">
        <v>134</v>
      </c>
      <c r="B155" s="2">
        <f t="shared" ca="1" si="15"/>
        <v>0.23209650231922518</v>
      </c>
      <c r="C155" s="2">
        <f t="shared" ca="1" si="16"/>
        <v>150</v>
      </c>
      <c r="D155" s="2">
        <f t="shared" ca="1" si="17"/>
        <v>0.8574926827067475</v>
      </c>
      <c r="E155" s="2">
        <f t="shared" ca="1" si="18"/>
        <v>70</v>
      </c>
      <c r="F155" s="2">
        <f t="shared" ca="1" si="19"/>
        <v>10500</v>
      </c>
      <c r="G155" s="31">
        <f t="shared" ca="1" si="20"/>
        <v>280</v>
      </c>
      <c r="H155" s="31">
        <f t="shared" ca="1" si="21"/>
        <v>320</v>
      </c>
    </row>
    <row r="156" spans="1:8" x14ac:dyDescent="0.3">
      <c r="A156" s="2">
        <v>135</v>
      </c>
      <c r="B156" s="2">
        <f t="shared" ca="1" si="15"/>
        <v>0.47976694553257382</v>
      </c>
      <c r="C156" s="2">
        <f t="shared" ca="1" si="16"/>
        <v>250</v>
      </c>
      <c r="D156" s="2">
        <f t="shared" ca="1" si="17"/>
        <v>0.39873868957399394</v>
      </c>
      <c r="E156" s="2">
        <f t="shared" ca="1" si="18"/>
        <v>50</v>
      </c>
      <c r="F156" s="2">
        <f t="shared" ca="1" si="19"/>
        <v>12500</v>
      </c>
      <c r="G156" s="31">
        <f t="shared" ca="1" si="20"/>
        <v>280</v>
      </c>
      <c r="H156" s="31">
        <f t="shared" ca="1" si="21"/>
        <v>320</v>
      </c>
    </row>
    <row r="157" spans="1:8" x14ac:dyDescent="0.3">
      <c r="A157" s="2">
        <v>136</v>
      </c>
      <c r="B157" s="2">
        <f t="shared" ca="1" si="15"/>
        <v>0.53208500493593514</v>
      </c>
      <c r="C157" s="2">
        <f t="shared" ca="1" si="16"/>
        <v>250</v>
      </c>
      <c r="D157" s="2">
        <f t="shared" ca="1" si="17"/>
        <v>0.40996666835785078</v>
      </c>
      <c r="E157" s="2">
        <f t="shared" ca="1" si="18"/>
        <v>50</v>
      </c>
      <c r="F157" s="2">
        <f t="shared" ca="1" si="19"/>
        <v>12500</v>
      </c>
      <c r="G157" s="31">
        <f t="shared" ca="1" si="20"/>
        <v>280</v>
      </c>
      <c r="H157" s="31">
        <f t="shared" ca="1" si="21"/>
        <v>320</v>
      </c>
    </row>
    <row r="158" spans="1:8" x14ac:dyDescent="0.3">
      <c r="A158" s="2">
        <v>137</v>
      </c>
      <c r="B158" s="2">
        <f t="shared" ca="1" si="15"/>
        <v>0.37792246055023115</v>
      </c>
      <c r="C158" s="2">
        <f t="shared" ca="1" si="16"/>
        <v>250</v>
      </c>
      <c r="D158" s="2">
        <f t="shared" ca="1" si="17"/>
        <v>0.59857211532776522</v>
      </c>
      <c r="E158" s="2">
        <f t="shared" ca="1" si="18"/>
        <v>70</v>
      </c>
      <c r="F158" s="2">
        <f t="shared" ca="1" si="19"/>
        <v>17500</v>
      </c>
      <c r="G158" s="31">
        <f t="shared" ca="1" si="20"/>
        <v>405</v>
      </c>
      <c r="H158" s="31">
        <f t="shared" ca="1" si="21"/>
        <v>370</v>
      </c>
    </row>
    <row r="159" spans="1:8" x14ac:dyDescent="0.3">
      <c r="A159" s="2">
        <v>138</v>
      </c>
      <c r="B159" s="2">
        <f t="shared" ca="1" si="15"/>
        <v>1.7179484945122447E-2</v>
      </c>
      <c r="C159" s="2">
        <f t="shared" ca="1" si="16"/>
        <v>50</v>
      </c>
      <c r="D159" s="2">
        <f t="shared" ca="1" si="17"/>
        <v>0.67038145601518861</v>
      </c>
      <c r="E159" s="2">
        <f t="shared" ca="1" si="18"/>
        <v>70</v>
      </c>
      <c r="F159" s="2">
        <f t="shared" ca="1" si="19"/>
        <v>3500</v>
      </c>
      <c r="G159" s="31">
        <f t="shared" ca="1" si="20"/>
        <v>280</v>
      </c>
      <c r="H159" s="31">
        <f t="shared" ca="1" si="21"/>
        <v>320</v>
      </c>
    </row>
    <row r="160" spans="1:8" x14ac:dyDescent="0.3">
      <c r="A160" s="2">
        <v>139</v>
      </c>
      <c r="B160" s="2">
        <f t="shared" ca="1" si="15"/>
        <v>0.91405625394434764</v>
      </c>
      <c r="C160" s="2">
        <f t="shared" ca="1" si="16"/>
        <v>350</v>
      </c>
      <c r="D160" s="2">
        <f t="shared" ca="1" si="17"/>
        <v>0.91892617131982934</v>
      </c>
      <c r="E160" s="2">
        <f t="shared" ca="1" si="18"/>
        <v>90</v>
      </c>
      <c r="F160" s="2">
        <f t="shared" ca="1" si="19"/>
        <v>31500</v>
      </c>
      <c r="G160" s="31">
        <f t="shared" ca="1" si="20"/>
        <v>1105</v>
      </c>
      <c r="H160" s="31">
        <f t="shared" ca="1" si="21"/>
        <v>650</v>
      </c>
    </row>
    <row r="161" spans="1:8" x14ac:dyDescent="0.3">
      <c r="A161" s="2">
        <v>140</v>
      </c>
      <c r="B161" s="2">
        <f t="shared" ca="1" si="15"/>
        <v>0.77492035930314196</v>
      </c>
      <c r="C161" s="2">
        <f t="shared" ca="1" si="16"/>
        <v>350</v>
      </c>
      <c r="D161" s="2">
        <f t="shared" ca="1" si="17"/>
        <v>0.98739359084599965</v>
      </c>
      <c r="E161" s="2">
        <f t="shared" ca="1" si="18"/>
        <v>90</v>
      </c>
      <c r="F161" s="2">
        <f t="shared" ca="1" si="19"/>
        <v>31500</v>
      </c>
      <c r="G161" s="31">
        <f t="shared" ca="1" si="20"/>
        <v>1105</v>
      </c>
      <c r="H161" s="31">
        <f t="shared" ca="1" si="21"/>
        <v>650</v>
      </c>
    </row>
    <row r="162" spans="1:8" x14ac:dyDescent="0.3">
      <c r="A162" s="2">
        <v>141</v>
      </c>
      <c r="B162" s="2">
        <f t="shared" ca="1" si="15"/>
        <v>0.64478902843916941</v>
      </c>
      <c r="C162" s="2">
        <f t="shared" ca="1" si="16"/>
        <v>250</v>
      </c>
      <c r="D162" s="2">
        <f t="shared" ca="1" si="17"/>
        <v>0.76205965620658589</v>
      </c>
      <c r="E162" s="2">
        <f t="shared" ca="1" si="18"/>
        <v>70</v>
      </c>
      <c r="F162" s="2">
        <f t="shared" ca="1" si="19"/>
        <v>17500</v>
      </c>
      <c r="G162" s="31">
        <f t="shared" ca="1" si="20"/>
        <v>405</v>
      </c>
      <c r="H162" s="31">
        <f t="shared" ca="1" si="21"/>
        <v>370</v>
      </c>
    </row>
    <row r="163" spans="1:8" x14ac:dyDescent="0.3">
      <c r="A163" s="2">
        <v>142</v>
      </c>
      <c r="B163" s="2">
        <f t="shared" ca="1" si="15"/>
        <v>0.83418601722137553</v>
      </c>
      <c r="C163" s="2">
        <f t="shared" ca="1" si="16"/>
        <v>350</v>
      </c>
      <c r="D163" s="2">
        <f t="shared" ca="1" si="17"/>
        <v>0.79418122454601792</v>
      </c>
      <c r="E163" s="2">
        <f t="shared" ca="1" si="18"/>
        <v>70</v>
      </c>
      <c r="F163" s="2">
        <f t="shared" ca="1" si="19"/>
        <v>24500</v>
      </c>
      <c r="G163" s="31">
        <f t="shared" ca="1" si="20"/>
        <v>755</v>
      </c>
      <c r="H163" s="31">
        <f t="shared" ca="1" si="21"/>
        <v>510</v>
      </c>
    </row>
    <row r="164" spans="1:8" x14ac:dyDescent="0.3">
      <c r="A164" s="2">
        <v>143</v>
      </c>
      <c r="B164" s="2">
        <f t="shared" ca="1" si="15"/>
        <v>0.2031549411860486</v>
      </c>
      <c r="C164" s="2">
        <f t="shared" ca="1" si="16"/>
        <v>150</v>
      </c>
      <c r="D164" s="2">
        <f t="shared" ca="1" si="17"/>
        <v>0.25391660188585985</v>
      </c>
      <c r="E164" s="2">
        <f t="shared" ca="1" si="18"/>
        <v>30</v>
      </c>
      <c r="F164" s="2">
        <f t="shared" ca="1" si="19"/>
        <v>4500</v>
      </c>
      <c r="G164" s="31">
        <f t="shared" ca="1" si="20"/>
        <v>280</v>
      </c>
      <c r="H164" s="31">
        <f t="shared" ca="1" si="21"/>
        <v>320</v>
      </c>
    </row>
    <row r="165" spans="1:8" x14ac:dyDescent="0.3">
      <c r="A165" s="2">
        <v>144</v>
      </c>
      <c r="B165" s="2">
        <f t="shared" ca="1" si="15"/>
        <v>0.41134099906479094</v>
      </c>
      <c r="C165" s="2">
        <f t="shared" ca="1" si="16"/>
        <v>250</v>
      </c>
      <c r="D165" s="2">
        <f t="shared" ca="1" si="17"/>
        <v>0.93932063227786122</v>
      </c>
      <c r="E165" s="2">
        <f t="shared" ca="1" si="18"/>
        <v>90</v>
      </c>
      <c r="F165" s="2">
        <f t="shared" ca="1" si="19"/>
        <v>22500</v>
      </c>
      <c r="G165" s="31">
        <f t="shared" ca="1" si="20"/>
        <v>655</v>
      </c>
      <c r="H165" s="31">
        <f t="shared" ca="1" si="21"/>
        <v>470</v>
      </c>
    </row>
    <row r="166" spans="1:8" x14ac:dyDescent="0.3">
      <c r="A166" s="2">
        <v>145</v>
      </c>
      <c r="B166" s="2">
        <f t="shared" ca="1" si="15"/>
        <v>0.2958910586002701</v>
      </c>
      <c r="C166" s="2">
        <f t="shared" ca="1" si="16"/>
        <v>250</v>
      </c>
      <c r="D166" s="2">
        <f t="shared" ca="1" si="17"/>
        <v>0.7928147258485998</v>
      </c>
      <c r="E166" s="2">
        <f t="shared" ca="1" si="18"/>
        <v>70</v>
      </c>
      <c r="F166" s="2">
        <f t="shared" ca="1" si="19"/>
        <v>17500</v>
      </c>
      <c r="G166" s="31">
        <f t="shared" ca="1" si="20"/>
        <v>405</v>
      </c>
      <c r="H166" s="31">
        <f t="shared" ca="1" si="21"/>
        <v>370</v>
      </c>
    </row>
    <row r="167" spans="1:8" x14ac:dyDescent="0.3">
      <c r="A167" s="2">
        <v>146</v>
      </c>
      <c r="B167" s="2">
        <f t="shared" ca="1" si="15"/>
        <v>0.9567013844418466</v>
      </c>
      <c r="C167" s="2">
        <f t="shared" ca="1" si="16"/>
        <v>350</v>
      </c>
      <c r="D167" s="2">
        <f t="shared" ca="1" si="17"/>
        <v>0.9271166675331336</v>
      </c>
      <c r="E167" s="2">
        <f t="shared" ca="1" si="18"/>
        <v>90</v>
      </c>
      <c r="F167" s="2">
        <f t="shared" ca="1" si="19"/>
        <v>31500</v>
      </c>
      <c r="G167" s="31">
        <f t="shared" ca="1" si="20"/>
        <v>1105</v>
      </c>
      <c r="H167" s="31">
        <f t="shared" ca="1" si="21"/>
        <v>650</v>
      </c>
    </row>
    <row r="168" spans="1:8" x14ac:dyDescent="0.3">
      <c r="A168" s="2">
        <v>147</v>
      </c>
      <c r="B168" s="2">
        <f t="shared" ca="1" si="15"/>
        <v>0.30688305404488903</v>
      </c>
      <c r="C168" s="2">
        <f t="shared" ca="1" si="16"/>
        <v>250</v>
      </c>
      <c r="D168" s="2">
        <f t="shared" ca="1" si="17"/>
        <v>0.24276486948912701</v>
      </c>
      <c r="E168" s="2">
        <f t="shared" ca="1" si="18"/>
        <v>30</v>
      </c>
      <c r="F168" s="2">
        <f t="shared" ca="1" si="19"/>
        <v>7500</v>
      </c>
      <c r="G168" s="31">
        <f t="shared" ca="1" si="20"/>
        <v>280</v>
      </c>
      <c r="H168" s="31">
        <f t="shared" ca="1" si="21"/>
        <v>320</v>
      </c>
    </row>
    <row r="169" spans="1:8" x14ac:dyDescent="0.3">
      <c r="A169" s="2">
        <v>148</v>
      </c>
      <c r="B169" s="2">
        <f t="shared" ca="1" si="15"/>
        <v>0.55600952434508588</v>
      </c>
      <c r="C169" s="2">
        <f t="shared" ca="1" si="16"/>
        <v>250</v>
      </c>
      <c r="D169" s="2">
        <f t="shared" ca="1" si="17"/>
        <v>0.3734969169646013</v>
      </c>
      <c r="E169" s="2">
        <f t="shared" ca="1" si="18"/>
        <v>50</v>
      </c>
      <c r="F169" s="2">
        <f t="shared" ca="1" si="19"/>
        <v>12500</v>
      </c>
      <c r="G169" s="31">
        <f t="shared" ca="1" si="20"/>
        <v>280</v>
      </c>
      <c r="H169" s="31">
        <f t="shared" ca="1" si="21"/>
        <v>320</v>
      </c>
    </row>
    <row r="170" spans="1:8" x14ac:dyDescent="0.3">
      <c r="A170" s="2">
        <v>149</v>
      </c>
      <c r="B170" s="2">
        <f t="shared" ca="1" si="15"/>
        <v>0.3724379194239712</v>
      </c>
      <c r="C170" s="2">
        <f t="shared" ca="1" si="16"/>
        <v>250</v>
      </c>
      <c r="D170" s="2">
        <f t="shared" ca="1" si="17"/>
        <v>0.59041819072059876</v>
      </c>
      <c r="E170" s="2">
        <f t="shared" ca="1" si="18"/>
        <v>70</v>
      </c>
      <c r="F170" s="2">
        <f t="shared" ca="1" si="19"/>
        <v>17500</v>
      </c>
      <c r="G170" s="31">
        <f t="shared" ca="1" si="20"/>
        <v>405</v>
      </c>
      <c r="H170" s="31">
        <f t="shared" ca="1" si="21"/>
        <v>370</v>
      </c>
    </row>
    <row r="171" spans="1:8" x14ac:dyDescent="0.3">
      <c r="A171" s="2">
        <v>150</v>
      </c>
      <c r="B171" s="2">
        <f t="shared" ca="1" si="15"/>
        <v>0.48501892110760703</v>
      </c>
      <c r="C171" s="2">
        <f t="shared" ca="1" si="16"/>
        <v>250</v>
      </c>
      <c r="D171" s="2">
        <f t="shared" ca="1" si="17"/>
        <v>0.45439194553059059</v>
      </c>
      <c r="E171" s="2">
        <f t="shared" ca="1" si="18"/>
        <v>50</v>
      </c>
      <c r="F171" s="2">
        <f t="shared" ca="1" si="19"/>
        <v>12500</v>
      </c>
      <c r="G171" s="31">
        <f t="shared" ca="1" si="20"/>
        <v>280</v>
      </c>
      <c r="H171" s="31">
        <f t="shared" ca="1" si="21"/>
        <v>320</v>
      </c>
    </row>
    <row r="172" spans="1:8" x14ac:dyDescent="0.3">
      <c r="A172" s="2">
        <v>151</v>
      </c>
      <c r="B172" s="2">
        <f t="shared" ca="1" si="15"/>
        <v>9.0361357327045755E-2</v>
      </c>
      <c r="C172" s="2">
        <f t="shared" ca="1" si="16"/>
        <v>150</v>
      </c>
      <c r="D172" s="2">
        <f t="shared" ca="1" si="17"/>
        <v>0.20934775997623689</v>
      </c>
      <c r="E172" s="2">
        <f t="shared" ca="1" si="18"/>
        <v>30</v>
      </c>
      <c r="F172" s="2">
        <f t="shared" ca="1" si="19"/>
        <v>4500</v>
      </c>
      <c r="G172" s="31">
        <f t="shared" ca="1" si="20"/>
        <v>280</v>
      </c>
      <c r="H172" s="31">
        <f t="shared" ca="1" si="21"/>
        <v>320</v>
      </c>
    </row>
    <row r="173" spans="1:8" x14ac:dyDescent="0.3">
      <c r="A173" s="2">
        <v>152</v>
      </c>
      <c r="B173" s="2">
        <f t="shared" ca="1" si="15"/>
        <v>0.26063725925127645</v>
      </c>
      <c r="C173" s="2">
        <f t="shared" ca="1" si="16"/>
        <v>250</v>
      </c>
      <c r="D173" s="2">
        <f t="shared" ca="1" si="17"/>
        <v>0.60910535218659634</v>
      </c>
      <c r="E173" s="2">
        <f t="shared" ca="1" si="18"/>
        <v>70</v>
      </c>
      <c r="F173" s="2">
        <f t="shared" ca="1" si="19"/>
        <v>17500</v>
      </c>
      <c r="G173" s="31">
        <f t="shared" ca="1" si="20"/>
        <v>405</v>
      </c>
      <c r="H173" s="31">
        <f t="shared" ca="1" si="21"/>
        <v>370</v>
      </c>
    </row>
    <row r="174" spans="1:8" x14ac:dyDescent="0.3">
      <c r="A174" s="2">
        <v>153</v>
      </c>
      <c r="B174" s="2">
        <f t="shared" ca="1" si="15"/>
        <v>0.64232053495567665</v>
      </c>
      <c r="C174" s="2">
        <f t="shared" ca="1" si="16"/>
        <v>250</v>
      </c>
      <c r="D174" s="2">
        <f t="shared" ca="1" si="17"/>
        <v>0.88473347182874962</v>
      </c>
      <c r="E174" s="2">
        <f t="shared" ca="1" si="18"/>
        <v>70</v>
      </c>
      <c r="F174" s="2">
        <f t="shared" ca="1" si="19"/>
        <v>17500</v>
      </c>
      <c r="G174" s="31">
        <f t="shared" ca="1" si="20"/>
        <v>405</v>
      </c>
      <c r="H174" s="31">
        <f t="shared" ca="1" si="21"/>
        <v>370</v>
      </c>
    </row>
    <row r="175" spans="1:8" x14ac:dyDescent="0.3">
      <c r="A175" s="2">
        <v>154</v>
      </c>
      <c r="B175" s="2">
        <f t="shared" ca="1" si="15"/>
        <v>0.21032018748415549</v>
      </c>
      <c r="C175" s="2">
        <f t="shared" ca="1" si="16"/>
        <v>150</v>
      </c>
      <c r="D175" s="2">
        <f t="shared" ca="1" si="17"/>
        <v>0.24684799893303611</v>
      </c>
      <c r="E175" s="2">
        <f t="shared" ca="1" si="18"/>
        <v>30</v>
      </c>
      <c r="F175" s="2">
        <f t="shared" ca="1" si="19"/>
        <v>4500</v>
      </c>
      <c r="G175" s="31">
        <f t="shared" ca="1" si="20"/>
        <v>280</v>
      </c>
      <c r="H175" s="31">
        <f t="shared" ca="1" si="21"/>
        <v>320</v>
      </c>
    </row>
    <row r="176" spans="1:8" x14ac:dyDescent="0.3">
      <c r="A176" s="2">
        <v>155</v>
      </c>
      <c r="B176" s="2">
        <f t="shared" ca="1" si="15"/>
        <v>0.8111494403810886</v>
      </c>
      <c r="C176" s="2">
        <f t="shared" ca="1" si="16"/>
        <v>350</v>
      </c>
      <c r="D176" s="2">
        <f t="shared" ca="1" si="17"/>
        <v>0.66834949834395285</v>
      </c>
      <c r="E176" s="2">
        <f t="shared" ca="1" si="18"/>
        <v>70</v>
      </c>
      <c r="F176" s="2">
        <f t="shared" ca="1" si="19"/>
        <v>24500</v>
      </c>
      <c r="G176" s="31">
        <f t="shared" ca="1" si="20"/>
        <v>755</v>
      </c>
      <c r="H176" s="31">
        <f t="shared" ca="1" si="21"/>
        <v>510</v>
      </c>
    </row>
    <row r="177" spans="1:8" x14ac:dyDescent="0.3">
      <c r="A177" s="2">
        <v>156</v>
      </c>
      <c r="B177" s="2">
        <f t="shared" ca="1" si="15"/>
        <v>0.55655797278504104</v>
      </c>
      <c r="C177" s="2">
        <f t="shared" ca="1" si="16"/>
        <v>250</v>
      </c>
      <c r="D177" s="2">
        <f t="shared" ca="1" si="17"/>
        <v>0.54880315655611911</v>
      </c>
      <c r="E177" s="2">
        <f t="shared" ca="1" si="18"/>
        <v>50</v>
      </c>
      <c r="F177" s="2">
        <f t="shared" ca="1" si="19"/>
        <v>12500</v>
      </c>
      <c r="G177" s="31">
        <f t="shared" ca="1" si="20"/>
        <v>280</v>
      </c>
      <c r="H177" s="31">
        <f t="shared" ca="1" si="21"/>
        <v>320</v>
      </c>
    </row>
    <row r="178" spans="1:8" x14ac:dyDescent="0.3">
      <c r="A178" s="2">
        <v>157</v>
      </c>
      <c r="B178" s="2">
        <f t="shared" ca="1" si="15"/>
        <v>0.99314784275667933</v>
      </c>
      <c r="C178" s="2">
        <f t="shared" ca="1" si="16"/>
        <v>350</v>
      </c>
      <c r="D178" s="2">
        <f t="shared" ca="1" si="17"/>
        <v>0.79272781288284322</v>
      </c>
      <c r="E178" s="2">
        <f t="shared" ca="1" si="18"/>
        <v>70</v>
      </c>
      <c r="F178" s="2">
        <f t="shared" ca="1" si="19"/>
        <v>24500</v>
      </c>
      <c r="G178" s="31">
        <f t="shared" ca="1" si="20"/>
        <v>755</v>
      </c>
      <c r="H178" s="31">
        <f t="shared" ca="1" si="21"/>
        <v>510</v>
      </c>
    </row>
    <row r="179" spans="1:8" x14ac:dyDescent="0.3">
      <c r="A179" s="2">
        <v>158</v>
      </c>
      <c r="B179" s="2">
        <f t="shared" ca="1" si="15"/>
        <v>0.52655859850870756</v>
      </c>
      <c r="C179" s="2">
        <f t="shared" ca="1" si="16"/>
        <v>250</v>
      </c>
      <c r="D179" s="2">
        <f t="shared" ca="1" si="17"/>
        <v>0.53656538941624721</v>
      </c>
      <c r="E179" s="2">
        <f t="shared" ca="1" si="18"/>
        <v>50</v>
      </c>
      <c r="F179" s="2">
        <f t="shared" ca="1" si="19"/>
        <v>12500</v>
      </c>
      <c r="G179" s="31">
        <f t="shared" ca="1" si="20"/>
        <v>280</v>
      </c>
      <c r="H179" s="31">
        <f t="shared" ca="1" si="21"/>
        <v>320</v>
      </c>
    </row>
    <row r="180" spans="1:8" x14ac:dyDescent="0.3">
      <c r="A180" s="2">
        <v>159</v>
      </c>
      <c r="B180" s="2">
        <f t="shared" ca="1" si="15"/>
        <v>0.4376481286976418</v>
      </c>
      <c r="C180" s="2">
        <f t="shared" ca="1" si="16"/>
        <v>250</v>
      </c>
      <c r="D180" s="2">
        <f t="shared" ca="1" si="17"/>
        <v>0.15165008961976389</v>
      </c>
      <c r="E180" s="2">
        <f t="shared" ca="1" si="18"/>
        <v>30</v>
      </c>
      <c r="F180" s="2">
        <f t="shared" ca="1" si="19"/>
        <v>7500</v>
      </c>
      <c r="G180" s="31">
        <f t="shared" ca="1" si="20"/>
        <v>280</v>
      </c>
      <c r="H180" s="31">
        <f t="shared" ca="1" si="21"/>
        <v>320</v>
      </c>
    </row>
    <row r="181" spans="1:8" x14ac:dyDescent="0.3">
      <c r="A181" s="2">
        <v>160</v>
      </c>
      <c r="B181" s="2">
        <f t="shared" ca="1" si="15"/>
        <v>0.49793419526749083</v>
      </c>
      <c r="C181" s="2">
        <f t="shared" ca="1" si="16"/>
        <v>250</v>
      </c>
      <c r="D181" s="2">
        <f t="shared" ca="1" si="17"/>
        <v>0.18055074980297059</v>
      </c>
      <c r="E181" s="2">
        <f t="shared" ca="1" si="18"/>
        <v>30</v>
      </c>
      <c r="F181" s="2">
        <f t="shared" ca="1" si="19"/>
        <v>7500</v>
      </c>
      <c r="G181" s="31">
        <f t="shared" ca="1" si="20"/>
        <v>280</v>
      </c>
      <c r="H181" s="31">
        <f t="shared" ca="1" si="21"/>
        <v>320</v>
      </c>
    </row>
    <row r="182" spans="1:8" x14ac:dyDescent="0.3">
      <c r="A182" s="2">
        <v>161</v>
      </c>
      <c r="B182" s="2">
        <f t="shared" ca="1" si="15"/>
        <v>0.42329713427090809</v>
      </c>
      <c r="C182" s="2">
        <f t="shared" ca="1" si="16"/>
        <v>250</v>
      </c>
      <c r="D182" s="2">
        <f t="shared" ca="1" si="17"/>
        <v>0.83508908829501938</v>
      </c>
      <c r="E182" s="2">
        <f t="shared" ca="1" si="18"/>
        <v>70</v>
      </c>
      <c r="F182" s="2">
        <f t="shared" ca="1" si="19"/>
        <v>17500</v>
      </c>
      <c r="G182" s="31">
        <f t="shared" ca="1" si="20"/>
        <v>405</v>
      </c>
      <c r="H182" s="31">
        <f t="shared" ca="1" si="21"/>
        <v>370</v>
      </c>
    </row>
    <row r="183" spans="1:8" x14ac:dyDescent="0.3">
      <c r="A183" s="2">
        <v>162</v>
      </c>
      <c r="B183" s="2">
        <f t="shared" ca="1" si="15"/>
        <v>0.28686067722274911</v>
      </c>
      <c r="C183" s="2">
        <f t="shared" ca="1" si="16"/>
        <v>250</v>
      </c>
      <c r="D183" s="2">
        <f t="shared" ca="1" si="17"/>
        <v>0.17930146843732975</v>
      </c>
      <c r="E183" s="2">
        <f t="shared" ca="1" si="18"/>
        <v>30</v>
      </c>
      <c r="F183" s="2">
        <f t="shared" ca="1" si="19"/>
        <v>7500</v>
      </c>
      <c r="G183" s="31">
        <f t="shared" ca="1" si="20"/>
        <v>280</v>
      </c>
      <c r="H183" s="31">
        <f t="shared" ca="1" si="21"/>
        <v>320</v>
      </c>
    </row>
    <row r="184" spans="1:8" x14ac:dyDescent="0.3">
      <c r="A184" s="2">
        <v>163</v>
      </c>
      <c r="B184" s="2">
        <f t="shared" ca="1" si="15"/>
        <v>0.97158234779732455</v>
      </c>
      <c r="C184" s="2">
        <f t="shared" ca="1" si="16"/>
        <v>350</v>
      </c>
      <c r="D184" s="2">
        <f t="shared" ca="1" si="17"/>
        <v>0.44082437382951323</v>
      </c>
      <c r="E184" s="2">
        <f t="shared" ca="1" si="18"/>
        <v>50</v>
      </c>
      <c r="F184" s="2">
        <f t="shared" ca="1" si="19"/>
        <v>17500</v>
      </c>
      <c r="G184" s="31">
        <f t="shared" ca="1" si="20"/>
        <v>405</v>
      </c>
      <c r="H184" s="31">
        <f t="shared" ca="1" si="21"/>
        <v>370</v>
      </c>
    </row>
    <row r="185" spans="1:8" x14ac:dyDescent="0.3">
      <c r="A185" s="2">
        <v>164</v>
      </c>
      <c r="B185" s="2">
        <f t="shared" ca="1" si="15"/>
        <v>0.44026542198172047</v>
      </c>
      <c r="C185" s="2">
        <f t="shared" ca="1" si="16"/>
        <v>250</v>
      </c>
      <c r="D185" s="2">
        <f t="shared" ca="1" si="17"/>
        <v>0.69543098996363673</v>
      </c>
      <c r="E185" s="2">
        <f t="shared" ca="1" si="18"/>
        <v>70</v>
      </c>
      <c r="F185" s="2">
        <f t="shared" ca="1" si="19"/>
        <v>17500</v>
      </c>
      <c r="G185" s="31">
        <f t="shared" ca="1" si="20"/>
        <v>405</v>
      </c>
      <c r="H185" s="31">
        <f t="shared" ca="1" si="21"/>
        <v>370</v>
      </c>
    </row>
    <row r="186" spans="1:8" x14ac:dyDescent="0.3">
      <c r="A186" s="2">
        <v>165</v>
      </c>
      <c r="B186" s="2">
        <f t="shared" ca="1" si="15"/>
        <v>0.99253600532420438</v>
      </c>
      <c r="C186" s="2">
        <f t="shared" ca="1" si="16"/>
        <v>350</v>
      </c>
      <c r="D186" s="2">
        <f t="shared" ca="1" si="17"/>
        <v>0.29950057183067824</v>
      </c>
      <c r="E186" s="2">
        <f t="shared" ca="1" si="18"/>
        <v>50</v>
      </c>
      <c r="F186" s="2">
        <f t="shared" ca="1" si="19"/>
        <v>17500</v>
      </c>
      <c r="G186" s="31">
        <f t="shared" ca="1" si="20"/>
        <v>405</v>
      </c>
      <c r="H186" s="31">
        <f t="shared" ca="1" si="21"/>
        <v>370</v>
      </c>
    </row>
    <row r="187" spans="1:8" x14ac:dyDescent="0.3">
      <c r="A187" s="2">
        <v>166</v>
      </c>
      <c r="B187" s="2">
        <f t="shared" ca="1" si="15"/>
        <v>0.71568487292565774</v>
      </c>
      <c r="C187" s="2">
        <f t="shared" ca="1" si="16"/>
        <v>350</v>
      </c>
      <c r="D187" s="2">
        <f t="shared" ca="1" si="17"/>
        <v>0.31068002838054087</v>
      </c>
      <c r="E187" s="2">
        <f t="shared" ca="1" si="18"/>
        <v>50</v>
      </c>
      <c r="F187" s="2">
        <f t="shared" ca="1" si="19"/>
        <v>17500</v>
      </c>
      <c r="G187" s="31">
        <f t="shared" ca="1" si="20"/>
        <v>405</v>
      </c>
      <c r="H187" s="31">
        <f t="shared" ca="1" si="21"/>
        <v>370</v>
      </c>
    </row>
    <row r="188" spans="1:8" x14ac:dyDescent="0.3">
      <c r="A188" s="2">
        <v>167</v>
      </c>
      <c r="B188" s="2">
        <f t="shared" ca="1" si="15"/>
        <v>0.55100074518484388</v>
      </c>
      <c r="C188" s="2">
        <f t="shared" ca="1" si="16"/>
        <v>250</v>
      </c>
      <c r="D188" s="2">
        <f t="shared" ca="1" si="17"/>
        <v>0.52937442410923019</v>
      </c>
      <c r="E188" s="2">
        <f t="shared" ca="1" si="18"/>
        <v>50</v>
      </c>
      <c r="F188" s="2">
        <f t="shared" ca="1" si="19"/>
        <v>12500</v>
      </c>
      <c r="G188" s="31">
        <f t="shared" ca="1" si="20"/>
        <v>280</v>
      </c>
      <c r="H188" s="31">
        <f t="shared" ca="1" si="21"/>
        <v>320</v>
      </c>
    </row>
    <row r="189" spans="1:8" x14ac:dyDescent="0.3">
      <c r="A189" s="2">
        <v>168</v>
      </c>
      <c r="B189" s="2">
        <f t="shared" ca="1" si="15"/>
        <v>0.61082077591168682</v>
      </c>
      <c r="C189" s="2">
        <f t="shared" ca="1" si="16"/>
        <v>250</v>
      </c>
      <c r="D189" s="2">
        <f t="shared" ca="1" si="17"/>
        <v>0.19249578871122319</v>
      </c>
      <c r="E189" s="2">
        <f t="shared" ca="1" si="18"/>
        <v>30</v>
      </c>
      <c r="F189" s="2">
        <f t="shared" ca="1" si="19"/>
        <v>7500</v>
      </c>
      <c r="G189" s="31">
        <f t="shared" ca="1" si="20"/>
        <v>280</v>
      </c>
      <c r="H189" s="31">
        <f t="shared" ca="1" si="21"/>
        <v>320</v>
      </c>
    </row>
    <row r="190" spans="1:8" x14ac:dyDescent="0.3">
      <c r="A190" s="2">
        <v>169</v>
      </c>
      <c r="B190" s="2">
        <f t="shared" ca="1" si="15"/>
        <v>0.65119473897869451</v>
      </c>
      <c r="C190" s="2">
        <f t="shared" ca="1" si="16"/>
        <v>250</v>
      </c>
      <c r="D190" s="2">
        <f t="shared" ca="1" si="17"/>
        <v>0.60397846427841062</v>
      </c>
      <c r="E190" s="2">
        <f t="shared" ca="1" si="18"/>
        <v>70</v>
      </c>
      <c r="F190" s="2">
        <f t="shared" ca="1" si="19"/>
        <v>17500</v>
      </c>
      <c r="G190" s="31">
        <f t="shared" ca="1" si="20"/>
        <v>405</v>
      </c>
      <c r="H190" s="31">
        <f t="shared" ca="1" si="21"/>
        <v>370</v>
      </c>
    </row>
    <row r="191" spans="1:8" x14ac:dyDescent="0.3">
      <c r="A191" s="2">
        <v>170</v>
      </c>
      <c r="B191" s="2">
        <f t="shared" ca="1" si="15"/>
        <v>4.5855946988428209E-2</v>
      </c>
      <c r="C191" s="2">
        <f t="shared" ca="1" si="16"/>
        <v>50</v>
      </c>
      <c r="D191" s="2">
        <f t="shared" ca="1" si="17"/>
        <v>0.22222371714669309</v>
      </c>
      <c r="E191" s="2">
        <f t="shared" ca="1" si="18"/>
        <v>30</v>
      </c>
      <c r="F191" s="2">
        <f t="shared" ca="1" si="19"/>
        <v>1500</v>
      </c>
      <c r="G191" s="31">
        <f t="shared" ca="1" si="20"/>
        <v>280</v>
      </c>
      <c r="H191" s="31">
        <f t="shared" ca="1" si="21"/>
        <v>320</v>
      </c>
    </row>
    <row r="192" spans="1:8" x14ac:dyDescent="0.3">
      <c r="A192" s="2">
        <v>171</v>
      </c>
      <c r="B192" s="2">
        <f t="shared" ca="1" si="15"/>
        <v>0.31798407774444615</v>
      </c>
      <c r="C192" s="2">
        <f t="shared" ca="1" si="16"/>
        <v>250</v>
      </c>
      <c r="D192" s="2">
        <f t="shared" ca="1" si="17"/>
        <v>0.63296674838206979</v>
      </c>
      <c r="E192" s="2">
        <f t="shared" ca="1" si="18"/>
        <v>70</v>
      </c>
      <c r="F192" s="2">
        <f t="shared" ca="1" si="19"/>
        <v>17500</v>
      </c>
      <c r="G192" s="31">
        <f t="shared" ca="1" si="20"/>
        <v>405</v>
      </c>
      <c r="H192" s="31">
        <f t="shared" ca="1" si="21"/>
        <v>370</v>
      </c>
    </row>
    <row r="193" spans="1:8" x14ac:dyDescent="0.3">
      <c r="A193" s="2">
        <v>172</v>
      </c>
      <c r="B193" s="2">
        <f t="shared" ca="1" si="15"/>
        <v>0.97895580075503608</v>
      </c>
      <c r="C193" s="2">
        <f t="shared" ca="1" si="16"/>
        <v>350</v>
      </c>
      <c r="D193" s="2">
        <f t="shared" ca="1" si="17"/>
        <v>0.86241075241028764</v>
      </c>
      <c r="E193" s="2">
        <f t="shared" ca="1" si="18"/>
        <v>70</v>
      </c>
      <c r="F193" s="2">
        <f t="shared" ca="1" si="19"/>
        <v>24500</v>
      </c>
      <c r="G193" s="31">
        <f t="shared" ca="1" si="20"/>
        <v>755</v>
      </c>
      <c r="H193" s="31">
        <f t="shared" ca="1" si="21"/>
        <v>510</v>
      </c>
    </row>
    <row r="194" spans="1:8" x14ac:dyDescent="0.3">
      <c r="A194" s="2">
        <v>173</v>
      </c>
      <c r="B194" s="2">
        <f t="shared" ca="1" si="15"/>
        <v>0.77795248245537707</v>
      </c>
      <c r="C194" s="2">
        <f t="shared" ca="1" si="16"/>
        <v>350</v>
      </c>
      <c r="D194" s="2">
        <f t="shared" ca="1" si="17"/>
        <v>0.2058478502551776</v>
      </c>
      <c r="E194" s="2">
        <f t="shared" ca="1" si="18"/>
        <v>30</v>
      </c>
      <c r="F194" s="2">
        <f t="shared" ca="1" si="19"/>
        <v>10500</v>
      </c>
      <c r="G194" s="31">
        <f t="shared" ca="1" si="20"/>
        <v>280</v>
      </c>
      <c r="H194" s="31">
        <f t="shared" ca="1" si="21"/>
        <v>320</v>
      </c>
    </row>
    <row r="195" spans="1:8" x14ac:dyDescent="0.3">
      <c r="A195" s="2">
        <v>174</v>
      </c>
      <c r="B195" s="2">
        <f t="shared" ca="1" si="15"/>
        <v>0.2532413963510497</v>
      </c>
      <c r="C195" s="2">
        <f t="shared" ca="1" si="16"/>
        <v>150</v>
      </c>
      <c r="D195" s="2">
        <f t="shared" ca="1" si="17"/>
        <v>0.85756977134546886</v>
      </c>
      <c r="E195" s="2">
        <f t="shared" ca="1" si="18"/>
        <v>70</v>
      </c>
      <c r="F195" s="2">
        <f t="shared" ca="1" si="19"/>
        <v>10500</v>
      </c>
      <c r="G195" s="31">
        <f t="shared" ca="1" si="20"/>
        <v>280</v>
      </c>
      <c r="H195" s="31">
        <f t="shared" ca="1" si="21"/>
        <v>320</v>
      </c>
    </row>
    <row r="196" spans="1:8" x14ac:dyDescent="0.3">
      <c r="A196" s="2">
        <v>175</v>
      </c>
      <c r="B196" s="2">
        <f t="shared" ca="1" si="15"/>
        <v>0.62822489871293896</v>
      </c>
      <c r="C196" s="2">
        <f t="shared" ca="1" si="16"/>
        <v>250</v>
      </c>
      <c r="D196" s="2">
        <f t="shared" ca="1" si="17"/>
        <v>0.62676600288921858</v>
      </c>
      <c r="E196" s="2">
        <f t="shared" ca="1" si="18"/>
        <v>70</v>
      </c>
      <c r="F196" s="2">
        <f t="shared" ca="1" si="19"/>
        <v>17500</v>
      </c>
      <c r="G196" s="31">
        <f t="shared" ca="1" si="20"/>
        <v>405</v>
      </c>
      <c r="H196" s="31">
        <f t="shared" ca="1" si="21"/>
        <v>370</v>
      </c>
    </row>
    <row r="197" spans="1:8" x14ac:dyDescent="0.3">
      <c r="A197" s="2">
        <v>176</v>
      </c>
      <c r="B197" s="2">
        <f t="shared" ca="1" si="15"/>
        <v>0.17282323885117112</v>
      </c>
      <c r="C197" s="2">
        <f t="shared" ca="1" si="16"/>
        <v>150</v>
      </c>
      <c r="D197" s="2">
        <f t="shared" ca="1" si="17"/>
        <v>0.57153034377105838</v>
      </c>
      <c r="E197" s="2">
        <f t="shared" ca="1" si="18"/>
        <v>50</v>
      </c>
      <c r="F197" s="2">
        <f t="shared" ca="1" si="19"/>
        <v>7500</v>
      </c>
      <c r="G197" s="31">
        <f t="shared" ca="1" si="20"/>
        <v>280</v>
      </c>
      <c r="H197" s="31">
        <f t="shared" ca="1" si="21"/>
        <v>320</v>
      </c>
    </row>
    <row r="198" spans="1:8" x14ac:dyDescent="0.3">
      <c r="A198" s="2">
        <v>177</v>
      </c>
      <c r="B198" s="2">
        <f t="shared" ca="1" si="15"/>
        <v>0.50409020319914233</v>
      </c>
      <c r="C198" s="2">
        <f t="shared" ca="1" si="16"/>
        <v>250</v>
      </c>
      <c r="D198" s="2">
        <f t="shared" ca="1" si="17"/>
        <v>0.87349460630985742</v>
      </c>
      <c r="E198" s="2">
        <f t="shared" ca="1" si="18"/>
        <v>70</v>
      </c>
      <c r="F198" s="2">
        <f t="shared" ca="1" si="19"/>
        <v>17500</v>
      </c>
      <c r="G198" s="31">
        <f t="shared" ca="1" si="20"/>
        <v>405</v>
      </c>
      <c r="H198" s="31">
        <f t="shared" ca="1" si="21"/>
        <v>370</v>
      </c>
    </row>
    <row r="199" spans="1:8" x14ac:dyDescent="0.3">
      <c r="A199" s="2">
        <v>178</v>
      </c>
      <c r="B199" s="2">
        <f t="shared" ca="1" si="15"/>
        <v>0.63713300578966492</v>
      </c>
      <c r="C199" s="2">
        <f t="shared" ca="1" si="16"/>
        <v>250</v>
      </c>
      <c r="D199" s="2">
        <f t="shared" ca="1" si="17"/>
        <v>5.9455059208495586E-2</v>
      </c>
      <c r="E199" s="2">
        <f t="shared" ca="1" si="18"/>
        <v>10</v>
      </c>
      <c r="F199" s="2">
        <f t="shared" ca="1" si="19"/>
        <v>2500</v>
      </c>
      <c r="G199" s="31">
        <f t="shared" ca="1" si="20"/>
        <v>280</v>
      </c>
      <c r="H199" s="31">
        <f t="shared" ca="1" si="21"/>
        <v>320</v>
      </c>
    </row>
    <row r="200" spans="1:8" x14ac:dyDescent="0.3">
      <c r="A200" s="2">
        <v>179</v>
      </c>
      <c r="B200" s="2">
        <f t="shared" ca="1" si="15"/>
        <v>0.73626122483954082</v>
      </c>
      <c r="C200" s="2">
        <f t="shared" ca="1" si="16"/>
        <v>350</v>
      </c>
      <c r="D200" s="2">
        <f t="shared" ca="1" si="17"/>
        <v>0.7230608146964147</v>
      </c>
      <c r="E200" s="2">
        <f t="shared" ca="1" si="18"/>
        <v>70</v>
      </c>
      <c r="F200" s="2">
        <f t="shared" ca="1" si="19"/>
        <v>24500</v>
      </c>
      <c r="G200" s="31">
        <f t="shared" ca="1" si="20"/>
        <v>755</v>
      </c>
      <c r="H200" s="31">
        <f t="shared" ca="1" si="21"/>
        <v>510</v>
      </c>
    </row>
    <row r="201" spans="1:8" x14ac:dyDescent="0.3">
      <c r="A201" s="2">
        <v>180</v>
      </c>
      <c r="B201" s="2">
        <f t="shared" ca="1" si="15"/>
        <v>0.12705989733206635</v>
      </c>
      <c r="C201" s="2">
        <f t="shared" ca="1" si="16"/>
        <v>150</v>
      </c>
      <c r="D201" s="2">
        <f t="shared" ca="1" si="17"/>
        <v>0.63240083153679449</v>
      </c>
      <c r="E201" s="2">
        <f t="shared" ca="1" si="18"/>
        <v>70</v>
      </c>
      <c r="F201" s="2">
        <f t="shared" ca="1" si="19"/>
        <v>10500</v>
      </c>
      <c r="G201" s="31">
        <f t="shared" ca="1" si="20"/>
        <v>280</v>
      </c>
      <c r="H201" s="31">
        <f t="shared" ca="1" si="21"/>
        <v>320</v>
      </c>
    </row>
    <row r="202" spans="1:8" x14ac:dyDescent="0.3">
      <c r="A202" s="2">
        <v>181</v>
      </c>
      <c r="B202" s="2">
        <f t="shared" ca="1" si="15"/>
        <v>8.8161479963320022E-2</v>
      </c>
      <c r="C202" s="2">
        <f t="shared" ca="1" si="16"/>
        <v>150</v>
      </c>
      <c r="D202" s="2">
        <f t="shared" ca="1" si="17"/>
        <v>3.4845219675033734E-2</v>
      </c>
      <c r="E202" s="2">
        <f t="shared" ca="1" si="18"/>
        <v>10</v>
      </c>
      <c r="F202" s="2">
        <f t="shared" ca="1" si="19"/>
        <v>1500</v>
      </c>
      <c r="G202" s="31">
        <f t="shared" ca="1" si="20"/>
        <v>280</v>
      </c>
      <c r="H202" s="31">
        <f t="shared" ca="1" si="21"/>
        <v>320</v>
      </c>
    </row>
    <row r="203" spans="1:8" x14ac:dyDescent="0.3">
      <c r="A203" s="2">
        <v>182</v>
      </c>
      <c r="B203" s="2">
        <f t="shared" ca="1" si="15"/>
        <v>0.33226207211211989</v>
      </c>
      <c r="C203" s="2">
        <f t="shared" ca="1" si="16"/>
        <v>250</v>
      </c>
      <c r="D203" s="2">
        <f t="shared" ca="1" si="17"/>
        <v>0.90558701546233245</v>
      </c>
      <c r="E203" s="2">
        <f t="shared" ca="1" si="18"/>
        <v>90</v>
      </c>
      <c r="F203" s="2">
        <f t="shared" ca="1" si="19"/>
        <v>22500</v>
      </c>
      <c r="G203" s="31">
        <f t="shared" ca="1" si="20"/>
        <v>655</v>
      </c>
      <c r="H203" s="31">
        <f t="shared" ca="1" si="21"/>
        <v>470</v>
      </c>
    </row>
    <row r="204" spans="1:8" x14ac:dyDescent="0.3">
      <c r="A204" s="2">
        <v>183</v>
      </c>
      <c r="B204" s="2">
        <f t="shared" ca="1" si="15"/>
        <v>0.95315548128834038</v>
      </c>
      <c r="C204" s="2">
        <f t="shared" ca="1" si="16"/>
        <v>350</v>
      </c>
      <c r="D204" s="2">
        <f t="shared" ca="1" si="17"/>
        <v>0.40159625364168861</v>
      </c>
      <c r="E204" s="2">
        <f t="shared" ca="1" si="18"/>
        <v>50</v>
      </c>
      <c r="F204" s="2">
        <f t="shared" ca="1" si="19"/>
        <v>17500</v>
      </c>
      <c r="G204" s="31">
        <f t="shared" ca="1" si="20"/>
        <v>405</v>
      </c>
      <c r="H204" s="31">
        <f t="shared" ca="1" si="21"/>
        <v>370</v>
      </c>
    </row>
    <row r="205" spans="1:8" x14ac:dyDescent="0.3">
      <c r="A205" s="2">
        <v>184</v>
      </c>
      <c r="B205" s="2">
        <f t="shared" ca="1" si="15"/>
        <v>0.26668416045249954</v>
      </c>
      <c r="C205" s="2">
        <f t="shared" ca="1" si="16"/>
        <v>250</v>
      </c>
      <c r="D205" s="2">
        <f t="shared" ca="1" si="17"/>
        <v>0.84579239282928276</v>
      </c>
      <c r="E205" s="2">
        <f t="shared" ca="1" si="18"/>
        <v>70</v>
      </c>
      <c r="F205" s="2">
        <f t="shared" ca="1" si="19"/>
        <v>17500</v>
      </c>
      <c r="G205" s="31">
        <f t="shared" ca="1" si="20"/>
        <v>405</v>
      </c>
      <c r="H205" s="31">
        <f t="shared" ca="1" si="21"/>
        <v>370</v>
      </c>
    </row>
    <row r="206" spans="1:8" x14ac:dyDescent="0.3">
      <c r="A206" s="2">
        <v>185</v>
      </c>
      <c r="B206" s="2">
        <f t="shared" ca="1" si="15"/>
        <v>0.80573341695792966</v>
      </c>
      <c r="C206" s="2">
        <f t="shared" ca="1" si="16"/>
        <v>350</v>
      </c>
      <c r="D206" s="2">
        <f t="shared" ca="1" si="17"/>
        <v>0.79851204122593955</v>
      </c>
      <c r="E206" s="2">
        <f t="shared" ca="1" si="18"/>
        <v>70</v>
      </c>
      <c r="F206" s="2">
        <f t="shared" ca="1" si="19"/>
        <v>24500</v>
      </c>
      <c r="G206" s="31">
        <f t="shared" ca="1" si="20"/>
        <v>755</v>
      </c>
      <c r="H206" s="31">
        <f t="shared" ca="1" si="21"/>
        <v>510</v>
      </c>
    </row>
    <row r="207" spans="1:8" x14ac:dyDescent="0.3">
      <c r="A207" s="2">
        <v>186</v>
      </c>
      <c r="B207" s="2">
        <f t="shared" ca="1" si="15"/>
        <v>0.60891093175205102</v>
      </c>
      <c r="C207" s="2">
        <f t="shared" ca="1" si="16"/>
        <v>250</v>
      </c>
      <c r="D207" s="2">
        <f t="shared" ca="1" si="17"/>
        <v>0.69928782458046401</v>
      </c>
      <c r="E207" s="2">
        <f t="shared" ca="1" si="18"/>
        <v>70</v>
      </c>
      <c r="F207" s="2">
        <f t="shared" ca="1" si="19"/>
        <v>17500</v>
      </c>
      <c r="G207" s="31">
        <f t="shared" ca="1" si="20"/>
        <v>405</v>
      </c>
      <c r="H207" s="31">
        <f t="shared" ca="1" si="21"/>
        <v>370</v>
      </c>
    </row>
    <row r="208" spans="1:8" x14ac:dyDescent="0.3">
      <c r="A208" s="2">
        <v>187</v>
      </c>
      <c r="B208" s="2">
        <f t="shared" ca="1" si="15"/>
        <v>0.10833716678592442</v>
      </c>
      <c r="C208" s="2">
        <f t="shared" ca="1" si="16"/>
        <v>150</v>
      </c>
      <c r="D208" s="2">
        <f t="shared" ca="1" si="17"/>
        <v>0.33945593001905838</v>
      </c>
      <c r="E208" s="2">
        <f t="shared" ca="1" si="18"/>
        <v>50</v>
      </c>
      <c r="F208" s="2">
        <f t="shared" ca="1" si="19"/>
        <v>7500</v>
      </c>
      <c r="G208" s="31">
        <f t="shared" ca="1" si="20"/>
        <v>280</v>
      </c>
      <c r="H208" s="31">
        <f t="shared" ca="1" si="21"/>
        <v>320</v>
      </c>
    </row>
    <row r="209" spans="1:8" x14ac:dyDescent="0.3">
      <c r="A209" s="2">
        <v>188</v>
      </c>
      <c r="B209" s="2">
        <f t="shared" ca="1" si="15"/>
        <v>0.34639281629243923</v>
      </c>
      <c r="C209" s="2">
        <f t="shared" ca="1" si="16"/>
        <v>250</v>
      </c>
      <c r="D209" s="2">
        <f t="shared" ca="1" si="17"/>
        <v>0.14291576733411182</v>
      </c>
      <c r="E209" s="2">
        <f t="shared" ca="1" si="18"/>
        <v>30</v>
      </c>
      <c r="F209" s="2">
        <f t="shared" ca="1" si="19"/>
        <v>7500</v>
      </c>
      <c r="G209" s="31">
        <f t="shared" ca="1" si="20"/>
        <v>280</v>
      </c>
      <c r="H209" s="31">
        <f t="shared" ca="1" si="21"/>
        <v>320</v>
      </c>
    </row>
    <row r="210" spans="1:8" x14ac:dyDescent="0.3">
      <c r="A210" s="2">
        <v>189</v>
      </c>
      <c r="B210" s="2">
        <f t="shared" ca="1" si="15"/>
        <v>0.69735545974839586</v>
      </c>
      <c r="C210" s="2">
        <f t="shared" ca="1" si="16"/>
        <v>350</v>
      </c>
      <c r="D210" s="2">
        <f t="shared" ca="1" si="17"/>
        <v>0.55525956626170214</v>
      </c>
      <c r="E210" s="2">
        <f t="shared" ca="1" si="18"/>
        <v>50</v>
      </c>
      <c r="F210" s="2">
        <f t="shared" ca="1" si="19"/>
        <v>17500</v>
      </c>
      <c r="G210" s="31">
        <f t="shared" ca="1" si="20"/>
        <v>405</v>
      </c>
      <c r="H210" s="31">
        <f t="shared" ca="1" si="21"/>
        <v>370</v>
      </c>
    </row>
    <row r="211" spans="1:8" x14ac:dyDescent="0.3">
      <c r="A211" s="2">
        <v>190</v>
      </c>
      <c r="B211" s="2">
        <f t="shared" ca="1" si="15"/>
        <v>0.42435314824033077</v>
      </c>
      <c r="C211" s="2">
        <f t="shared" ca="1" si="16"/>
        <v>250</v>
      </c>
      <c r="D211" s="2">
        <f t="shared" ca="1" si="17"/>
        <v>4.0693098214915846E-2</v>
      </c>
      <c r="E211" s="2">
        <f t="shared" ca="1" si="18"/>
        <v>10</v>
      </c>
      <c r="F211" s="2">
        <f t="shared" ca="1" si="19"/>
        <v>2500</v>
      </c>
      <c r="G211" s="31">
        <f t="shared" ca="1" si="20"/>
        <v>280</v>
      </c>
      <c r="H211" s="31">
        <f t="shared" ca="1" si="21"/>
        <v>320</v>
      </c>
    </row>
    <row r="212" spans="1:8" x14ac:dyDescent="0.3">
      <c r="A212" s="2">
        <v>191</v>
      </c>
      <c r="B212" s="2">
        <f t="shared" ca="1" si="15"/>
        <v>0.25146759437659782</v>
      </c>
      <c r="C212" s="2">
        <f t="shared" ca="1" si="16"/>
        <v>150</v>
      </c>
      <c r="D212" s="2">
        <f t="shared" ca="1" si="17"/>
        <v>0.64978657764976655</v>
      </c>
      <c r="E212" s="2">
        <f t="shared" ca="1" si="18"/>
        <v>70</v>
      </c>
      <c r="F212" s="2">
        <f t="shared" ca="1" si="19"/>
        <v>10500</v>
      </c>
      <c r="G212" s="31">
        <f t="shared" ca="1" si="20"/>
        <v>280</v>
      </c>
      <c r="H212" s="31">
        <f t="shared" ca="1" si="21"/>
        <v>320</v>
      </c>
    </row>
    <row r="213" spans="1:8" x14ac:dyDescent="0.3">
      <c r="A213" s="2">
        <v>192</v>
      </c>
      <c r="B213" s="2">
        <f t="shared" ca="1" si="15"/>
        <v>0.35228483465215077</v>
      </c>
      <c r="C213" s="2">
        <f t="shared" ca="1" si="16"/>
        <v>250</v>
      </c>
      <c r="D213" s="2">
        <f t="shared" ca="1" si="17"/>
        <v>0.25239979534870549</v>
      </c>
      <c r="E213" s="2">
        <f t="shared" ca="1" si="18"/>
        <v>30</v>
      </c>
      <c r="F213" s="2">
        <f t="shared" ca="1" si="19"/>
        <v>7500</v>
      </c>
      <c r="G213" s="31">
        <f t="shared" ca="1" si="20"/>
        <v>280</v>
      </c>
      <c r="H213" s="31">
        <f t="shared" ca="1" si="21"/>
        <v>320</v>
      </c>
    </row>
    <row r="214" spans="1:8" x14ac:dyDescent="0.3">
      <c r="A214" s="2">
        <v>193</v>
      </c>
      <c r="B214" s="2">
        <f t="shared" ca="1" si="15"/>
        <v>0.21107898503344735</v>
      </c>
      <c r="C214" s="2">
        <f t="shared" ca="1" si="16"/>
        <v>150</v>
      </c>
      <c r="D214" s="2">
        <f t="shared" ca="1" si="17"/>
        <v>0.19569641625604628</v>
      </c>
      <c r="E214" s="2">
        <f t="shared" ca="1" si="18"/>
        <v>30</v>
      </c>
      <c r="F214" s="2">
        <f t="shared" ca="1" si="19"/>
        <v>4500</v>
      </c>
      <c r="G214" s="31">
        <f t="shared" ca="1" si="20"/>
        <v>280</v>
      </c>
      <c r="H214" s="31">
        <f t="shared" ca="1" si="21"/>
        <v>320</v>
      </c>
    </row>
    <row r="215" spans="1:8" x14ac:dyDescent="0.3">
      <c r="A215" s="2">
        <v>194</v>
      </c>
      <c r="B215" s="2">
        <f t="shared" ref="B215:B278" ca="1" si="22">RAND()</f>
        <v>0.46030672052592869</v>
      </c>
      <c r="C215" s="2">
        <f t="shared" ref="C215:C278" ca="1" si="23">VLOOKUP(B215,$E$3:$G$6,3)</f>
        <v>250</v>
      </c>
      <c r="D215" s="2">
        <f t="shared" ref="D215:D278" ca="1" si="24">RAND()</f>
        <v>0.21335627651437861</v>
      </c>
      <c r="E215" s="2">
        <f t="shared" ref="E215:E278" ca="1" si="25">VLOOKUP(D215,$I$3:$K$7,3)</f>
        <v>30</v>
      </c>
      <c r="F215" s="2">
        <f t="shared" ref="F215:F278" ca="1" si="26">C215*E215</f>
        <v>7500</v>
      </c>
      <c r="G215" s="31">
        <f t="shared" ref="G215:G278" ca="1" si="27">$B$3*$B$6+MAX(F215-$B$5,0)*$B$4</f>
        <v>280</v>
      </c>
      <c r="H215" s="31">
        <f t="shared" ref="H215:H278" ca="1" si="28">$C$3*$C$6+MAX(F215-$C$5,0)*$C$4</f>
        <v>320</v>
      </c>
    </row>
    <row r="216" spans="1:8" x14ac:dyDescent="0.3">
      <c r="A216" s="2">
        <v>195</v>
      </c>
      <c r="B216" s="2">
        <f t="shared" ca="1" si="22"/>
        <v>0.27683558958069321</v>
      </c>
      <c r="C216" s="2">
        <f t="shared" ca="1" si="23"/>
        <v>250</v>
      </c>
      <c r="D216" s="2">
        <f t="shared" ca="1" si="24"/>
        <v>0.36926329213072551</v>
      </c>
      <c r="E216" s="2">
        <f t="shared" ca="1" si="25"/>
        <v>50</v>
      </c>
      <c r="F216" s="2">
        <f t="shared" ca="1" si="26"/>
        <v>12500</v>
      </c>
      <c r="G216" s="31">
        <f t="shared" ca="1" si="27"/>
        <v>280</v>
      </c>
      <c r="H216" s="31">
        <f t="shared" ca="1" si="28"/>
        <v>320</v>
      </c>
    </row>
    <row r="217" spans="1:8" x14ac:dyDescent="0.3">
      <c r="A217" s="2">
        <v>196</v>
      </c>
      <c r="B217" s="2">
        <f t="shared" ca="1" si="22"/>
        <v>0.43261296202238875</v>
      </c>
      <c r="C217" s="2">
        <f t="shared" ca="1" si="23"/>
        <v>250</v>
      </c>
      <c r="D217" s="2">
        <f t="shared" ca="1" si="24"/>
        <v>0.51673288667769568</v>
      </c>
      <c r="E217" s="2">
        <f t="shared" ca="1" si="25"/>
        <v>50</v>
      </c>
      <c r="F217" s="2">
        <f t="shared" ca="1" si="26"/>
        <v>12500</v>
      </c>
      <c r="G217" s="31">
        <f t="shared" ca="1" si="27"/>
        <v>280</v>
      </c>
      <c r="H217" s="31">
        <f t="shared" ca="1" si="28"/>
        <v>320</v>
      </c>
    </row>
    <row r="218" spans="1:8" x14ac:dyDescent="0.3">
      <c r="A218" s="2">
        <v>197</v>
      </c>
      <c r="B218" s="2">
        <f t="shared" ca="1" si="22"/>
        <v>0.98167705738201716</v>
      </c>
      <c r="C218" s="2">
        <f t="shared" ca="1" si="23"/>
        <v>350</v>
      </c>
      <c r="D218" s="2">
        <f t="shared" ca="1" si="24"/>
        <v>4.7001579573082153E-2</v>
      </c>
      <c r="E218" s="2">
        <f t="shared" ca="1" si="25"/>
        <v>10</v>
      </c>
      <c r="F218" s="2">
        <f t="shared" ca="1" si="26"/>
        <v>3500</v>
      </c>
      <c r="G218" s="31">
        <f t="shared" ca="1" si="27"/>
        <v>280</v>
      </c>
      <c r="H218" s="31">
        <f t="shared" ca="1" si="28"/>
        <v>320</v>
      </c>
    </row>
    <row r="219" spans="1:8" x14ac:dyDescent="0.3">
      <c r="A219" s="2">
        <v>198</v>
      </c>
      <c r="B219" s="2">
        <f t="shared" ca="1" si="22"/>
        <v>0.42778810001372758</v>
      </c>
      <c r="C219" s="2">
        <f t="shared" ca="1" si="23"/>
        <v>250</v>
      </c>
      <c r="D219" s="2">
        <f t="shared" ca="1" si="24"/>
        <v>0.61931975168956643</v>
      </c>
      <c r="E219" s="2">
        <f t="shared" ca="1" si="25"/>
        <v>70</v>
      </c>
      <c r="F219" s="2">
        <f t="shared" ca="1" si="26"/>
        <v>17500</v>
      </c>
      <c r="G219" s="31">
        <f t="shared" ca="1" si="27"/>
        <v>405</v>
      </c>
      <c r="H219" s="31">
        <f t="shared" ca="1" si="28"/>
        <v>370</v>
      </c>
    </row>
    <row r="220" spans="1:8" x14ac:dyDescent="0.3">
      <c r="A220" s="2">
        <v>199</v>
      </c>
      <c r="B220" s="2">
        <f t="shared" ca="1" si="22"/>
        <v>0.25395307730715722</v>
      </c>
      <c r="C220" s="2">
        <f t="shared" ca="1" si="23"/>
        <v>150</v>
      </c>
      <c r="D220" s="2">
        <f t="shared" ca="1" si="24"/>
        <v>0.81858380845644763</v>
      </c>
      <c r="E220" s="2">
        <f t="shared" ca="1" si="25"/>
        <v>70</v>
      </c>
      <c r="F220" s="2">
        <f t="shared" ca="1" si="26"/>
        <v>10500</v>
      </c>
      <c r="G220" s="31">
        <f t="shared" ca="1" si="27"/>
        <v>280</v>
      </c>
      <c r="H220" s="31">
        <f t="shared" ca="1" si="28"/>
        <v>320</v>
      </c>
    </row>
    <row r="221" spans="1:8" x14ac:dyDescent="0.3">
      <c r="A221" s="2">
        <v>200</v>
      </c>
      <c r="B221" s="2">
        <f t="shared" ca="1" si="22"/>
        <v>0.51727322133405063</v>
      </c>
      <c r="C221" s="2">
        <f t="shared" ca="1" si="23"/>
        <v>250</v>
      </c>
      <c r="D221" s="2">
        <f t="shared" ca="1" si="24"/>
        <v>0.61278745886741814</v>
      </c>
      <c r="E221" s="2">
        <f t="shared" ca="1" si="25"/>
        <v>70</v>
      </c>
      <c r="F221" s="2">
        <f t="shared" ca="1" si="26"/>
        <v>17500</v>
      </c>
      <c r="G221" s="31">
        <f t="shared" ca="1" si="27"/>
        <v>405</v>
      </c>
      <c r="H221" s="31">
        <f t="shared" ca="1" si="28"/>
        <v>370</v>
      </c>
    </row>
    <row r="222" spans="1:8" x14ac:dyDescent="0.3">
      <c r="A222" s="2">
        <v>201</v>
      </c>
      <c r="B222" s="2">
        <f t="shared" ca="1" si="22"/>
        <v>0.49962343271911169</v>
      </c>
      <c r="C222" s="2">
        <f t="shared" ca="1" si="23"/>
        <v>250</v>
      </c>
      <c r="D222" s="2">
        <f t="shared" ca="1" si="24"/>
        <v>0.101523928695613</v>
      </c>
      <c r="E222" s="2">
        <f t="shared" ca="1" si="25"/>
        <v>10</v>
      </c>
      <c r="F222" s="2">
        <f t="shared" ca="1" si="26"/>
        <v>2500</v>
      </c>
      <c r="G222" s="31">
        <f t="shared" ca="1" si="27"/>
        <v>280</v>
      </c>
      <c r="H222" s="31">
        <f t="shared" ca="1" si="28"/>
        <v>320</v>
      </c>
    </row>
    <row r="223" spans="1:8" x14ac:dyDescent="0.3">
      <c r="A223" s="2">
        <v>202</v>
      </c>
      <c r="B223" s="2">
        <f t="shared" ca="1" si="22"/>
        <v>0.59960655503500404</v>
      </c>
      <c r="C223" s="2">
        <f t="shared" ca="1" si="23"/>
        <v>250</v>
      </c>
      <c r="D223" s="2">
        <f t="shared" ca="1" si="24"/>
        <v>0.98402020857008254</v>
      </c>
      <c r="E223" s="2">
        <f t="shared" ca="1" si="25"/>
        <v>90</v>
      </c>
      <c r="F223" s="2">
        <f t="shared" ca="1" si="26"/>
        <v>22500</v>
      </c>
      <c r="G223" s="31">
        <f t="shared" ca="1" si="27"/>
        <v>655</v>
      </c>
      <c r="H223" s="31">
        <f t="shared" ca="1" si="28"/>
        <v>470</v>
      </c>
    </row>
    <row r="224" spans="1:8" x14ac:dyDescent="0.3">
      <c r="A224" s="2">
        <v>203</v>
      </c>
      <c r="B224" s="2">
        <f t="shared" ca="1" si="22"/>
        <v>0.86777390758887152</v>
      </c>
      <c r="C224" s="2">
        <f t="shared" ca="1" si="23"/>
        <v>350</v>
      </c>
      <c r="D224" s="2">
        <f t="shared" ca="1" si="24"/>
        <v>0.29883103739379302</v>
      </c>
      <c r="E224" s="2">
        <f t="shared" ca="1" si="25"/>
        <v>50</v>
      </c>
      <c r="F224" s="2">
        <f t="shared" ca="1" si="26"/>
        <v>17500</v>
      </c>
      <c r="G224" s="31">
        <f t="shared" ca="1" si="27"/>
        <v>405</v>
      </c>
      <c r="H224" s="31">
        <f t="shared" ca="1" si="28"/>
        <v>370</v>
      </c>
    </row>
    <row r="225" spans="1:8" x14ac:dyDescent="0.3">
      <c r="A225" s="2">
        <v>204</v>
      </c>
      <c r="B225" s="2">
        <f t="shared" ca="1" si="22"/>
        <v>0.53214743217221971</v>
      </c>
      <c r="C225" s="2">
        <f t="shared" ca="1" si="23"/>
        <v>250</v>
      </c>
      <c r="D225" s="2">
        <f t="shared" ca="1" si="24"/>
        <v>0.59691921541625204</v>
      </c>
      <c r="E225" s="2">
        <f t="shared" ca="1" si="25"/>
        <v>70</v>
      </c>
      <c r="F225" s="2">
        <f t="shared" ca="1" si="26"/>
        <v>17500</v>
      </c>
      <c r="G225" s="31">
        <f t="shared" ca="1" si="27"/>
        <v>405</v>
      </c>
      <c r="H225" s="31">
        <f t="shared" ca="1" si="28"/>
        <v>370</v>
      </c>
    </row>
    <row r="226" spans="1:8" x14ac:dyDescent="0.3">
      <c r="A226" s="2">
        <v>205</v>
      </c>
      <c r="B226" s="2">
        <f t="shared" ca="1" si="22"/>
        <v>0.38271469648599166</v>
      </c>
      <c r="C226" s="2">
        <f t="shared" ca="1" si="23"/>
        <v>250</v>
      </c>
      <c r="D226" s="2">
        <f t="shared" ca="1" si="24"/>
        <v>3.0952329193850492E-2</v>
      </c>
      <c r="E226" s="2">
        <f t="shared" ca="1" si="25"/>
        <v>10</v>
      </c>
      <c r="F226" s="2">
        <f t="shared" ca="1" si="26"/>
        <v>2500</v>
      </c>
      <c r="G226" s="31">
        <f t="shared" ca="1" si="27"/>
        <v>280</v>
      </c>
      <c r="H226" s="31">
        <f t="shared" ca="1" si="28"/>
        <v>320</v>
      </c>
    </row>
    <row r="227" spans="1:8" x14ac:dyDescent="0.3">
      <c r="A227" s="2">
        <v>206</v>
      </c>
      <c r="B227" s="2">
        <f t="shared" ca="1" si="22"/>
        <v>0.71362018798540117</v>
      </c>
      <c r="C227" s="2">
        <f t="shared" ca="1" si="23"/>
        <v>350</v>
      </c>
      <c r="D227" s="2">
        <f t="shared" ca="1" si="24"/>
        <v>0.22824252800472578</v>
      </c>
      <c r="E227" s="2">
        <f t="shared" ca="1" si="25"/>
        <v>30</v>
      </c>
      <c r="F227" s="2">
        <f t="shared" ca="1" si="26"/>
        <v>10500</v>
      </c>
      <c r="G227" s="31">
        <f t="shared" ca="1" si="27"/>
        <v>280</v>
      </c>
      <c r="H227" s="31">
        <f t="shared" ca="1" si="28"/>
        <v>320</v>
      </c>
    </row>
    <row r="228" spans="1:8" x14ac:dyDescent="0.3">
      <c r="A228" s="2">
        <v>207</v>
      </c>
      <c r="B228" s="2">
        <f t="shared" ca="1" si="22"/>
        <v>0.15869139982115488</v>
      </c>
      <c r="C228" s="2">
        <f t="shared" ca="1" si="23"/>
        <v>150</v>
      </c>
      <c r="D228" s="2">
        <f t="shared" ca="1" si="24"/>
        <v>0.59344059174127539</v>
      </c>
      <c r="E228" s="2">
        <f t="shared" ca="1" si="25"/>
        <v>70</v>
      </c>
      <c r="F228" s="2">
        <f t="shared" ca="1" si="26"/>
        <v>10500</v>
      </c>
      <c r="G228" s="31">
        <f t="shared" ca="1" si="27"/>
        <v>280</v>
      </c>
      <c r="H228" s="31">
        <f t="shared" ca="1" si="28"/>
        <v>320</v>
      </c>
    </row>
    <row r="229" spans="1:8" x14ac:dyDescent="0.3">
      <c r="A229" s="2">
        <v>208</v>
      </c>
      <c r="B229" s="2">
        <f t="shared" ca="1" si="22"/>
        <v>0.93480473747779358</v>
      </c>
      <c r="C229" s="2">
        <f t="shared" ca="1" si="23"/>
        <v>350</v>
      </c>
      <c r="D229" s="2">
        <f t="shared" ca="1" si="24"/>
        <v>0.21988331921960313</v>
      </c>
      <c r="E229" s="2">
        <f t="shared" ca="1" si="25"/>
        <v>30</v>
      </c>
      <c r="F229" s="2">
        <f t="shared" ca="1" si="26"/>
        <v>10500</v>
      </c>
      <c r="G229" s="31">
        <f t="shared" ca="1" si="27"/>
        <v>280</v>
      </c>
      <c r="H229" s="31">
        <f t="shared" ca="1" si="28"/>
        <v>320</v>
      </c>
    </row>
    <row r="230" spans="1:8" x14ac:dyDescent="0.3">
      <c r="A230" s="2">
        <v>209</v>
      </c>
      <c r="B230" s="2">
        <f t="shared" ca="1" si="22"/>
        <v>0.98802061659864382</v>
      </c>
      <c r="C230" s="2">
        <f t="shared" ca="1" si="23"/>
        <v>350</v>
      </c>
      <c r="D230" s="2">
        <f t="shared" ca="1" si="24"/>
        <v>0.72992694569095706</v>
      </c>
      <c r="E230" s="2">
        <f t="shared" ca="1" si="25"/>
        <v>70</v>
      </c>
      <c r="F230" s="2">
        <f t="shared" ca="1" si="26"/>
        <v>24500</v>
      </c>
      <c r="G230" s="31">
        <f t="shared" ca="1" si="27"/>
        <v>755</v>
      </c>
      <c r="H230" s="31">
        <f t="shared" ca="1" si="28"/>
        <v>510</v>
      </c>
    </row>
    <row r="231" spans="1:8" x14ac:dyDescent="0.3">
      <c r="A231" s="2">
        <v>210</v>
      </c>
      <c r="B231" s="2">
        <f t="shared" ca="1" si="22"/>
        <v>0.92257756178374939</v>
      </c>
      <c r="C231" s="2">
        <f t="shared" ca="1" si="23"/>
        <v>350</v>
      </c>
      <c r="D231" s="2">
        <f t="shared" ca="1" si="24"/>
        <v>0.66728427353902686</v>
      </c>
      <c r="E231" s="2">
        <f t="shared" ca="1" si="25"/>
        <v>70</v>
      </c>
      <c r="F231" s="2">
        <f t="shared" ca="1" si="26"/>
        <v>24500</v>
      </c>
      <c r="G231" s="31">
        <f t="shared" ca="1" si="27"/>
        <v>755</v>
      </c>
      <c r="H231" s="31">
        <f t="shared" ca="1" si="28"/>
        <v>510</v>
      </c>
    </row>
    <row r="232" spans="1:8" x14ac:dyDescent="0.3">
      <c r="A232" s="2">
        <v>211</v>
      </c>
      <c r="B232" s="2">
        <f t="shared" ca="1" si="22"/>
        <v>0.57412326124006308</v>
      </c>
      <c r="C232" s="2">
        <f t="shared" ca="1" si="23"/>
        <v>250</v>
      </c>
      <c r="D232" s="2">
        <f t="shared" ca="1" si="24"/>
        <v>0.9416152442686192</v>
      </c>
      <c r="E232" s="2">
        <f t="shared" ca="1" si="25"/>
        <v>90</v>
      </c>
      <c r="F232" s="2">
        <f t="shared" ca="1" si="26"/>
        <v>22500</v>
      </c>
      <c r="G232" s="31">
        <f t="shared" ca="1" si="27"/>
        <v>655</v>
      </c>
      <c r="H232" s="31">
        <f t="shared" ca="1" si="28"/>
        <v>470</v>
      </c>
    </row>
    <row r="233" spans="1:8" x14ac:dyDescent="0.3">
      <c r="A233" s="2">
        <v>212</v>
      </c>
      <c r="B233" s="2">
        <f t="shared" ca="1" si="22"/>
        <v>0.14447827864153417</v>
      </c>
      <c r="C233" s="2">
        <f t="shared" ca="1" si="23"/>
        <v>150</v>
      </c>
      <c r="D233" s="2">
        <f t="shared" ca="1" si="24"/>
        <v>0.24395418537356217</v>
      </c>
      <c r="E233" s="2">
        <f t="shared" ca="1" si="25"/>
        <v>30</v>
      </c>
      <c r="F233" s="2">
        <f t="shared" ca="1" si="26"/>
        <v>4500</v>
      </c>
      <c r="G233" s="31">
        <f t="shared" ca="1" si="27"/>
        <v>280</v>
      </c>
      <c r="H233" s="31">
        <f t="shared" ca="1" si="28"/>
        <v>320</v>
      </c>
    </row>
    <row r="234" spans="1:8" x14ac:dyDescent="0.3">
      <c r="A234" s="2">
        <v>213</v>
      </c>
      <c r="B234" s="2">
        <f t="shared" ca="1" si="22"/>
        <v>0.21582774085869549</v>
      </c>
      <c r="C234" s="2">
        <f t="shared" ca="1" si="23"/>
        <v>150</v>
      </c>
      <c r="D234" s="2">
        <f t="shared" ca="1" si="24"/>
        <v>0.76956122543982464</v>
      </c>
      <c r="E234" s="2">
        <f t="shared" ca="1" si="25"/>
        <v>70</v>
      </c>
      <c r="F234" s="2">
        <f t="shared" ca="1" si="26"/>
        <v>10500</v>
      </c>
      <c r="G234" s="31">
        <f t="shared" ca="1" si="27"/>
        <v>280</v>
      </c>
      <c r="H234" s="31">
        <f t="shared" ca="1" si="28"/>
        <v>320</v>
      </c>
    </row>
    <row r="235" spans="1:8" x14ac:dyDescent="0.3">
      <c r="A235" s="2">
        <v>214</v>
      </c>
      <c r="B235" s="2">
        <f t="shared" ca="1" si="22"/>
        <v>0.63315474044850339</v>
      </c>
      <c r="C235" s="2">
        <f t="shared" ca="1" si="23"/>
        <v>250</v>
      </c>
      <c r="D235" s="2">
        <f t="shared" ca="1" si="24"/>
        <v>0.53456979826904005</v>
      </c>
      <c r="E235" s="2">
        <f t="shared" ca="1" si="25"/>
        <v>50</v>
      </c>
      <c r="F235" s="2">
        <f t="shared" ca="1" si="26"/>
        <v>12500</v>
      </c>
      <c r="G235" s="31">
        <f t="shared" ca="1" si="27"/>
        <v>280</v>
      </c>
      <c r="H235" s="31">
        <f t="shared" ca="1" si="28"/>
        <v>320</v>
      </c>
    </row>
    <row r="236" spans="1:8" x14ac:dyDescent="0.3">
      <c r="A236" s="2">
        <v>215</v>
      </c>
      <c r="B236" s="2">
        <f t="shared" ca="1" si="22"/>
        <v>0.94162115407961311</v>
      </c>
      <c r="C236" s="2">
        <f t="shared" ca="1" si="23"/>
        <v>350</v>
      </c>
      <c r="D236" s="2">
        <f t="shared" ca="1" si="24"/>
        <v>0.76079839139822469</v>
      </c>
      <c r="E236" s="2">
        <f t="shared" ca="1" si="25"/>
        <v>70</v>
      </c>
      <c r="F236" s="2">
        <f t="shared" ca="1" si="26"/>
        <v>24500</v>
      </c>
      <c r="G236" s="31">
        <f t="shared" ca="1" si="27"/>
        <v>755</v>
      </c>
      <c r="H236" s="31">
        <f t="shared" ca="1" si="28"/>
        <v>510</v>
      </c>
    </row>
    <row r="237" spans="1:8" x14ac:dyDescent="0.3">
      <c r="A237" s="2">
        <v>216</v>
      </c>
      <c r="B237" s="2">
        <f t="shared" ca="1" si="22"/>
        <v>0.73540628205671921</v>
      </c>
      <c r="C237" s="2">
        <f t="shared" ca="1" si="23"/>
        <v>350</v>
      </c>
      <c r="D237" s="2">
        <f t="shared" ca="1" si="24"/>
        <v>0.11422617304602012</v>
      </c>
      <c r="E237" s="2">
        <f t="shared" ca="1" si="25"/>
        <v>10</v>
      </c>
      <c r="F237" s="2">
        <f t="shared" ca="1" si="26"/>
        <v>3500</v>
      </c>
      <c r="G237" s="31">
        <f t="shared" ca="1" si="27"/>
        <v>280</v>
      </c>
      <c r="H237" s="31">
        <f t="shared" ca="1" si="28"/>
        <v>320</v>
      </c>
    </row>
    <row r="238" spans="1:8" x14ac:dyDescent="0.3">
      <c r="A238" s="2">
        <v>217</v>
      </c>
      <c r="B238" s="2">
        <f t="shared" ca="1" si="22"/>
        <v>0.88879783138255886</v>
      </c>
      <c r="C238" s="2">
        <f t="shared" ca="1" si="23"/>
        <v>350</v>
      </c>
      <c r="D238" s="2">
        <f t="shared" ca="1" si="24"/>
        <v>0.68963300791684268</v>
      </c>
      <c r="E238" s="2">
        <f t="shared" ca="1" si="25"/>
        <v>70</v>
      </c>
      <c r="F238" s="2">
        <f t="shared" ca="1" si="26"/>
        <v>24500</v>
      </c>
      <c r="G238" s="31">
        <f t="shared" ca="1" si="27"/>
        <v>755</v>
      </c>
      <c r="H238" s="31">
        <f t="shared" ca="1" si="28"/>
        <v>510</v>
      </c>
    </row>
    <row r="239" spans="1:8" x14ac:dyDescent="0.3">
      <c r="A239" s="2">
        <v>218</v>
      </c>
      <c r="B239" s="2">
        <f t="shared" ca="1" si="22"/>
        <v>0.85531339112133986</v>
      </c>
      <c r="C239" s="2">
        <f t="shared" ca="1" si="23"/>
        <v>350</v>
      </c>
      <c r="D239" s="2">
        <f t="shared" ca="1" si="24"/>
        <v>5.9021407249185365E-2</v>
      </c>
      <c r="E239" s="2">
        <f t="shared" ca="1" si="25"/>
        <v>10</v>
      </c>
      <c r="F239" s="2">
        <f t="shared" ca="1" si="26"/>
        <v>3500</v>
      </c>
      <c r="G239" s="31">
        <f t="shared" ca="1" si="27"/>
        <v>280</v>
      </c>
      <c r="H239" s="31">
        <f t="shared" ca="1" si="28"/>
        <v>320</v>
      </c>
    </row>
    <row r="240" spans="1:8" x14ac:dyDescent="0.3">
      <c r="A240" s="2">
        <v>219</v>
      </c>
      <c r="B240" s="2">
        <f t="shared" ca="1" si="22"/>
        <v>0.68827618699949333</v>
      </c>
      <c r="C240" s="2">
        <f t="shared" ca="1" si="23"/>
        <v>350</v>
      </c>
      <c r="D240" s="2">
        <f t="shared" ca="1" si="24"/>
        <v>0.8605493806253679</v>
      </c>
      <c r="E240" s="2">
        <f t="shared" ca="1" si="25"/>
        <v>70</v>
      </c>
      <c r="F240" s="2">
        <f t="shared" ca="1" si="26"/>
        <v>24500</v>
      </c>
      <c r="G240" s="31">
        <f t="shared" ca="1" si="27"/>
        <v>755</v>
      </c>
      <c r="H240" s="31">
        <f t="shared" ca="1" si="28"/>
        <v>510</v>
      </c>
    </row>
    <row r="241" spans="1:8" x14ac:dyDescent="0.3">
      <c r="A241" s="2">
        <v>220</v>
      </c>
      <c r="B241" s="2">
        <f t="shared" ca="1" si="22"/>
        <v>0.49590873937271052</v>
      </c>
      <c r="C241" s="2">
        <f t="shared" ca="1" si="23"/>
        <v>250</v>
      </c>
      <c r="D241" s="2">
        <f t="shared" ca="1" si="24"/>
        <v>0.80762209489202041</v>
      </c>
      <c r="E241" s="2">
        <f t="shared" ca="1" si="25"/>
        <v>70</v>
      </c>
      <c r="F241" s="2">
        <f t="shared" ca="1" si="26"/>
        <v>17500</v>
      </c>
      <c r="G241" s="31">
        <f t="shared" ca="1" si="27"/>
        <v>405</v>
      </c>
      <c r="H241" s="31">
        <f t="shared" ca="1" si="28"/>
        <v>370</v>
      </c>
    </row>
    <row r="242" spans="1:8" x14ac:dyDescent="0.3">
      <c r="A242" s="2">
        <v>221</v>
      </c>
      <c r="B242" s="2">
        <f t="shared" ca="1" si="22"/>
        <v>0.21224856371537937</v>
      </c>
      <c r="C242" s="2">
        <f t="shared" ca="1" si="23"/>
        <v>150</v>
      </c>
      <c r="D242" s="2">
        <f t="shared" ca="1" si="24"/>
        <v>0.52979832974858554</v>
      </c>
      <c r="E242" s="2">
        <f t="shared" ca="1" si="25"/>
        <v>50</v>
      </c>
      <c r="F242" s="2">
        <f t="shared" ca="1" si="26"/>
        <v>7500</v>
      </c>
      <c r="G242" s="31">
        <f t="shared" ca="1" si="27"/>
        <v>280</v>
      </c>
      <c r="H242" s="31">
        <f t="shared" ca="1" si="28"/>
        <v>320</v>
      </c>
    </row>
    <row r="243" spans="1:8" x14ac:dyDescent="0.3">
      <c r="A243" s="2">
        <v>222</v>
      </c>
      <c r="B243" s="2">
        <f t="shared" ca="1" si="22"/>
        <v>0.19618989671069798</v>
      </c>
      <c r="C243" s="2">
        <f t="shared" ca="1" si="23"/>
        <v>150</v>
      </c>
      <c r="D243" s="2">
        <f t="shared" ca="1" si="24"/>
        <v>0.37164462892187433</v>
      </c>
      <c r="E243" s="2">
        <f t="shared" ca="1" si="25"/>
        <v>50</v>
      </c>
      <c r="F243" s="2">
        <f t="shared" ca="1" si="26"/>
        <v>7500</v>
      </c>
      <c r="G243" s="31">
        <f t="shared" ca="1" si="27"/>
        <v>280</v>
      </c>
      <c r="H243" s="31">
        <f t="shared" ca="1" si="28"/>
        <v>320</v>
      </c>
    </row>
    <row r="244" spans="1:8" x14ac:dyDescent="0.3">
      <c r="A244" s="2">
        <v>223</v>
      </c>
      <c r="B244" s="2">
        <f t="shared" ca="1" si="22"/>
        <v>0.30212698008490324</v>
      </c>
      <c r="C244" s="2">
        <f t="shared" ca="1" si="23"/>
        <v>250</v>
      </c>
      <c r="D244" s="2">
        <f t="shared" ca="1" si="24"/>
        <v>0.40136037490926879</v>
      </c>
      <c r="E244" s="2">
        <f t="shared" ca="1" si="25"/>
        <v>50</v>
      </c>
      <c r="F244" s="2">
        <f t="shared" ca="1" si="26"/>
        <v>12500</v>
      </c>
      <c r="G244" s="31">
        <f t="shared" ca="1" si="27"/>
        <v>280</v>
      </c>
      <c r="H244" s="31">
        <f t="shared" ca="1" si="28"/>
        <v>320</v>
      </c>
    </row>
    <row r="245" spans="1:8" x14ac:dyDescent="0.3">
      <c r="A245" s="2">
        <v>224</v>
      </c>
      <c r="B245" s="2">
        <f t="shared" ca="1" si="22"/>
        <v>0.32436634686991417</v>
      </c>
      <c r="C245" s="2">
        <f t="shared" ca="1" si="23"/>
        <v>250</v>
      </c>
      <c r="D245" s="2">
        <f t="shared" ca="1" si="24"/>
        <v>0.26754024071715432</v>
      </c>
      <c r="E245" s="2">
        <f t="shared" ca="1" si="25"/>
        <v>30</v>
      </c>
      <c r="F245" s="2">
        <f t="shared" ca="1" si="26"/>
        <v>7500</v>
      </c>
      <c r="G245" s="31">
        <f t="shared" ca="1" si="27"/>
        <v>280</v>
      </c>
      <c r="H245" s="31">
        <f t="shared" ca="1" si="28"/>
        <v>320</v>
      </c>
    </row>
    <row r="246" spans="1:8" x14ac:dyDescent="0.3">
      <c r="A246" s="2">
        <v>225</v>
      </c>
      <c r="B246" s="2">
        <f t="shared" ca="1" si="22"/>
        <v>0.68889666001153538</v>
      </c>
      <c r="C246" s="2">
        <f t="shared" ca="1" si="23"/>
        <v>350</v>
      </c>
      <c r="D246" s="2">
        <f t="shared" ca="1" si="24"/>
        <v>0.95451299940849743</v>
      </c>
      <c r="E246" s="2">
        <f t="shared" ca="1" si="25"/>
        <v>90</v>
      </c>
      <c r="F246" s="2">
        <f t="shared" ca="1" si="26"/>
        <v>31500</v>
      </c>
      <c r="G246" s="31">
        <f t="shared" ca="1" si="27"/>
        <v>1105</v>
      </c>
      <c r="H246" s="31">
        <f t="shared" ca="1" si="28"/>
        <v>650</v>
      </c>
    </row>
    <row r="247" spans="1:8" x14ac:dyDescent="0.3">
      <c r="A247" s="2">
        <v>226</v>
      </c>
      <c r="B247" s="2">
        <f t="shared" ca="1" si="22"/>
        <v>0.51873999487679023</v>
      </c>
      <c r="C247" s="2">
        <f t="shared" ca="1" si="23"/>
        <v>250</v>
      </c>
      <c r="D247" s="2">
        <f t="shared" ca="1" si="24"/>
        <v>0.42099571653794066</v>
      </c>
      <c r="E247" s="2">
        <f t="shared" ca="1" si="25"/>
        <v>50</v>
      </c>
      <c r="F247" s="2">
        <f t="shared" ca="1" si="26"/>
        <v>12500</v>
      </c>
      <c r="G247" s="31">
        <f t="shared" ca="1" si="27"/>
        <v>280</v>
      </c>
      <c r="H247" s="31">
        <f t="shared" ca="1" si="28"/>
        <v>320</v>
      </c>
    </row>
    <row r="248" spans="1:8" x14ac:dyDescent="0.3">
      <c r="A248" s="2">
        <v>227</v>
      </c>
      <c r="B248" s="2">
        <f t="shared" ca="1" si="22"/>
        <v>5.3412116323905745E-2</v>
      </c>
      <c r="C248" s="2">
        <f t="shared" ca="1" si="23"/>
        <v>50</v>
      </c>
      <c r="D248" s="2">
        <f t="shared" ca="1" si="24"/>
        <v>0.28811131445037774</v>
      </c>
      <c r="E248" s="2">
        <f t="shared" ca="1" si="25"/>
        <v>50</v>
      </c>
      <c r="F248" s="2">
        <f t="shared" ca="1" si="26"/>
        <v>2500</v>
      </c>
      <c r="G248" s="31">
        <f t="shared" ca="1" si="27"/>
        <v>280</v>
      </c>
      <c r="H248" s="31">
        <f t="shared" ca="1" si="28"/>
        <v>320</v>
      </c>
    </row>
    <row r="249" spans="1:8" x14ac:dyDescent="0.3">
      <c r="A249" s="2">
        <v>228</v>
      </c>
      <c r="B249" s="2">
        <f t="shared" ca="1" si="22"/>
        <v>0.38103205037623822</v>
      </c>
      <c r="C249" s="2">
        <f t="shared" ca="1" si="23"/>
        <v>250</v>
      </c>
      <c r="D249" s="2">
        <f t="shared" ca="1" si="24"/>
        <v>0.35562776787421213</v>
      </c>
      <c r="E249" s="2">
        <f t="shared" ca="1" si="25"/>
        <v>50</v>
      </c>
      <c r="F249" s="2">
        <f t="shared" ca="1" si="26"/>
        <v>12500</v>
      </c>
      <c r="G249" s="31">
        <f t="shared" ca="1" si="27"/>
        <v>280</v>
      </c>
      <c r="H249" s="31">
        <f t="shared" ca="1" si="28"/>
        <v>320</v>
      </c>
    </row>
    <row r="250" spans="1:8" x14ac:dyDescent="0.3">
      <c r="A250" s="2">
        <v>229</v>
      </c>
      <c r="B250" s="2">
        <f t="shared" ca="1" si="22"/>
        <v>0.86476062739262505</v>
      </c>
      <c r="C250" s="2">
        <f t="shared" ca="1" si="23"/>
        <v>350</v>
      </c>
      <c r="D250" s="2">
        <f t="shared" ca="1" si="24"/>
        <v>0.34471137884011871</v>
      </c>
      <c r="E250" s="2">
        <f t="shared" ca="1" si="25"/>
        <v>50</v>
      </c>
      <c r="F250" s="2">
        <f t="shared" ca="1" si="26"/>
        <v>17500</v>
      </c>
      <c r="G250" s="31">
        <f t="shared" ca="1" si="27"/>
        <v>405</v>
      </c>
      <c r="H250" s="31">
        <f t="shared" ca="1" si="28"/>
        <v>370</v>
      </c>
    </row>
    <row r="251" spans="1:8" x14ac:dyDescent="0.3">
      <c r="A251" s="2">
        <v>230</v>
      </c>
      <c r="B251" s="2">
        <f t="shared" ca="1" si="22"/>
        <v>0.60081796004213051</v>
      </c>
      <c r="C251" s="2">
        <f t="shared" ca="1" si="23"/>
        <v>250</v>
      </c>
      <c r="D251" s="2">
        <f t="shared" ca="1" si="24"/>
        <v>0.69640216891560358</v>
      </c>
      <c r="E251" s="2">
        <f t="shared" ca="1" si="25"/>
        <v>70</v>
      </c>
      <c r="F251" s="2">
        <f t="shared" ca="1" si="26"/>
        <v>17500</v>
      </c>
      <c r="G251" s="31">
        <f t="shared" ca="1" si="27"/>
        <v>405</v>
      </c>
      <c r="H251" s="31">
        <f t="shared" ca="1" si="28"/>
        <v>370</v>
      </c>
    </row>
    <row r="252" spans="1:8" x14ac:dyDescent="0.3">
      <c r="A252" s="2">
        <v>231</v>
      </c>
      <c r="B252" s="2">
        <f t="shared" ca="1" si="22"/>
        <v>0.30007405201200088</v>
      </c>
      <c r="C252" s="2">
        <f t="shared" ca="1" si="23"/>
        <v>250</v>
      </c>
      <c r="D252" s="2">
        <f t="shared" ca="1" si="24"/>
        <v>0.61454942519468136</v>
      </c>
      <c r="E252" s="2">
        <f t="shared" ca="1" si="25"/>
        <v>70</v>
      </c>
      <c r="F252" s="2">
        <f t="shared" ca="1" si="26"/>
        <v>17500</v>
      </c>
      <c r="G252" s="31">
        <f t="shared" ca="1" si="27"/>
        <v>405</v>
      </c>
      <c r="H252" s="31">
        <f t="shared" ca="1" si="28"/>
        <v>370</v>
      </c>
    </row>
    <row r="253" spans="1:8" x14ac:dyDescent="0.3">
      <c r="A253" s="2">
        <v>232</v>
      </c>
      <c r="B253" s="2">
        <f t="shared" ca="1" si="22"/>
        <v>0.35589297618605775</v>
      </c>
      <c r="C253" s="2">
        <f t="shared" ca="1" si="23"/>
        <v>250</v>
      </c>
      <c r="D253" s="2">
        <f t="shared" ca="1" si="24"/>
        <v>0.37578832970900633</v>
      </c>
      <c r="E253" s="2">
        <f t="shared" ca="1" si="25"/>
        <v>50</v>
      </c>
      <c r="F253" s="2">
        <f t="shared" ca="1" si="26"/>
        <v>12500</v>
      </c>
      <c r="G253" s="31">
        <f t="shared" ca="1" si="27"/>
        <v>280</v>
      </c>
      <c r="H253" s="31">
        <f t="shared" ca="1" si="28"/>
        <v>320</v>
      </c>
    </row>
    <row r="254" spans="1:8" x14ac:dyDescent="0.3">
      <c r="A254" s="2">
        <v>233</v>
      </c>
      <c r="B254" s="2">
        <f t="shared" ca="1" si="22"/>
        <v>0.50262794006276279</v>
      </c>
      <c r="C254" s="2">
        <f t="shared" ca="1" si="23"/>
        <v>250</v>
      </c>
      <c r="D254" s="2">
        <f t="shared" ca="1" si="24"/>
        <v>0.65233200682441483</v>
      </c>
      <c r="E254" s="2">
        <f t="shared" ca="1" si="25"/>
        <v>70</v>
      </c>
      <c r="F254" s="2">
        <f t="shared" ca="1" si="26"/>
        <v>17500</v>
      </c>
      <c r="G254" s="31">
        <f t="shared" ca="1" si="27"/>
        <v>405</v>
      </c>
      <c r="H254" s="31">
        <f t="shared" ca="1" si="28"/>
        <v>370</v>
      </c>
    </row>
    <row r="255" spans="1:8" x14ac:dyDescent="0.3">
      <c r="A255" s="2">
        <v>234</v>
      </c>
      <c r="B255" s="2">
        <f t="shared" ca="1" si="22"/>
        <v>0.32553919551946642</v>
      </c>
      <c r="C255" s="2">
        <f t="shared" ca="1" si="23"/>
        <v>250</v>
      </c>
      <c r="D255" s="2">
        <f t="shared" ca="1" si="24"/>
        <v>0.53232022941795676</v>
      </c>
      <c r="E255" s="2">
        <f t="shared" ca="1" si="25"/>
        <v>50</v>
      </c>
      <c r="F255" s="2">
        <f t="shared" ca="1" si="26"/>
        <v>12500</v>
      </c>
      <c r="G255" s="31">
        <f t="shared" ca="1" si="27"/>
        <v>280</v>
      </c>
      <c r="H255" s="31">
        <f t="shared" ca="1" si="28"/>
        <v>320</v>
      </c>
    </row>
    <row r="256" spans="1:8" x14ac:dyDescent="0.3">
      <c r="A256" s="2">
        <v>235</v>
      </c>
      <c r="B256" s="2">
        <f t="shared" ca="1" si="22"/>
        <v>0.56752098045623034</v>
      </c>
      <c r="C256" s="2">
        <f t="shared" ca="1" si="23"/>
        <v>250</v>
      </c>
      <c r="D256" s="2">
        <f t="shared" ca="1" si="24"/>
        <v>0.69381144917988313</v>
      </c>
      <c r="E256" s="2">
        <f t="shared" ca="1" si="25"/>
        <v>70</v>
      </c>
      <c r="F256" s="2">
        <f t="shared" ca="1" si="26"/>
        <v>17500</v>
      </c>
      <c r="G256" s="31">
        <f t="shared" ca="1" si="27"/>
        <v>405</v>
      </c>
      <c r="H256" s="31">
        <f t="shared" ca="1" si="28"/>
        <v>370</v>
      </c>
    </row>
    <row r="257" spans="1:8" x14ac:dyDescent="0.3">
      <c r="A257" s="2">
        <v>236</v>
      </c>
      <c r="B257" s="2">
        <f t="shared" ca="1" si="22"/>
        <v>0.98641340300809599</v>
      </c>
      <c r="C257" s="2">
        <f t="shared" ca="1" si="23"/>
        <v>350</v>
      </c>
      <c r="D257" s="2">
        <f t="shared" ca="1" si="24"/>
        <v>7.9127587673562427E-2</v>
      </c>
      <c r="E257" s="2">
        <f t="shared" ca="1" si="25"/>
        <v>10</v>
      </c>
      <c r="F257" s="2">
        <f t="shared" ca="1" si="26"/>
        <v>3500</v>
      </c>
      <c r="G257" s="31">
        <f t="shared" ca="1" si="27"/>
        <v>280</v>
      </c>
      <c r="H257" s="31">
        <f t="shared" ca="1" si="28"/>
        <v>320</v>
      </c>
    </row>
    <row r="258" spans="1:8" x14ac:dyDescent="0.3">
      <c r="A258" s="2">
        <v>237</v>
      </c>
      <c r="B258" s="2">
        <f t="shared" ca="1" si="22"/>
        <v>0.95629928546161136</v>
      </c>
      <c r="C258" s="2">
        <f t="shared" ca="1" si="23"/>
        <v>350</v>
      </c>
      <c r="D258" s="2">
        <f t="shared" ca="1" si="24"/>
        <v>0.26192858405383401</v>
      </c>
      <c r="E258" s="2">
        <f t="shared" ca="1" si="25"/>
        <v>30</v>
      </c>
      <c r="F258" s="2">
        <f t="shared" ca="1" si="26"/>
        <v>10500</v>
      </c>
      <c r="G258" s="31">
        <f t="shared" ca="1" si="27"/>
        <v>280</v>
      </c>
      <c r="H258" s="31">
        <f t="shared" ca="1" si="28"/>
        <v>320</v>
      </c>
    </row>
    <row r="259" spans="1:8" x14ac:dyDescent="0.3">
      <c r="A259" s="2">
        <v>238</v>
      </c>
      <c r="B259" s="2">
        <f t="shared" ca="1" si="22"/>
        <v>0.27765274577909238</v>
      </c>
      <c r="C259" s="2">
        <f t="shared" ca="1" si="23"/>
        <v>250</v>
      </c>
      <c r="D259" s="2">
        <f t="shared" ca="1" si="24"/>
        <v>0.42763743414203781</v>
      </c>
      <c r="E259" s="2">
        <f t="shared" ca="1" si="25"/>
        <v>50</v>
      </c>
      <c r="F259" s="2">
        <f t="shared" ca="1" si="26"/>
        <v>12500</v>
      </c>
      <c r="G259" s="31">
        <f t="shared" ca="1" si="27"/>
        <v>280</v>
      </c>
      <c r="H259" s="31">
        <f t="shared" ca="1" si="28"/>
        <v>320</v>
      </c>
    </row>
    <row r="260" spans="1:8" x14ac:dyDescent="0.3">
      <c r="A260" s="2">
        <v>239</v>
      </c>
      <c r="B260" s="2">
        <f t="shared" ca="1" si="22"/>
        <v>0.66738040133208831</v>
      </c>
      <c r="C260" s="2">
        <f t="shared" ca="1" si="23"/>
        <v>250</v>
      </c>
      <c r="D260" s="2">
        <f t="shared" ca="1" si="24"/>
        <v>0.68222411494456381</v>
      </c>
      <c r="E260" s="2">
        <f t="shared" ca="1" si="25"/>
        <v>70</v>
      </c>
      <c r="F260" s="2">
        <f t="shared" ca="1" si="26"/>
        <v>17500</v>
      </c>
      <c r="G260" s="31">
        <f t="shared" ca="1" si="27"/>
        <v>405</v>
      </c>
      <c r="H260" s="31">
        <f t="shared" ca="1" si="28"/>
        <v>370</v>
      </c>
    </row>
    <row r="261" spans="1:8" x14ac:dyDescent="0.3">
      <c r="A261" s="2">
        <v>240</v>
      </c>
      <c r="B261" s="2">
        <f t="shared" ca="1" si="22"/>
        <v>0.64276587796157025</v>
      </c>
      <c r="C261" s="2">
        <f t="shared" ca="1" si="23"/>
        <v>250</v>
      </c>
      <c r="D261" s="2">
        <f t="shared" ca="1" si="24"/>
        <v>0.30865015579064481</v>
      </c>
      <c r="E261" s="2">
        <f t="shared" ca="1" si="25"/>
        <v>50</v>
      </c>
      <c r="F261" s="2">
        <f t="shared" ca="1" si="26"/>
        <v>12500</v>
      </c>
      <c r="G261" s="31">
        <f t="shared" ca="1" si="27"/>
        <v>280</v>
      </c>
      <c r="H261" s="31">
        <f t="shared" ca="1" si="28"/>
        <v>320</v>
      </c>
    </row>
    <row r="262" spans="1:8" x14ac:dyDescent="0.3">
      <c r="A262" s="2">
        <v>241</v>
      </c>
      <c r="B262" s="2">
        <f t="shared" ca="1" si="22"/>
        <v>0.79862037976140765</v>
      </c>
      <c r="C262" s="2">
        <f t="shared" ca="1" si="23"/>
        <v>350</v>
      </c>
      <c r="D262" s="2">
        <f t="shared" ca="1" si="24"/>
        <v>0.669472656718752</v>
      </c>
      <c r="E262" s="2">
        <f t="shared" ca="1" si="25"/>
        <v>70</v>
      </c>
      <c r="F262" s="2">
        <f t="shared" ca="1" si="26"/>
        <v>24500</v>
      </c>
      <c r="G262" s="31">
        <f t="shared" ca="1" si="27"/>
        <v>755</v>
      </c>
      <c r="H262" s="31">
        <f t="shared" ca="1" si="28"/>
        <v>510</v>
      </c>
    </row>
    <row r="263" spans="1:8" x14ac:dyDescent="0.3">
      <c r="A263" s="2">
        <v>242</v>
      </c>
      <c r="B263" s="2">
        <f t="shared" ca="1" si="22"/>
        <v>5.3896105940077987E-2</v>
      </c>
      <c r="C263" s="2">
        <f t="shared" ca="1" si="23"/>
        <v>50</v>
      </c>
      <c r="D263" s="2">
        <f t="shared" ca="1" si="24"/>
        <v>8.5738541400850243E-2</v>
      </c>
      <c r="E263" s="2">
        <f t="shared" ca="1" si="25"/>
        <v>10</v>
      </c>
      <c r="F263" s="2">
        <f t="shared" ca="1" si="26"/>
        <v>500</v>
      </c>
      <c r="G263" s="31">
        <f t="shared" ca="1" si="27"/>
        <v>280</v>
      </c>
      <c r="H263" s="31">
        <f t="shared" ca="1" si="28"/>
        <v>320</v>
      </c>
    </row>
    <row r="264" spans="1:8" x14ac:dyDescent="0.3">
      <c r="A264" s="2">
        <v>243</v>
      </c>
      <c r="B264" s="2">
        <f t="shared" ca="1" si="22"/>
        <v>0.75519209611378135</v>
      </c>
      <c r="C264" s="2">
        <f t="shared" ca="1" si="23"/>
        <v>350</v>
      </c>
      <c r="D264" s="2">
        <f t="shared" ca="1" si="24"/>
        <v>0.89160376648688111</v>
      </c>
      <c r="E264" s="2">
        <f t="shared" ca="1" si="25"/>
        <v>70</v>
      </c>
      <c r="F264" s="2">
        <f t="shared" ca="1" si="26"/>
        <v>24500</v>
      </c>
      <c r="G264" s="31">
        <f t="shared" ca="1" si="27"/>
        <v>755</v>
      </c>
      <c r="H264" s="31">
        <f t="shared" ca="1" si="28"/>
        <v>510</v>
      </c>
    </row>
    <row r="265" spans="1:8" x14ac:dyDescent="0.3">
      <c r="A265" s="2">
        <v>244</v>
      </c>
      <c r="B265" s="2">
        <f t="shared" ca="1" si="22"/>
        <v>0.13833123358115484</v>
      </c>
      <c r="C265" s="2">
        <f t="shared" ca="1" si="23"/>
        <v>150</v>
      </c>
      <c r="D265" s="2">
        <f t="shared" ca="1" si="24"/>
        <v>0.18520364264161293</v>
      </c>
      <c r="E265" s="2">
        <f t="shared" ca="1" si="25"/>
        <v>30</v>
      </c>
      <c r="F265" s="2">
        <f t="shared" ca="1" si="26"/>
        <v>4500</v>
      </c>
      <c r="G265" s="31">
        <f t="shared" ca="1" si="27"/>
        <v>280</v>
      </c>
      <c r="H265" s="31">
        <f t="shared" ca="1" si="28"/>
        <v>320</v>
      </c>
    </row>
    <row r="266" spans="1:8" x14ac:dyDescent="0.3">
      <c r="A266" s="2">
        <v>245</v>
      </c>
      <c r="B266" s="2">
        <f t="shared" ca="1" si="22"/>
        <v>0.88566896363244396</v>
      </c>
      <c r="C266" s="2">
        <f t="shared" ca="1" si="23"/>
        <v>350</v>
      </c>
      <c r="D266" s="2">
        <f t="shared" ca="1" si="24"/>
        <v>0.40057024751913328</v>
      </c>
      <c r="E266" s="2">
        <f t="shared" ca="1" si="25"/>
        <v>50</v>
      </c>
      <c r="F266" s="2">
        <f t="shared" ca="1" si="26"/>
        <v>17500</v>
      </c>
      <c r="G266" s="31">
        <f t="shared" ca="1" si="27"/>
        <v>405</v>
      </c>
      <c r="H266" s="31">
        <f t="shared" ca="1" si="28"/>
        <v>370</v>
      </c>
    </row>
    <row r="267" spans="1:8" x14ac:dyDescent="0.3">
      <c r="A267" s="2">
        <v>246</v>
      </c>
      <c r="B267" s="2">
        <f t="shared" ca="1" si="22"/>
        <v>0.99126162619757241</v>
      </c>
      <c r="C267" s="2">
        <f t="shared" ca="1" si="23"/>
        <v>350</v>
      </c>
      <c r="D267" s="2">
        <f t="shared" ca="1" si="24"/>
        <v>0.48707785511757906</v>
      </c>
      <c r="E267" s="2">
        <f t="shared" ca="1" si="25"/>
        <v>50</v>
      </c>
      <c r="F267" s="2">
        <f t="shared" ca="1" si="26"/>
        <v>17500</v>
      </c>
      <c r="G267" s="31">
        <f t="shared" ca="1" si="27"/>
        <v>405</v>
      </c>
      <c r="H267" s="31">
        <f t="shared" ca="1" si="28"/>
        <v>370</v>
      </c>
    </row>
    <row r="268" spans="1:8" x14ac:dyDescent="0.3">
      <c r="A268" s="2">
        <v>247</v>
      </c>
      <c r="B268" s="2">
        <f t="shared" ca="1" si="22"/>
        <v>0.69319590010974386</v>
      </c>
      <c r="C268" s="2">
        <f t="shared" ca="1" si="23"/>
        <v>350</v>
      </c>
      <c r="D268" s="2">
        <f t="shared" ca="1" si="24"/>
        <v>0.99395222236518477</v>
      </c>
      <c r="E268" s="2">
        <f t="shared" ca="1" si="25"/>
        <v>90</v>
      </c>
      <c r="F268" s="2">
        <f t="shared" ca="1" si="26"/>
        <v>31500</v>
      </c>
      <c r="G268" s="31">
        <f t="shared" ca="1" si="27"/>
        <v>1105</v>
      </c>
      <c r="H268" s="31">
        <f t="shared" ca="1" si="28"/>
        <v>650</v>
      </c>
    </row>
    <row r="269" spans="1:8" x14ac:dyDescent="0.3">
      <c r="A269" s="2">
        <v>248</v>
      </c>
      <c r="B269" s="2">
        <f t="shared" ca="1" si="22"/>
        <v>0.14513104593550386</v>
      </c>
      <c r="C269" s="2">
        <f t="shared" ca="1" si="23"/>
        <v>150</v>
      </c>
      <c r="D269" s="2">
        <f t="shared" ca="1" si="24"/>
        <v>0.91988475411005133</v>
      </c>
      <c r="E269" s="2">
        <f t="shared" ca="1" si="25"/>
        <v>90</v>
      </c>
      <c r="F269" s="2">
        <f t="shared" ca="1" si="26"/>
        <v>13500</v>
      </c>
      <c r="G269" s="31">
        <f t="shared" ca="1" si="27"/>
        <v>280</v>
      </c>
      <c r="H269" s="31">
        <f t="shared" ca="1" si="28"/>
        <v>320</v>
      </c>
    </row>
    <row r="270" spans="1:8" x14ac:dyDescent="0.3">
      <c r="A270" s="2">
        <v>249</v>
      </c>
      <c r="B270" s="2">
        <f t="shared" ca="1" si="22"/>
        <v>0.26207729344327169</v>
      </c>
      <c r="C270" s="2">
        <f t="shared" ca="1" si="23"/>
        <v>250</v>
      </c>
      <c r="D270" s="2">
        <f t="shared" ca="1" si="24"/>
        <v>0.77629427807482787</v>
      </c>
      <c r="E270" s="2">
        <f t="shared" ca="1" si="25"/>
        <v>70</v>
      </c>
      <c r="F270" s="2">
        <f t="shared" ca="1" si="26"/>
        <v>17500</v>
      </c>
      <c r="G270" s="31">
        <f t="shared" ca="1" si="27"/>
        <v>405</v>
      </c>
      <c r="H270" s="31">
        <f t="shared" ca="1" si="28"/>
        <v>370</v>
      </c>
    </row>
    <row r="271" spans="1:8" x14ac:dyDescent="0.3">
      <c r="A271" s="2">
        <v>250</v>
      </c>
      <c r="B271" s="2">
        <f t="shared" ca="1" si="22"/>
        <v>0.85342175503820994</v>
      </c>
      <c r="C271" s="2">
        <f t="shared" ca="1" si="23"/>
        <v>350</v>
      </c>
      <c r="D271" s="2">
        <f t="shared" ca="1" si="24"/>
        <v>0.87868250620807675</v>
      </c>
      <c r="E271" s="2">
        <f t="shared" ca="1" si="25"/>
        <v>70</v>
      </c>
      <c r="F271" s="2">
        <f t="shared" ca="1" si="26"/>
        <v>24500</v>
      </c>
      <c r="G271" s="31">
        <f t="shared" ca="1" si="27"/>
        <v>755</v>
      </c>
      <c r="H271" s="31">
        <f t="shared" ca="1" si="28"/>
        <v>510</v>
      </c>
    </row>
    <row r="272" spans="1:8" x14ac:dyDescent="0.3">
      <c r="A272" s="2">
        <v>251</v>
      </c>
      <c r="B272" s="2">
        <f t="shared" ca="1" si="22"/>
        <v>0.92425278357813279</v>
      </c>
      <c r="C272" s="2">
        <f t="shared" ca="1" si="23"/>
        <v>350</v>
      </c>
      <c r="D272" s="2">
        <f t="shared" ca="1" si="24"/>
        <v>0.5826466650651696</v>
      </c>
      <c r="E272" s="2">
        <f t="shared" ca="1" si="25"/>
        <v>50</v>
      </c>
      <c r="F272" s="2">
        <f t="shared" ca="1" si="26"/>
        <v>17500</v>
      </c>
      <c r="G272" s="31">
        <f t="shared" ca="1" si="27"/>
        <v>405</v>
      </c>
      <c r="H272" s="31">
        <f t="shared" ca="1" si="28"/>
        <v>370</v>
      </c>
    </row>
    <row r="273" spans="1:8" x14ac:dyDescent="0.3">
      <c r="A273" s="2">
        <v>252</v>
      </c>
      <c r="B273" s="2">
        <f t="shared" ca="1" si="22"/>
        <v>0.24898335895465185</v>
      </c>
      <c r="C273" s="2">
        <f t="shared" ca="1" si="23"/>
        <v>150</v>
      </c>
      <c r="D273" s="2">
        <f t="shared" ca="1" si="24"/>
        <v>0.62268591475663992</v>
      </c>
      <c r="E273" s="2">
        <f t="shared" ca="1" si="25"/>
        <v>70</v>
      </c>
      <c r="F273" s="2">
        <f t="shared" ca="1" si="26"/>
        <v>10500</v>
      </c>
      <c r="G273" s="31">
        <f t="shared" ca="1" si="27"/>
        <v>280</v>
      </c>
      <c r="H273" s="31">
        <f t="shared" ca="1" si="28"/>
        <v>320</v>
      </c>
    </row>
    <row r="274" spans="1:8" x14ac:dyDescent="0.3">
      <c r="A274" s="2">
        <v>253</v>
      </c>
      <c r="B274" s="2">
        <f t="shared" ca="1" si="22"/>
        <v>0.80783178123055244</v>
      </c>
      <c r="C274" s="2">
        <f t="shared" ca="1" si="23"/>
        <v>350</v>
      </c>
      <c r="D274" s="2">
        <f t="shared" ca="1" si="24"/>
        <v>0.5805320790652172</v>
      </c>
      <c r="E274" s="2">
        <f t="shared" ca="1" si="25"/>
        <v>50</v>
      </c>
      <c r="F274" s="2">
        <f t="shared" ca="1" si="26"/>
        <v>17500</v>
      </c>
      <c r="G274" s="31">
        <f t="shared" ca="1" si="27"/>
        <v>405</v>
      </c>
      <c r="H274" s="31">
        <f t="shared" ca="1" si="28"/>
        <v>370</v>
      </c>
    </row>
    <row r="275" spans="1:8" x14ac:dyDescent="0.3">
      <c r="A275" s="2">
        <v>254</v>
      </c>
      <c r="B275" s="2">
        <f t="shared" ca="1" si="22"/>
        <v>0.83093132405534897</v>
      </c>
      <c r="C275" s="2">
        <f t="shared" ca="1" si="23"/>
        <v>350</v>
      </c>
      <c r="D275" s="2">
        <f t="shared" ca="1" si="24"/>
        <v>0.4214458320819523</v>
      </c>
      <c r="E275" s="2">
        <f t="shared" ca="1" si="25"/>
        <v>50</v>
      </c>
      <c r="F275" s="2">
        <f t="shared" ca="1" si="26"/>
        <v>17500</v>
      </c>
      <c r="G275" s="31">
        <f t="shared" ca="1" si="27"/>
        <v>405</v>
      </c>
      <c r="H275" s="31">
        <f t="shared" ca="1" si="28"/>
        <v>370</v>
      </c>
    </row>
    <row r="276" spans="1:8" x14ac:dyDescent="0.3">
      <c r="A276" s="2">
        <v>255</v>
      </c>
      <c r="B276" s="2">
        <f t="shared" ca="1" si="22"/>
        <v>0.8460617884228373</v>
      </c>
      <c r="C276" s="2">
        <f t="shared" ca="1" si="23"/>
        <v>350</v>
      </c>
      <c r="D276" s="2">
        <f t="shared" ca="1" si="24"/>
        <v>0.95404153179065365</v>
      </c>
      <c r="E276" s="2">
        <f t="shared" ca="1" si="25"/>
        <v>90</v>
      </c>
      <c r="F276" s="2">
        <f t="shared" ca="1" si="26"/>
        <v>31500</v>
      </c>
      <c r="G276" s="31">
        <f t="shared" ca="1" si="27"/>
        <v>1105</v>
      </c>
      <c r="H276" s="31">
        <f t="shared" ca="1" si="28"/>
        <v>650</v>
      </c>
    </row>
    <row r="277" spans="1:8" x14ac:dyDescent="0.3">
      <c r="A277" s="2">
        <v>256</v>
      </c>
      <c r="B277" s="2">
        <f t="shared" ca="1" si="22"/>
        <v>0.12873646189220633</v>
      </c>
      <c r="C277" s="2">
        <f t="shared" ca="1" si="23"/>
        <v>150</v>
      </c>
      <c r="D277" s="2">
        <f t="shared" ca="1" si="24"/>
        <v>0.57682625056001513</v>
      </c>
      <c r="E277" s="2">
        <f t="shared" ca="1" si="25"/>
        <v>50</v>
      </c>
      <c r="F277" s="2">
        <f t="shared" ca="1" si="26"/>
        <v>7500</v>
      </c>
      <c r="G277" s="31">
        <f t="shared" ca="1" si="27"/>
        <v>280</v>
      </c>
      <c r="H277" s="31">
        <f t="shared" ca="1" si="28"/>
        <v>320</v>
      </c>
    </row>
    <row r="278" spans="1:8" x14ac:dyDescent="0.3">
      <c r="A278" s="2">
        <v>257</v>
      </c>
      <c r="B278" s="2">
        <f t="shared" ca="1" si="22"/>
        <v>0.5875991659227362</v>
      </c>
      <c r="C278" s="2">
        <f t="shared" ca="1" si="23"/>
        <v>250</v>
      </c>
      <c r="D278" s="2">
        <f t="shared" ca="1" si="24"/>
        <v>0.20680441205840927</v>
      </c>
      <c r="E278" s="2">
        <f t="shared" ca="1" si="25"/>
        <v>30</v>
      </c>
      <c r="F278" s="2">
        <f t="shared" ca="1" si="26"/>
        <v>7500</v>
      </c>
      <c r="G278" s="31">
        <f t="shared" ca="1" si="27"/>
        <v>280</v>
      </c>
      <c r="H278" s="31">
        <f t="shared" ca="1" si="28"/>
        <v>320</v>
      </c>
    </row>
    <row r="279" spans="1:8" x14ac:dyDescent="0.3">
      <c r="A279" s="2">
        <v>258</v>
      </c>
      <c r="B279" s="2">
        <f t="shared" ref="B279:B342" ca="1" si="29">RAND()</f>
        <v>0.26175277214425685</v>
      </c>
      <c r="C279" s="2">
        <f t="shared" ref="C279:C342" ca="1" si="30">VLOOKUP(B279,$E$3:$G$6,3)</f>
        <v>250</v>
      </c>
      <c r="D279" s="2">
        <f t="shared" ref="D279:D342" ca="1" si="31">RAND()</f>
        <v>0.47346624200484966</v>
      </c>
      <c r="E279" s="2">
        <f t="shared" ref="E279:E342" ca="1" si="32">VLOOKUP(D279,$I$3:$K$7,3)</f>
        <v>50</v>
      </c>
      <c r="F279" s="2">
        <f t="shared" ref="F279:F342" ca="1" si="33">C279*E279</f>
        <v>12500</v>
      </c>
      <c r="G279" s="31">
        <f t="shared" ref="G279:G342" ca="1" si="34">$B$3*$B$6+MAX(F279-$B$5,0)*$B$4</f>
        <v>280</v>
      </c>
      <c r="H279" s="31">
        <f t="shared" ref="H279:H342" ca="1" si="35">$C$3*$C$6+MAX(F279-$C$5,0)*$C$4</f>
        <v>320</v>
      </c>
    </row>
    <row r="280" spans="1:8" x14ac:dyDescent="0.3">
      <c r="A280" s="2">
        <v>259</v>
      </c>
      <c r="B280" s="2">
        <f t="shared" ca="1" si="29"/>
        <v>0.28887983117970384</v>
      </c>
      <c r="C280" s="2">
        <f t="shared" ca="1" si="30"/>
        <v>250</v>
      </c>
      <c r="D280" s="2">
        <f t="shared" ca="1" si="31"/>
        <v>0.62596371419705921</v>
      </c>
      <c r="E280" s="2">
        <f t="shared" ca="1" si="32"/>
        <v>70</v>
      </c>
      <c r="F280" s="2">
        <f t="shared" ca="1" si="33"/>
        <v>17500</v>
      </c>
      <c r="G280" s="31">
        <f t="shared" ca="1" si="34"/>
        <v>405</v>
      </c>
      <c r="H280" s="31">
        <f t="shared" ca="1" si="35"/>
        <v>370</v>
      </c>
    </row>
    <row r="281" spans="1:8" x14ac:dyDescent="0.3">
      <c r="A281" s="2">
        <v>260</v>
      </c>
      <c r="B281" s="2">
        <f t="shared" ca="1" si="29"/>
        <v>9.6729872774427461E-2</v>
      </c>
      <c r="C281" s="2">
        <f t="shared" ca="1" si="30"/>
        <v>150</v>
      </c>
      <c r="D281" s="2">
        <f t="shared" ca="1" si="31"/>
        <v>0.58800824520151351</v>
      </c>
      <c r="E281" s="2">
        <f t="shared" ca="1" si="32"/>
        <v>50</v>
      </c>
      <c r="F281" s="2">
        <f t="shared" ca="1" si="33"/>
        <v>7500</v>
      </c>
      <c r="G281" s="31">
        <f t="shared" ca="1" si="34"/>
        <v>280</v>
      </c>
      <c r="H281" s="31">
        <f t="shared" ca="1" si="35"/>
        <v>320</v>
      </c>
    </row>
    <row r="282" spans="1:8" x14ac:dyDescent="0.3">
      <c r="A282" s="2">
        <v>261</v>
      </c>
      <c r="B282" s="2">
        <f t="shared" ca="1" si="29"/>
        <v>0.58159194240441869</v>
      </c>
      <c r="C282" s="2">
        <f t="shared" ca="1" si="30"/>
        <v>250</v>
      </c>
      <c r="D282" s="2">
        <f t="shared" ca="1" si="31"/>
        <v>0.48258615277942385</v>
      </c>
      <c r="E282" s="2">
        <f t="shared" ca="1" si="32"/>
        <v>50</v>
      </c>
      <c r="F282" s="2">
        <f t="shared" ca="1" si="33"/>
        <v>12500</v>
      </c>
      <c r="G282" s="31">
        <f t="shared" ca="1" si="34"/>
        <v>280</v>
      </c>
      <c r="H282" s="31">
        <f t="shared" ca="1" si="35"/>
        <v>320</v>
      </c>
    </row>
    <row r="283" spans="1:8" x14ac:dyDescent="0.3">
      <c r="A283" s="2">
        <v>262</v>
      </c>
      <c r="B283" s="2">
        <f t="shared" ca="1" si="29"/>
        <v>0.81116393462945291</v>
      </c>
      <c r="C283" s="2">
        <f t="shared" ca="1" si="30"/>
        <v>350</v>
      </c>
      <c r="D283" s="2">
        <f t="shared" ca="1" si="31"/>
        <v>0.44820340112034451</v>
      </c>
      <c r="E283" s="2">
        <f t="shared" ca="1" si="32"/>
        <v>50</v>
      </c>
      <c r="F283" s="2">
        <f t="shared" ca="1" si="33"/>
        <v>17500</v>
      </c>
      <c r="G283" s="31">
        <f t="shared" ca="1" si="34"/>
        <v>405</v>
      </c>
      <c r="H283" s="31">
        <f t="shared" ca="1" si="35"/>
        <v>370</v>
      </c>
    </row>
    <row r="284" spans="1:8" x14ac:dyDescent="0.3">
      <c r="A284" s="2">
        <v>263</v>
      </c>
      <c r="B284" s="2">
        <f t="shared" ca="1" si="29"/>
        <v>0.22705147979532447</v>
      </c>
      <c r="C284" s="2">
        <f t="shared" ca="1" si="30"/>
        <v>150</v>
      </c>
      <c r="D284" s="2">
        <f t="shared" ca="1" si="31"/>
        <v>0.12109991286047894</v>
      </c>
      <c r="E284" s="2">
        <f t="shared" ca="1" si="32"/>
        <v>30</v>
      </c>
      <c r="F284" s="2">
        <f t="shared" ca="1" si="33"/>
        <v>4500</v>
      </c>
      <c r="G284" s="31">
        <f t="shared" ca="1" si="34"/>
        <v>280</v>
      </c>
      <c r="H284" s="31">
        <f t="shared" ca="1" si="35"/>
        <v>320</v>
      </c>
    </row>
    <row r="285" spans="1:8" x14ac:dyDescent="0.3">
      <c r="A285" s="2">
        <v>264</v>
      </c>
      <c r="B285" s="2">
        <f t="shared" ca="1" si="29"/>
        <v>0.98092175146706606</v>
      </c>
      <c r="C285" s="2">
        <f t="shared" ca="1" si="30"/>
        <v>350</v>
      </c>
      <c r="D285" s="2">
        <f t="shared" ca="1" si="31"/>
        <v>0.20441968318575254</v>
      </c>
      <c r="E285" s="2">
        <f t="shared" ca="1" si="32"/>
        <v>30</v>
      </c>
      <c r="F285" s="2">
        <f t="shared" ca="1" si="33"/>
        <v>10500</v>
      </c>
      <c r="G285" s="31">
        <f t="shared" ca="1" si="34"/>
        <v>280</v>
      </c>
      <c r="H285" s="31">
        <f t="shared" ca="1" si="35"/>
        <v>320</v>
      </c>
    </row>
    <row r="286" spans="1:8" x14ac:dyDescent="0.3">
      <c r="A286" s="2">
        <v>265</v>
      </c>
      <c r="B286" s="2">
        <f t="shared" ca="1" si="29"/>
        <v>0.56247914628669315</v>
      </c>
      <c r="C286" s="2">
        <f t="shared" ca="1" si="30"/>
        <v>250</v>
      </c>
      <c r="D286" s="2">
        <f t="shared" ca="1" si="31"/>
        <v>0.26793269607460679</v>
      </c>
      <c r="E286" s="2">
        <f t="shared" ca="1" si="32"/>
        <v>30</v>
      </c>
      <c r="F286" s="2">
        <f t="shared" ca="1" si="33"/>
        <v>7500</v>
      </c>
      <c r="G286" s="31">
        <f t="shared" ca="1" si="34"/>
        <v>280</v>
      </c>
      <c r="H286" s="31">
        <f t="shared" ca="1" si="35"/>
        <v>320</v>
      </c>
    </row>
    <row r="287" spans="1:8" x14ac:dyDescent="0.3">
      <c r="A287" s="2">
        <v>266</v>
      </c>
      <c r="B287" s="2">
        <f t="shared" ca="1" si="29"/>
        <v>0.64447892599247991</v>
      </c>
      <c r="C287" s="2">
        <f t="shared" ca="1" si="30"/>
        <v>250</v>
      </c>
      <c r="D287" s="2">
        <f t="shared" ca="1" si="31"/>
        <v>0.57672320799721644</v>
      </c>
      <c r="E287" s="2">
        <f t="shared" ca="1" si="32"/>
        <v>50</v>
      </c>
      <c r="F287" s="2">
        <f t="shared" ca="1" si="33"/>
        <v>12500</v>
      </c>
      <c r="G287" s="31">
        <f t="shared" ca="1" si="34"/>
        <v>280</v>
      </c>
      <c r="H287" s="31">
        <f t="shared" ca="1" si="35"/>
        <v>320</v>
      </c>
    </row>
    <row r="288" spans="1:8" x14ac:dyDescent="0.3">
      <c r="A288" s="2">
        <v>267</v>
      </c>
      <c r="B288" s="2">
        <f t="shared" ca="1" si="29"/>
        <v>3.9216444818654161E-2</v>
      </c>
      <c r="C288" s="2">
        <f t="shared" ca="1" si="30"/>
        <v>50</v>
      </c>
      <c r="D288" s="2">
        <f t="shared" ca="1" si="31"/>
        <v>0.5027765537492469</v>
      </c>
      <c r="E288" s="2">
        <f t="shared" ca="1" si="32"/>
        <v>50</v>
      </c>
      <c r="F288" s="2">
        <f t="shared" ca="1" si="33"/>
        <v>2500</v>
      </c>
      <c r="G288" s="31">
        <f t="shared" ca="1" si="34"/>
        <v>280</v>
      </c>
      <c r="H288" s="31">
        <f t="shared" ca="1" si="35"/>
        <v>320</v>
      </c>
    </row>
    <row r="289" spans="1:8" x14ac:dyDescent="0.3">
      <c r="A289" s="2">
        <v>268</v>
      </c>
      <c r="B289" s="2">
        <f t="shared" ca="1" si="29"/>
        <v>0.65985575413129172</v>
      </c>
      <c r="C289" s="2">
        <f t="shared" ca="1" si="30"/>
        <v>250</v>
      </c>
      <c r="D289" s="2">
        <f t="shared" ca="1" si="31"/>
        <v>6.8127840507696047E-2</v>
      </c>
      <c r="E289" s="2">
        <f t="shared" ca="1" si="32"/>
        <v>10</v>
      </c>
      <c r="F289" s="2">
        <f t="shared" ca="1" si="33"/>
        <v>2500</v>
      </c>
      <c r="G289" s="31">
        <f t="shared" ca="1" si="34"/>
        <v>280</v>
      </c>
      <c r="H289" s="31">
        <f t="shared" ca="1" si="35"/>
        <v>320</v>
      </c>
    </row>
    <row r="290" spans="1:8" x14ac:dyDescent="0.3">
      <c r="A290" s="2">
        <v>269</v>
      </c>
      <c r="B290" s="2">
        <f t="shared" ca="1" si="29"/>
        <v>0.16309389048624834</v>
      </c>
      <c r="C290" s="2">
        <f t="shared" ca="1" si="30"/>
        <v>150</v>
      </c>
      <c r="D290" s="2">
        <f t="shared" ca="1" si="31"/>
        <v>0.75897709509897138</v>
      </c>
      <c r="E290" s="2">
        <f t="shared" ca="1" si="32"/>
        <v>70</v>
      </c>
      <c r="F290" s="2">
        <f t="shared" ca="1" si="33"/>
        <v>10500</v>
      </c>
      <c r="G290" s="31">
        <f t="shared" ca="1" si="34"/>
        <v>280</v>
      </c>
      <c r="H290" s="31">
        <f t="shared" ca="1" si="35"/>
        <v>320</v>
      </c>
    </row>
    <row r="291" spans="1:8" x14ac:dyDescent="0.3">
      <c r="A291" s="2">
        <v>270</v>
      </c>
      <c r="B291" s="2">
        <f t="shared" ca="1" si="29"/>
        <v>4.6709221290775371E-2</v>
      </c>
      <c r="C291" s="2">
        <f t="shared" ca="1" si="30"/>
        <v>50</v>
      </c>
      <c r="D291" s="2">
        <f t="shared" ca="1" si="31"/>
        <v>0.71006108137985791</v>
      </c>
      <c r="E291" s="2">
        <f t="shared" ca="1" si="32"/>
        <v>70</v>
      </c>
      <c r="F291" s="2">
        <f t="shared" ca="1" si="33"/>
        <v>3500</v>
      </c>
      <c r="G291" s="31">
        <f t="shared" ca="1" si="34"/>
        <v>280</v>
      </c>
      <c r="H291" s="31">
        <f t="shared" ca="1" si="35"/>
        <v>320</v>
      </c>
    </row>
    <row r="292" spans="1:8" x14ac:dyDescent="0.3">
      <c r="A292" s="2">
        <v>271</v>
      </c>
      <c r="B292" s="2">
        <f t="shared" ca="1" si="29"/>
        <v>0.20799926560825244</v>
      </c>
      <c r="C292" s="2">
        <f t="shared" ca="1" si="30"/>
        <v>150</v>
      </c>
      <c r="D292" s="2">
        <f t="shared" ca="1" si="31"/>
        <v>0.73808734491400974</v>
      </c>
      <c r="E292" s="2">
        <f t="shared" ca="1" si="32"/>
        <v>70</v>
      </c>
      <c r="F292" s="2">
        <f t="shared" ca="1" si="33"/>
        <v>10500</v>
      </c>
      <c r="G292" s="31">
        <f t="shared" ca="1" si="34"/>
        <v>280</v>
      </c>
      <c r="H292" s="31">
        <f t="shared" ca="1" si="35"/>
        <v>320</v>
      </c>
    </row>
    <row r="293" spans="1:8" x14ac:dyDescent="0.3">
      <c r="A293" s="2">
        <v>272</v>
      </c>
      <c r="B293" s="2">
        <f t="shared" ca="1" si="29"/>
        <v>0.21007280136018169</v>
      </c>
      <c r="C293" s="2">
        <f t="shared" ca="1" si="30"/>
        <v>150</v>
      </c>
      <c r="D293" s="2">
        <f t="shared" ca="1" si="31"/>
        <v>0.85538477398331225</v>
      </c>
      <c r="E293" s="2">
        <f t="shared" ca="1" si="32"/>
        <v>70</v>
      </c>
      <c r="F293" s="2">
        <f t="shared" ca="1" si="33"/>
        <v>10500</v>
      </c>
      <c r="G293" s="31">
        <f t="shared" ca="1" si="34"/>
        <v>280</v>
      </c>
      <c r="H293" s="31">
        <f t="shared" ca="1" si="35"/>
        <v>320</v>
      </c>
    </row>
    <row r="294" spans="1:8" x14ac:dyDescent="0.3">
      <c r="A294" s="2">
        <v>273</v>
      </c>
      <c r="B294" s="2">
        <f t="shared" ca="1" si="29"/>
        <v>0.66531571485204977</v>
      </c>
      <c r="C294" s="2">
        <f t="shared" ca="1" si="30"/>
        <v>250</v>
      </c>
      <c r="D294" s="2">
        <f t="shared" ca="1" si="31"/>
        <v>1.9161520943778432E-2</v>
      </c>
      <c r="E294" s="2">
        <f t="shared" ca="1" si="32"/>
        <v>10</v>
      </c>
      <c r="F294" s="2">
        <f t="shared" ca="1" si="33"/>
        <v>2500</v>
      </c>
      <c r="G294" s="31">
        <f t="shared" ca="1" si="34"/>
        <v>280</v>
      </c>
      <c r="H294" s="31">
        <f t="shared" ca="1" si="35"/>
        <v>320</v>
      </c>
    </row>
    <row r="295" spans="1:8" x14ac:dyDescent="0.3">
      <c r="A295" s="2">
        <v>274</v>
      </c>
      <c r="B295" s="2">
        <f t="shared" ca="1" si="29"/>
        <v>0.56431084845307267</v>
      </c>
      <c r="C295" s="2">
        <f t="shared" ca="1" si="30"/>
        <v>250</v>
      </c>
      <c r="D295" s="2">
        <f t="shared" ca="1" si="31"/>
        <v>0.74315143700582187</v>
      </c>
      <c r="E295" s="2">
        <f t="shared" ca="1" si="32"/>
        <v>70</v>
      </c>
      <c r="F295" s="2">
        <f t="shared" ca="1" si="33"/>
        <v>17500</v>
      </c>
      <c r="G295" s="31">
        <f t="shared" ca="1" si="34"/>
        <v>405</v>
      </c>
      <c r="H295" s="31">
        <f t="shared" ca="1" si="35"/>
        <v>370</v>
      </c>
    </row>
    <row r="296" spans="1:8" x14ac:dyDescent="0.3">
      <c r="A296" s="2">
        <v>275</v>
      </c>
      <c r="B296" s="2">
        <f t="shared" ca="1" si="29"/>
        <v>0.47500180353001165</v>
      </c>
      <c r="C296" s="2">
        <f t="shared" ca="1" si="30"/>
        <v>250</v>
      </c>
      <c r="D296" s="2">
        <f t="shared" ca="1" si="31"/>
        <v>0.94697267055994039</v>
      </c>
      <c r="E296" s="2">
        <f t="shared" ca="1" si="32"/>
        <v>90</v>
      </c>
      <c r="F296" s="2">
        <f t="shared" ca="1" si="33"/>
        <v>22500</v>
      </c>
      <c r="G296" s="31">
        <f t="shared" ca="1" si="34"/>
        <v>655</v>
      </c>
      <c r="H296" s="31">
        <f t="shared" ca="1" si="35"/>
        <v>470</v>
      </c>
    </row>
    <row r="297" spans="1:8" x14ac:dyDescent="0.3">
      <c r="A297" s="2">
        <v>276</v>
      </c>
      <c r="B297" s="2">
        <f t="shared" ca="1" si="29"/>
        <v>0.11953436114462146</v>
      </c>
      <c r="C297" s="2">
        <f t="shared" ca="1" si="30"/>
        <v>150</v>
      </c>
      <c r="D297" s="2">
        <f t="shared" ca="1" si="31"/>
        <v>0.35691284091752151</v>
      </c>
      <c r="E297" s="2">
        <f t="shared" ca="1" si="32"/>
        <v>50</v>
      </c>
      <c r="F297" s="2">
        <f t="shared" ca="1" si="33"/>
        <v>7500</v>
      </c>
      <c r="G297" s="31">
        <f t="shared" ca="1" si="34"/>
        <v>280</v>
      </c>
      <c r="H297" s="31">
        <f t="shared" ca="1" si="35"/>
        <v>320</v>
      </c>
    </row>
    <row r="298" spans="1:8" x14ac:dyDescent="0.3">
      <c r="A298" s="2">
        <v>277</v>
      </c>
      <c r="B298" s="2">
        <f t="shared" ca="1" si="29"/>
        <v>0.62611033319091547</v>
      </c>
      <c r="C298" s="2">
        <f t="shared" ca="1" si="30"/>
        <v>250</v>
      </c>
      <c r="D298" s="2">
        <f t="shared" ca="1" si="31"/>
        <v>0.38998785511771916</v>
      </c>
      <c r="E298" s="2">
        <f t="shared" ca="1" si="32"/>
        <v>50</v>
      </c>
      <c r="F298" s="2">
        <f t="shared" ca="1" si="33"/>
        <v>12500</v>
      </c>
      <c r="G298" s="31">
        <f t="shared" ca="1" si="34"/>
        <v>280</v>
      </c>
      <c r="H298" s="31">
        <f t="shared" ca="1" si="35"/>
        <v>320</v>
      </c>
    </row>
    <row r="299" spans="1:8" x14ac:dyDescent="0.3">
      <c r="A299" s="2">
        <v>278</v>
      </c>
      <c r="B299" s="2">
        <f t="shared" ca="1" si="29"/>
        <v>0.43094141172053846</v>
      </c>
      <c r="C299" s="2">
        <f t="shared" ca="1" si="30"/>
        <v>250</v>
      </c>
      <c r="D299" s="2">
        <f t="shared" ca="1" si="31"/>
        <v>0.80687762741167757</v>
      </c>
      <c r="E299" s="2">
        <f t="shared" ca="1" si="32"/>
        <v>70</v>
      </c>
      <c r="F299" s="2">
        <f t="shared" ca="1" si="33"/>
        <v>17500</v>
      </c>
      <c r="G299" s="31">
        <f t="shared" ca="1" si="34"/>
        <v>405</v>
      </c>
      <c r="H299" s="31">
        <f t="shared" ca="1" si="35"/>
        <v>370</v>
      </c>
    </row>
    <row r="300" spans="1:8" x14ac:dyDescent="0.3">
      <c r="A300" s="2">
        <v>279</v>
      </c>
      <c r="B300" s="2">
        <f t="shared" ca="1" si="29"/>
        <v>2.3396260878691066E-2</v>
      </c>
      <c r="C300" s="2">
        <f t="shared" ca="1" si="30"/>
        <v>50</v>
      </c>
      <c r="D300" s="2">
        <f t="shared" ca="1" si="31"/>
        <v>0.59943556332145898</v>
      </c>
      <c r="E300" s="2">
        <f t="shared" ca="1" si="32"/>
        <v>70</v>
      </c>
      <c r="F300" s="2">
        <f t="shared" ca="1" si="33"/>
        <v>3500</v>
      </c>
      <c r="G300" s="31">
        <f t="shared" ca="1" si="34"/>
        <v>280</v>
      </c>
      <c r="H300" s="31">
        <f t="shared" ca="1" si="35"/>
        <v>320</v>
      </c>
    </row>
    <row r="301" spans="1:8" x14ac:dyDescent="0.3">
      <c r="A301" s="2">
        <v>280</v>
      </c>
      <c r="B301" s="2">
        <f t="shared" ca="1" si="29"/>
        <v>0.50369977085557149</v>
      </c>
      <c r="C301" s="2">
        <f t="shared" ca="1" si="30"/>
        <v>250</v>
      </c>
      <c r="D301" s="2">
        <f t="shared" ca="1" si="31"/>
        <v>0.61705455389249675</v>
      </c>
      <c r="E301" s="2">
        <f t="shared" ca="1" si="32"/>
        <v>70</v>
      </c>
      <c r="F301" s="2">
        <f t="shared" ca="1" si="33"/>
        <v>17500</v>
      </c>
      <c r="G301" s="31">
        <f t="shared" ca="1" si="34"/>
        <v>405</v>
      </c>
      <c r="H301" s="31">
        <f t="shared" ca="1" si="35"/>
        <v>370</v>
      </c>
    </row>
    <row r="302" spans="1:8" x14ac:dyDescent="0.3">
      <c r="A302" s="2">
        <v>281</v>
      </c>
      <c r="B302" s="2">
        <f t="shared" ca="1" si="29"/>
        <v>0.21388293560035232</v>
      </c>
      <c r="C302" s="2">
        <f t="shared" ca="1" si="30"/>
        <v>150</v>
      </c>
      <c r="D302" s="2">
        <f t="shared" ca="1" si="31"/>
        <v>0.53831597627033512</v>
      </c>
      <c r="E302" s="2">
        <f t="shared" ca="1" si="32"/>
        <v>50</v>
      </c>
      <c r="F302" s="2">
        <f t="shared" ca="1" si="33"/>
        <v>7500</v>
      </c>
      <c r="G302" s="31">
        <f t="shared" ca="1" si="34"/>
        <v>280</v>
      </c>
      <c r="H302" s="31">
        <f t="shared" ca="1" si="35"/>
        <v>320</v>
      </c>
    </row>
    <row r="303" spans="1:8" x14ac:dyDescent="0.3">
      <c r="A303" s="2">
        <v>282</v>
      </c>
      <c r="B303" s="2">
        <f t="shared" ca="1" si="29"/>
        <v>0.45145449226605472</v>
      </c>
      <c r="C303" s="2">
        <f t="shared" ca="1" si="30"/>
        <v>250</v>
      </c>
      <c r="D303" s="2">
        <f t="shared" ca="1" si="31"/>
        <v>0.31184449506377598</v>
      </c>
      <c r="E303" s="2">
        <f t="shared" ca="1" si="32"/>
        <v>50</v>
      </c>
      <c r="F303" s="2">
        <f t="shared" ca="1" si="33"/>
        <v>12500</v>
      </c>
      <c r="G303" s="31">
        <f t="shared" ca="1" si="34"/>
        <v>280</v>
      </c>
      <c r="H303" s="31">
        <f t="shared" ca="1" si="35"/>
        <v>320</v>
      </c>
    </row>
    <row r="304" spans="1:8" x14ac:dyDescent="0.3">
      <c r="A304" s="2">
        <v>283</v>
      </c>
      <c r="B304" s="2">
        <f t="shared" ca="1" si="29"/>
        <v>0.4161001710508978</v>
      </c>
      <c r="C304" s="2">
        <f t="shared" ca="1" si="30"/>
        <v>250</v>
      </c>
      <c r="D304" s="2">
        <f t="shared" ca="1" si="31"/>
        <v>0.30906381420177387</v>
      </c>
      <c r="E304" s="2">
        <f t="shared" ca="1" si="32"/>
        <v>50</v>
      </c>
      <c r="F304" s="2">
        <f t="shared" ca="1" si="33"/>
        <v>12500</v>
      </c>
      <c r="G304" s="31">
        <f t="shared" ca="1" si="34"/>
        <v>280</v>
      </c>
      <c r="H304" s="31">
        <f t="shared" ca="1" si="35"/>
        <v>320</v>
      </c>
    </row>
    <row r="305" spans="1:8" x14ac:dyDescent="0.3">
      <c r="A305" s="2">
        <v>284</v>
      </c>
      <c r="B305" s="2">
        <f t="shared" ca="1" si="29"/>
        <v>0.59426957231125377</v>
      </c>
      <c r="C305" s="2">
        <f t="shared" ca="1" si="30"/>
        <v>250</v>
      </c>
      <c r="D305" s="2">
        <f t="shared" ca="1" si="31"/>
        <v>0.26582695836115888</v>
      </c>
      <c r="E305" s="2">
        <f t="shared" ca="1" si="32"/>
        <v>30</v>
      </c>
      <c r="F305" s="2">
        <f t="shared" ca="1" si="33"/>
        <v>7500</v>
      </c>
      <c r="G305" s="31">
        <f t="shared" ca="1" si="34"/>
        <v>280</v>
      </c>
      <c r="H305" s="31">
        <f t="shared" ca="1" si="35"/>
        <v>320</v>
      </c>
    </row>
    <row r="306" spans="1:8" x14ac:dyDescent="0.3">
      <c r="A306" s="2">
        <v>285</v>
      </c>
      <c r="B306" s="2">
        <f t="shared" ca="1" si="29"/>
        <v>3.3669712209172697E-2</v>
      </c>
      <c r="C306" s="2">
        <f t="shared" ca="1" si="30"/>
        <v>50</v>
      </c>
      <c r="D306" s="2">
        <f t="shared" ca="1" si="31"/>
        <v>0.18102378264632646</v>
      </c>
      <c r="E306" s="2">
        <f t="shared" ca="1" si="32"/>
        <v>30</v>
      </c>
      <c r="F306" s="2">
        <f t="shared" ca="1" si="33"/>
        <v>1500</v>
      </c>
      <c r="G306" s="31">
        <f t="shared" ca="1" si="34"/>
        <v>280</v>
      </c>
      <c r="H306" s="31">
        <f t="shared" ca="1" si="35"/>
        <v>320</v>
      </c>
    </row>
    <row r="307" spans="1:8" x14ac:dyDescent="0.3">
      <c r="A307" s="2">
        <v>286</v>
      </c>
      <c r="B307" s="2">
        <f t="shared" ca="1" si="29"/>
        <v>4.9217286892236034E-2</v>
      </c>
      <c r="C307" s="2">
        <f t="shared" ca="1" si="30"/>
        <v>50</v>
      </c>
      <c r="D307" s="2">
        <f t="shared" ca="1" si="31"/>
        <v>0.80264648175222297</v>
      </c>
      <c r="E307" s="2">
        <f t="shared" ca="1" si="32"/>
        <v>70</v>
      </c>
      <c r="F307" s="2">
        <f t="shared" ca="1" si="33"/>
        <v>3500</v>
      </c>
      <c r="G307" s="31">
        <f t="shared" ca="1" si="34"/>
        <v>280</v>
      </c>
      <c r="H307" s="31">
        <f t="shared" ca="1" si="35"/>
        <v>320</v>
      </c>
    </row>
    <row r="308" spans="1:8" x14ac:dyDescent="0.3">
      <c r="A308" s="2">
        <v>287</v>
      </c>
      <c r="B308" s="2">
        <f t="shared" ca="1" si="29"/>
        <v>2.1898385752111782E-2</v>
      </c>
      <c r="C308" s="2">
        <f t="shared" ca="1" si="30"/>
        <v>50</v>
      </c>
      <c r="D308" s="2">
        <f t="shared" ca="1" si="31"/>
        <v>0.52217448888860263</v>
      </c>
      <c r="E308" s="2">
        <f t="shared" ca="1" si="32"/>
        <v>50</v>
      </c>
      <c r="F308" s="2">
        <f t="shared" ca="1" si="33"/>
        <v>2500</v>
      </c>
      <c r="G308" s="31">
        <f t="shared" ca="1" si="34"/>
        <v>280</v>
      </c>
      <c r="H308" s="31">
        <f t="shared" ca="1" si="35"/>
        <v>320</v>
      </c>
    </row>
    <row r="309" spans="1:8" x14ac:dyDescent="0.3">
      <c r="A309" s="2">
        <v>288</v>
      </c>
      <c r="B309" s="2">
        <f t="shared" ca="1" si="29"/>
        <v>0.49287281776079173</v>
      </c>
      <c r="C309" s="2">
        <f t="shared" ca="1" si="30"/>
        <v>250</v>
      </c>
      <c r="D309" s="2">
        <f t="shared" ca="1" si="31"/>
        <v>0.99657513070102477</v>
      </c>
      <c r="E309" s="2">
        <f t="shared" ca="1" si="32"/>
        <v>90</v>
      </c>
      <c r="F309" s="2">
        <f t="shared" ca="1" si="33"/>
        <v>22500</v>
      </c>
      <c r="G309" s="31">
        <f t="shared" ca="1" si="34"/>
        <v>655</v>
      </c>
      <c r="H309" s="31">
        <f t="shared" ca="1" si="35"/>
        <v>470</v>
      </c>
    </row>
    <row r="310" spans="1:8" x14ac:dyDescent="0.3">
      <c r="A310" s="2">
        <v>289</v>
      </c>
      <c r="B310" s="2">
        <f t="shared" ca="1" si="29"/>
        <v>0.80976845774771211</v>
      </c>
      <c r="C310" s="2">
        <f t="shared" ca="1" si="30"/>
        <v>350</v>
      </c>
      <c r="D310" s="2">
        <f t="shared" ca="1" si="31"/>
        <v>0.44255975163977346</v>
      </c>
      <c r="E310" s="2">
        <f t="shared" ca="1" si="32"/>
        <v>50</v>
      </c>
      <c r="F310" s="2">
        <f t="shared" ca="1" si="33"/>
        <v>17500</v>
      </c>
      <c r="G310" s="31">
        <f t="shared" ca="1" si="34"/>
        <v>405</v>
      </c>
      <c r="H310" s="31">
        <f t="shared" ca="1" si="35"/>
        <v>370</v>
      </c>
    </row>
    <row r="311" spans="1:8" x14ac:dyDescent="0.3">
      <c r="A311" s="2">
        <v>290</v>
      </c>
      <c r="B311" s="2">
        <f t="shared" ca="1" si="29"/>
        <v>0.46262247980608306</v>
      </c>
      <c r="C311" s="2">
        <f t="shared" ca="1" si="30"/>
        <v>250</v>
      </c>
      <c r="D311" s="2">
        <f t="shared" ca="1" si="31"/>
        <v>3.7062396654038987E-2</v>
      </c>
      <c r="E311" s="2">
        <f t="shared" ca="1" si="32"/>
        <v>10</v>
      </c>
      <c r="F311" s="2">
        <f t="shared" ca="1" si="33"/>
        <v>2500</v>
      </c>
      <c r="G311" s="31">
        <f t="shared" ca="1" si="34"/>
        <v>280</v>
      </c>
      <c r="H311" s="31">
        <f t="shared" ca="1" si="35"/>
        <v>320</v>
      </c>
    </row>
    <row r="312" spans="1:8" x14ac:dyDescent="0.3">
      <c r="A312" s="2">
        <v>291</v>
      </c>
      <c r="B312" s="2">
        <f t="shared" ca="1" si="29"/>
        <v>0.87888755882092806</v>
      </c>
      <c r="C312" s="2">
        <f t="shared" ca="1" si="30"/>
        <v>350</v>
      </c>
      <c r="D312" s="2">
        <f t="shared" ca="1" si="31"/>
        <v>8.5055023068164481E-2</v>
      </c>
      <c r="E312" s="2">
        <f t="shared" ca="1" si="32"/>
        <v>10</v>
      </c>
      <c r="F312" s="2">
        <f t="shared" ca="1" si="33"/>
        <v>3500</v>
      </c>
      <c r="G312" s="31">
        <f t="shared" ca="1" si="34"/>
        <v>280</v>
      </c>
      <c r="H312" s="31">
        <f t="shared" ca="1" si="35"/>
        <v>320</v>
      </c>
    </row>
    <row r="313" spans="1:8" x14ac:dyDescent="0.3">
      <c r="A313" s="2">
        <v>292</v>
      </c>
      <c r="B313" s="2">
        <f t="shared" ca="1" si="29"/>
        <v>0.73273920912091439</v>
      </c>
      <c r="C313" s="2">
        <f t="shared" ca="1" si="30"/>
        <v>350</v>
      </c>
      <c r="D313" s="2">
        <f t="shared" ca="1" si="31"/>
        <v>3.8959702977003463E-2</v>
      </c>
      <c r="E313" s="2">
        <f t="shared" ca="1" si="32"/>
        <v>10</v>
      </c>
      <c r="F313" s="2">
        <f t="shared" ca="1" si="33"/>
        <v>3500</v>
      </c>
      <c r="G313" s="31">
        <f t="shared" ca="1" si="34"/>
        <v>280</v>
      </c>
      <c r="H313" s="31">
        <f t="shared" ca="1" si="35"/>
        <v>320</v>
      </c>
    </row>
    <row r="314" spans="1:8" x14ac:dyDescent="0.3">
      <c r="A314" s="2">
        <v>293</v>
      </c>
      <c r="B314" s="2">
        <f t="shared" ca="1" si="29"/>
        <v>0.11699941317907292</v>
      </c>
      <c r="C314" s="2">
        <f t="shared" ca="1" si="30"/>
        <v>150</v>
      </c>
      <c r="D314" s="2">
        <f t="shared" ca="1" si="31"/>
        <v>0.6629268143556567</v>
      </c>
      <c r="E314" s="2">
        <f t="shared" ca="1" si="32"/>
        <v>70</v>
      </c>
      <c r="F314" s="2">
        <f t="shared" ca="1" si="33"/>
        <v>10500</v>
      </c>
      <c r="G314" s="31">
        <f t="shared" ca="1" si="34"/>
        <v>280</v>
      </c>
      <c r="H314" s="31">
        <f t="shared" ca="1" si="35"/>
        <v>320</v>
      </c>
    </row>
    <row r="315" spans="1:8" x14ac:dyDescent="0.3">
      <c r="A315" s="2">
        <v>294</v>
      </c>
      <c r="B315" s="2">
        <f t="shared" ca="1" si="29"/>
        <v>0.47622430709766339</v>
      </c>
      <c r="C315" s="2">
        <f t="shared" ca="1" si="30"/>
        <v>250</v>
      </c>
      <c r="D315" s="2">
        <f t="shared" ca="1" si="31"/>
        <v>0.68826099672879826</v>
      </c>
      <c r="E315" s="2">
        <f t="shared" ca="1" si="32"/>
        <v>70</v>
      </c>
      <c r="F315" s="2">
        <f t="shared" ca="1" si="33"/>
        <v>17500</v>
      </c>
      <c r="G315" s="31">
        <f t="shared" ca="1" si="34"/>
        <v>405</v>
      </c>
      <c r="H315" s="31">
        <f t="shared" ca="1" si="35"/>
        <v>370</v>
      </c>
    </row>
    <row r="316" spans="1:8" x14ac:dyDescent="0.3">
      <c r="A316" s="2">
        <v>295</v>
      </c>
      <c r="B316" s="2">
        <f t="shared" ca="1" si="29"/>
        <v>0.12831942720220979</v>
      </c>
      <c r="C316" s="2">
        <f t="shared" ca="1" si="30"/>
        <v>150</v>
      </c>
      <c r="D316" s="2">
        <f t="shared" ca="1" si="31"/>
        <v>0.31664930143312298</v>
      </c>
      <c r="E316" s="2">
        <f t="shared" ca="1" si="32"/>
        <v>50</v>
      </c>
      <c r="F316" s="2">
        <f t="shared" ca="1" si="33"/>
        <v>7500</v>
      </c>
      <c r="G316" s="31">
        <f t="shared" ca="1" si="34"/>
        <v>280</v>
      </c>
      <c r="H316" s="31">
        <f t="shared" ca="1" si="35"/>
        <v>320</v>
      </c>
    </row>
    <row r="317" spans="1:8" x14ac:dyDescent="0.3">
      <c r="A317" s="2">
        <v>296</v>
      </c>
      <c r="B317" s="2">
        <f t="shared" ca="1" si="29"/>
        <v>1.5712279979251842E-2</v>
      </c>
      <c r="C317" s="2">
        <f t="shared" ca="1" si="30"/>
        <v>50</v>
      </c>
      <c r="D317" s="2">
        <f t="shared" ca="1" si="31"/>
        <v>0.12697693833168644</v>
      </c>
      <c r="E317" s="2">
        <f t="shared" ca="1" si="32"/>
        <v>30</v>
      </c>
      <c r="F317" s="2">
        <f t="shared" ca="1" si="33"/>
        <v>1500</v>
      </c>
      <c r="G317" s="31">
        <f t="shared" ca="1" si="34"/>
        <v>280</v>
      </c>
      <c r="H317" s="31">
        <f t="shared" ca="1" si="35"/>
        <v>320</v>
      </c>
    </row>
    <row r="318" spans="1:8" x14ac:dyDescent="0.3">
      <c r="A318" s="2">
        <v>297</v>
      </c>
      <c r="B318" s="2">
        <f t="shared" ca="1" si="29"/>
        <v>0.59209813400664091</v>
      </c>
      <c r="C318" s="2">
        <f t="shared" ca="1" si="30"/>
        <v>250</v>
      </c>
      <c r="D318" s="2">
        <f t="shared" ca="1" si="31"/>
        <v>0.90665259138844212</v>
      </c>
      <c r="E318" s="2">
        <f t="shared" ca="1" si="32"/>
        <v>90</v>
      </c>
      <c r="F318" s="2">
        <f t="shared" ca="1" si="33"/>
        <v>22500</v>
      </c>
      <c r="G318" s="31">
        <f t="shared" ca="1" si="34"/>
        <v>655</v>
      </c>
      <c r="H318" s="31">
        <f t="shared" ca="1" si="35"/>
        <v>470</v>
      </c>
    </row>
    <row r="319" spans="1:8" x14ac:dyDescent="0.3">
      <c r="A319" s="2">
        <v>298</v>
      </c>
      <c r="B319" s="2">
        <f t="shared" ca="1" si="29"/>
        <v>0.24845864556391717</v>
      </c>
      <c r="C319" s="2">
        <f t="shared" ca="1" si="30"/>
        <v>150</v>
      </c>
      <c r="D319" s="2">
        <f t="shared" ca="1" si="31"/>
        <v>0.97257159903310764</v>
      </c>
      <c r="E319" s="2">
        <f t="shared" ca="1" si="32"/>
        <v>90</v>
      </c>
      <c r="F319" s="2">
        <f t="shared" ca="1" si="33"/>
        <v>13500</v>
      </c>
      <c r="G319" s="31">
        <f t="shared" ca="1" si="34"/>
        <v>280</v>
      </c>
      <c r="H319" s="31">
        <f t="shared" ca="1" si="35"/>
        <v>320</v>
      </c>
    </row>
    <row r="320" spans="1:8" x14ac:dyDescent="0.3">
      <c r="A320" s="2">
        <v>299</v>
      </c>
      <c r="B320" s="2">
        <f t="shared" ca="1" si="29"/>
        <v>0.17532238610193285</v>
      </c>
      <c r="C320" s="2">
        <f t="shared" ca="1" si="30"/>
        <v>150</v>
      </c>
      <c r="D320" s="2">
        <f t="shared" ca="1" si="31"/>
        <v>0.63969327887671312</v>
      </c>
      <c r="E320" s="2">
        <f t="shared" ca="1" si="32"/>
        <v>70</v>
      </c>
      <c r="F320" s="2">
        <f t="shared" ca="1" si="33"/>
        <v>10500</v>
      </c>
      <c r="G320" s="31">
        <f t="shared" ca="1" si="34"/>
        <v>280</v>
      </c>
      <c r="H320" s="31">
        <f t="shared" ca="1" si="35"/>
        <v>320</v>
      </c>
    </row>
    <row r="321" spans="1:8" x14ac:dyDescent="0.3">
      <c r="A321" s="2">
        <v>300</v>
      </c>
      <c r="B321" s="2">
        <f t="shared" ca="1" si="29"/>
        <v>0.56739721540443044</v>
      </c>
      <c r="C321" s="2">
        <f t="shared" ca="1" si="30"/>
        <v>250</v>
      </c>
      <c r="D321" s="2">
        <f t="shared" ca="1" si="31"/>
        <v>0.86056661740097951</v>
      </c>
      <c r="E321" s="2">
        <f t="shared" ca="1" si="32"/>
        <v>70</v>
      </c>
      <c r="F321" s="2">
        <f t="shared" ca="1" si="33"/>
        <v>17500</v>
      </c>
      <c r="G321" s="31">
        <f t="shared" ca="1" si="34"/>
        <v>405</v>
      </c>
      <c r="H321" s="31">
        <f t="shared" ca="1" si="35"/>
        <v>370</v>
      </c>
    </row>
    <row r="322" spans="1:8" x14ac:dyDescent="0.3">
      <c r="A322" s="2">
        <v>301</v>
      </c>
      <c r="B322" s="2">
        <f t="shared" ca="1" si="29"/>
        <v>4.271978695130163E-2</v>
      </c>
      <c r="C322" s="2">
        <f t="shared" ca="1" si="30"/>
        <v>50</v>
      </c>
      <c r="D322" s="2">
        <f t="shared" ca="1" si="31"/>
        <v>6.6629450067836604E-3</v>
      </c>
      <c r="E322" s="2">
        <f t="shared" ca="1" si="32"/>
        <v>10</v>
      </c>
      <c r="F322" s="2">
        <f t="shared" ca="1" si="33"/>
        <v>500</v>
      </c>
      <c r="G322" s="31">
        <f t="shared" ca="1" si="34"/>
        <v>280</v>
      </c>
      <c r="H322" s="31">
        <f t="shared" ca="1" si="35"/>
        <v>320</v>
      </c>
    </row>
    <row r="323" spans="1:8" x14ac:dyDescent="0.3">
      <c r="A323" s="2">
        <v>302</v>
      </c>
      <c r="B323" s="2">
        <f t="shared" ca="1" si="29"/>
        <v>0.48474633848496218</v>
      </c>
      <c r="C323" s="2">
        <f t="shared" ca="1" si="30"/>
        <v>250</v>
      </c>
      <c r="D323" s="2">
        <f t="shared" ca="1" si="31"/>
        <v>0.35919480879288879</v>
      </c>
      <c r="E323" s="2">
        <f t="shared" ca="1" si="32"/>
        <v>50</v>
      </c>
      <c r="F323" s="2">
        <f t="shared" ca="1" si="33"/>
        <v>12500</v>
      </c>
      <c r="G323" s="31">
        <f t="shared" ca="1" si="34"/>
        <v>280</v>
      </c>
      <c r="H323" s="31">
        <f t="shared" ca="1" si="35"/>
        <v>320</v>
      </c>
    </row>
    <row r="324" spans="1:8" x14ac:dyDescent="0.3">
      <c r="A324" s="2">
        <v>303</v>
      </c>
      <c r="B324" s="2">
        <f t="shared" ca="1" si="29"/>
        <v>9.861176544078698E-2</v>
      </c>
      <c r="C324" s="2">
        <f t="shared" ca="1" si="30"/>
        <v>150</v>
      </c>
      <c r="D324" s="2">
        <f t="shared" ca="1" si="31"/>
        <v>0.50767508416762075</v>
      </c>
      <c r="E324" s="2">
        <f t="shared" ca="1" si="32"/>
        <v>50</v>
      </c>
      <c r="F324" s="2">
        <f t="shared" ca="1" si="33"/>
        <v>7500</v>
      </c>
      <c r="G324" s="31">
        <f t="shared" ca="1" si="34"/>
        <v>280</v>
      </c>
      <c r="H324" s="31">
        <f t="shared" ca="1" si="35"/>
        <v>320</v>
      </c>
    </row>
    <row r="325" spans="1:8" x14ac:dyDescent="0.3">
      <c r="A325" s="2">
        <v>304</v>
      </c>
      <c r="B325" s="2">
        <f t="shared" ca="1" si="29"/>
        <v>0.65156108136943813</v>
      </c>
      <c r="C325" s="2">
        <f t="shared" ca="1" si="30"/>
        <v>250</v>
      </c>
      <c r="D325" s="2">
        <f t="shared" ca="1" si="31"/>
        <v>0.15991481386727913</v>
      </c>
      <c r="E325" s="2">
        <f t="shared" ca="1" si="32"/>
        <v>30</v>
      </c>
      <c r="F325" s="2">
        <f t="shared" ca="1" si="33"/>
        <v>7500</v>
      </c>
      <c r="G325" s="31">
        <f t="shared" ca="1" si="34"/>
        <v>280</v>
      </c>
      <c r="H325" s="31">
        <f t="shared" ca="1" si="35"/>
        <v>320</v>
      </c>
    </row>
    <row r="326" spans="1:8" x14ac:dyDescent="0.3">
      <c r="A326" s="2">
        <v>305</v>
      </c>
      <c r="B326" s="2">
        <f t="shared" ca="1" si="29"/>
        <v>0.2780535585115208</v>
      </c>
      <c r="C326" s="2">
        <f t="shared" ca="1" si="30"/>
        <v>250</v>
      </c>
      <c r="D326" s="2">
        <f t="shared" ca="1" si="31"/>
        <v>0.96563441698974839</v>
      </c>
      <c r="E326" s="2">
        <f t="shared" ca="1" si="32"/>
        <v>90</v>
      </c>
      <c r="F326" s="2">
        <f t="shared" ca="1" si="33"/>
        <v>22500</v>
      </c>
      <c r="G326" s="31">
        <f t="shared" ca="1" si="34"/>
        <v>655</v>
      </c>
      <c r="H326" s="31">
        <f t="shared" ca="1" si="35"/>
        <v>470</v>
      </c>
    </row>
    <row r="327" spans="1:8" x14ac:dyDescent="0.3">
      <c r="A327" s="2">
        <v>306</v>
      </c>
      <c r="B327" s="2">
        <f t="shared" ca="1" si="29"/>
        <v>0.6013589738223305</v>
      </c>
      <c r="C327" s="2">
        <f t="shared" ca="1" si="30"/>
        <v>250</v>
      </c>
      <c r="D327" s="2">
        <f t="shared" ca="1" si="31"/>
        <v>0.80808099128122379</v>
      </c>
      <c r="E327" s="2">
        <f t="shared" ca="1" si="32"/>
        <v>70</v>
      </c>
      <c r="F327" s="2">
        <f t="shared" ca="1" si="33"/>
        <v>17500</v>
      </c>
      <c r="G327" s="31">
        <f t="shared" ca="1" si="34"/>
        <v>405</v>
      </c>
      <c r="H327" s="31">
        <f t="shared" ca="1" si="35"/>
        <v>370</v>
      </c>
    </row>
    <row r="328" spans="1:8" x14ac:dyDescent="0.3">
      <c r="A328" s="2">
        <v>307</v>
      </c>
      <c r="B328" s="2">
        <f t="shared" ca="1" si="29"/>
        <v>0.89234424214255981</v>
      </c>
      <c r="C328" s="2">
        <f t="shared" ca="1" si="30"/>
        <v>350</v>
      </c>
      <c r="D328" s="2">
        <f t="shared" ca="1" si="31"/>
        <v>5.4885579672366624E-2</v>
      </c>
      <c r="E328" s="2">
        <f t="shared" ca="1" si="32"/>
        <v>10</v>
      </c>
      <c r="F328" s="2">
        <f t="shared" ca="1" si="33"/>
        <v>3500</v>
      </c>
      <c r="G328" s="31">
        <f t="shared" ca="1" si="34"/>
        <v>280</v>
      </c>
      <c r="H328" s="31">
        <f t="shared" ca="1" si="35"/>
        <v>320</v>
      </c>
    </row>
    <row r="329" spans="1:8" x14ac:dyDescent="0.3">
      <c r="A329" s="2">
        <v>308</v>
      </c>
      <c r="B329" s="2">
        <f t="shared" ca="1" si="29"/>
        <v>0.4098442807911703</v>
      </c>
      <c r="C329" s="2">
        <f t="shared" ca="1" si="30"/>
        <v>250</v>
      </c>
      <c r="D329" s="2">
        <f t="shared" ca="1" si="31"/>
        <v>0.21033923401937138</v>
      </c>
      <c r="E329" s="2">
        <f t="shared" ca="1" si="32"/>
        <v>30</v>
      </c>
      <c r="F329" s="2">
        <f t="shared" ca="1" si="33"/>
        <v>7500</v>
      </c>
      <c r="G329" s="31">
        <f t="shared" ca="1" si="34"/>
        <v>280</v>
      </c>
      <c r="H329" s="31">
        <f t="shared" ca="1" si="35"/>
        <v>320</v>
      </c>
    </row>
    <row r="330" spans="1:8" x14ac:dyDescent="0.3">
      <c r="A330" s="2">
        <v>309</v>
      </c>
      <c r="B330" s="2">
        <f t="shared" ca="1" si="29"/>
        <v>0.62691465732558882</v>
      </c>
      <c r="C330" s="2">
        <f t="shared" ca="1" si="30"/>
        <v>250</v>
      </c>
      <c r="D330" s="2">
        <f t="shared" ca="1" si="31"/>
        <v>0.35351859327018853</v>
      </c>
      <c r="E330" s="2">
        <f t="shared" ca="1" si="32"/>
        <v>50</v>
      </c>
      <c r="F330" s="2">
        <f t="shared" ca="1" si="33"/>
        <v>12500</v>
      </c>
      <c r="G330" s="31">
        <f t="shared" ca="1" si="34"/>
        <v>280</v>
      </c>
      <c r="H330" s="31">
        <f t="shared" ca="1" si="35"/>
        <v>320</v>
      </c>
    </row>
    <row r="331" spans="1:8" x14ac:dyDescent="0.3">
      <c r="A331" s="2">
        <v>310</v>
      </c>
      <c r="B331" s="2">
        <f t="shared" ca="1" si="29"/>
        <v>1.3395654555045766E-2</v>
      </c>
      <c r="C331" s="2">
        <f t="shared" ca="1" si="30"/>
        <v>50</v>
      </c>
      <c r="D331" s="2">
        <f t="shared" ca="1" si="31"/>
        <v>0.62703062094452056</v>
      </c>
      <c r="E331" s="2">
        <f t="shared" ca="1" si="32"/>
        <v>70</v>
      </c>
      <c r="F331" s="2">
        <f t="shared" ca="1" si="33"/>
        <v>3500</v>
      </c>
      <c r="G331" s="31">
        <f t="shared" ca="1" si="34"/>
        <v>280</v>
      </c>
      <c r="H331" s="31">
        <f t="shared" ca="1" si="35"/>
        <v>320</v>
      </c>
    </row>
    <row r="332" spans="1:8" x14ac:dyDescent="0.3">
      <c r="A332" s="2">
        <v>311</v>
      </c>
      <c r="B332" s="2">
        <f t="shared" ca="1" si="29"/>
        <v>0.92782293491222501</v>
      </c>
      <c r="C332" s="2">
        <f t="shared" ca="1" si="30"/>
        <v>350</v>
      </c>
      <c r="D332" s="2">
        <f t="shared" ca="1" si="31"/>
        <v>0.13801154289177531</v>
      </c>
      <c r="E332" s="2">
        <f t="shared" ca="1" si="32"/>
        <v>30</v>
      </c>
      <c r="F332" s="2">
        <f t="shared" ca="1" si="33"/>
        <v>10500</v>
      </c>
      <c r="G332" s="31">
        <f t="shared" ca="1" si="34"/>
        <v>280</v>
      </c>
      <c r="H332" s="31">
        <f t="shared" ca="1" si="35"/>
        <v>320</v>
      </c>
    </row>
    <row r="333" spans="1:8" x14ac:dyDescent="0.3">
      <c r="A333" s="2">
        <v>312</v>
      </c>
      <c r="B333" s="2">
        <f t="shared" ca="1" si="29"/>
        <v>0.39223039320113595</v>
      </c>
      <c r="C333" s="2">
        <f t="shared" ca="1" si="30"/>
        <v>250</v>
      </c>
      <c r="D333" s="2">
        <f t="shared" ca="1" si="31"/>
        <v>0.97697120806763005</v>
      </c>
      <c r="E333" s="2">
        <f t="shared" ca="1" si="32"/>
        <v>90</v>
      </c>
      <c r="F333" s="2">
        <f t="shared" ca="1" si="33"/>
        <v>22500</v>
      </c>
      <c r="G333" s="31">
        <f t="shared" ca="1" si="34"/>
        <v>655</v>
      </c>
      <c r="H333" s="31">
        <f t="shared" ca="1" si="35"/>
        <v>470</v>
      </c>
    </row>
    <row r="334" spans="1:8" x14ac:dyDescent="0.3">
      <c r="A334" s="2">
        <v>313</v>
      </c>
      <c r="B334" s="2">
        <f t="shared" ca="1" si="29"/>
        <v>0.48786391504057125</v>
      </c>
      <c r="C334" s="2">
        <f t="shared" ca="1" si="30"/>
        <v>250</v>
      </c>
      <c r="D334" s="2">
        <f t="shared" ca="1" si="31"/>
        <v>0.74818934182433494</v>
      </c>
      <c r="E334" s="2">
        <f t="shared" ca="1" si="32"/>
        <v>70</v>
      </c>
      <c r="F334" s="2">
        <f t="shared" ca="1" si="33"/>
        <v>17500</v>
      </c>
      <c r="G334" s="31">
        <f t="shared" ca="1" si="34"/>
        <v>405</v>
      </c>
      <c r="H334" s="31">
        <f t="shared" ca="1" si="35"/>
        <v>370</v>
      </c>
    </row>
    <row r="335" spans="1:8" x14ac:dyDescent="0.3">
      <c r="A335" s="2">
        <v>314</v>
      </c>
      <c r="B335" s="2">
        <f t="shared" ca="1" si="29"/>
        <v>0.26809607369416555</v>
      </c>
      <c r="C335" s="2">
        <f t="shared" ca="1" si="30"/>
        <v>250</v>
      </c>
      <c r="D335" s="2">
        <f t="shared" ca="1" si="31"/>
        <v>0.7853374412285441</v>
      </c>
      <c r="E335" s="2">
        <f t="shared" ca="1" si="32"/>
        <v>70</v>
      </c>
      <c r="F335" s="2">
        <f t="shared" ca="1" si="33"/>
        <v>17500</v>
      </c>
      <c r="G335" s="31">
        <f t="shared" ca="1" si="34"/>
        <v>405</v>
      </c>
      <c r="H335" s="31">
        <f t="shared" ca="1" si="35"/>
        <v>370</v>
      </c>
    </row>
    <row r="336" spans="1:8" x14ac:dyDescent="0.3">
      <c r="A336" s="2">
        <v>315</v>
      </c>
      <c r="B336" s="2">
        <f t="shared" ca="1" si="29"/>
        <v>0.68938216416914888</v>
      </c>
      <c r="C336" s="2">
        <f t="shared" ca="1" si="30"/>
        <v>350</v>
      </c>
      <c r="D336" s="2">
        <f t="shared" ca="1" si="31"/>
        <v>0.81249766378293886</v>
      </c>
      <c r="E336" s="2">
        <f t="shared" ca="1" si="32"/>
        <v>70</v>
      </c>
      <c r="F336" s="2">
        <f t="shared" ca="1" si="33"/>
        <v>24500</v>
      </c>
      <c r="G336" s="31">
        <f t="shared" ca="1" si="34"/>
        <v>755</v>
      </c>
      <c r="H336" s="31">
        <f t="shared" ca="1" si="35"/>
        <v>510</v>
      </c>
    </row>
    <row r="337" spans="1:8" x14ac:dyDescent="0.3">
      <c r="A337" s="2">
        <v>316</v>
      </c>
      <c r="B337" s="2">
        <f t="shared" ca="1" si="29"/>
        <v>0.23719219739173591</v>
      </c>
      <c r="C337" s="2">
        <f t="shared" ca="1" si="30"/>
        <v>150</v>
      </c>
      <c r="D337" s="2">
        <f t="shared" ca="1" si="31"/>
        <v>0.14526500591298852</v>
      </c>
      <c r="E337" s="2">
        <f t="shared" ca="1" si="32"/>
        <v>30</v>
      </c>
      <c r="F337" s="2">
        <f t="shared" ca="1" si="33"/>
        <v>4500</v>
      </c>
      <c r="G337" s="31">
        <f t="shared" ca="1" si="34"/>
        <v>280</v>
      </c>
      <c r="H337" s="31">
        <f t="shared" ca="1" si="35"/>
        <v>320</v>
      </c>
    </row>
    <row r="338" spans="1:8" x14ac:dyDescent="0.3">
      <c r="A338" s="2">
        <v>317</v>
      </c>
      <c r="B338" s="2">
        <f t="shared" ca="1" si="29"/>
        <v>0.66703084305729998</v>
      </c>
      <c r="C338" s="2">
        <f t="shared" ca="1" si="30"/>
        <v>250</v>
      </c>
      <c r="D338" s="2">
        <f t="shared" ca="1" si="31"/>
        <v>0.35224002149976807</v>
      </c>
      <c r="E338" s="2">
        <f t="shared" ca="1" si="32"/>
        <v>50</v>
      </c>
      <c r="F338" s="2">
        <f t="shared" ca="1" si="33"/>
        <v>12500</v>
      </c>
      <c r="G338" s="31">
        <f t="shared" ca="1" si="34"/>
        <v>280</v>
      </c>
      <c r="H338" s="31">
        <f t="shared" ca="1" si="35"/>
        <v>320</v>
      </c>
    </row>
    <row r="339" spans="1:8" x14ac:dyDescent="0.3">
      <c r="A339" s="2">
        <v>318</v>
      </c>
      <c r="B339" s="2">
        <f t="shared" ca="1" si="29"/>
        <v>0.16908290317828389</v>
      </c>
      <c r="C339" s="2">
        <f t="shared" ca="1" si="30"/>
        <v>150</v>
      </c>
      <c r="D339" s="2">
        <f t="shared" ca="1" si="31"/>
        <v>0.20024854715590978</v>
      </c>
      <c r="E339" s="2">
        <f t="shared" ca="1" si="32"/>
        <v>30</v>
      </c>
      <c r="F339" s="2">
        <f t="shared" ca="1" si="33"/>
        <v>4500</v>
      </c>
      <c r="G339" s="31">
        <f t="shared" ca="1" si="34"/>
        <v>280</v>
      </c>
      <c r="H339" s="31">
        <f t="shared" ca="1" si="35"/>
        <v>320</v>
      </c>
    </row>
    <row r="340" spans="1:8" x14ac:dyDescent="0.3">
      <c r="A340" s="2">
        <v>319</v>
      </c>
      <c r="B340" s="2">
        <f t="shared" ca="1" si="29"/>
        <v>5.0514287017427661E-2</v>
      </c>
      <c r="C340" s="2">
        <f t="shared" ca="1" si="30"/>
        <v>50</v>
      </c>
      <c r="D340" s="2">
        <f t="shared" ca="1" si="31"/>
        <v>0.10326557036956141</v>
      </c>
      <c r="E340" s="2">
        <f t="shared" ca="1" si="32"/>
        <v>10</v>
      </c>
      <c r="F340" s="2">
        <f t="shared" ca="1" si="33"/>
        <v>500</v>
      </c>
      <c r="G340" s="31">
        <f t="shared" ca="1" si="34"/>
        <v>280</v>
      </c>
      <c r="H340" s="31">
        <f t="shared" ca="1" si="35"/>
        <v>320</v>
      </c>
    </row>
    <row r="341" spans="1:8" x14ac:dyDescent="0.3">
      <c r="A341" s="2">
        <v>320</v>
      </c>
      <c r="B341" s="2">
        <f t="shared" ca="1" si="29"/>
        <v>0.63743106455243237</v>
      </c>
      <c r="C341" s="2">
        <f t="shared" ca="1" si="30"/>
        <v>250</v>
      </c>
      <c r="D341" s="2">
        <f t="shared" ca="1" si="31"/>
        <v>6.8873056648051101E-2</v>
      </c>
      <c r="E341" s="2">
        <f t="shared" ca="1" si="32"/>
        <v>10</v>
      </c>
      <c r="F341" s="2">
        <f t="shared" ca="1" si="33"/>
        <v>2500</v>
      </c>
      <c r="G341" s="31">
        <f t="shared" ca="1" si="34"/>
        <v>280</v>
      </c>
      <c r="H341" s="31">
        <f t="shared" ca="1" si="35"/>
        <v>320</v>
      </c>
    </row>
    <row r="342" spans="1:8" x14ac:dyDescent="0.3">
      <c r="A342" s="2">
        <v>321</v>
      </c>
      <c r="B342" s="2">
        <f t="shared" ca="1" si="29"/>
        <v>0.3890962472525904</v>
      </c>
      <c r="C342" s="2">
        <f t="shared" ca="1" si="30"/>
        <v>250</v>
      </c>
      <c r="D342" s="2">
        <f t="shared" ca="1" si="31"/>
        <v>0.3015061165504157</v>
      </c>
      <c r="E342" s="2">
        <f t="shared" ca="1" si="32"/>
        <v>50</v>
      </c>
      <c r="F342" s="2">
        <f t="shared" ca="1" si="33"/>
        <v>12500</v>
      </c>
      <c r="G342" s="31">
        <f t="shared" ca="1" si="34"/>
        <v>280</v>
      </c>
      <c r="H342" s="31">
        <f t="shared" ca="1" si="35"/>
        <v>320</v>
      </c>
    </row>
    <row r="343" spans="1:8" x14ac:dyDescent="0.3">
      <c r="A343" s="2">
        <v>322</v>
      </c>
      <c r="B343" s="2">
        <f t="shared" ref="B343:B406" ca="1" si="36">RAND()</f>
        <v>0.65589019491521139</v>
      </c>
      <c r="C343" s="2">
        <f t="shared" ref="C343:C406" ca="1" si="37">VLOOKUP(B343,$E$3:$G$6,3)</f>
        <v>250</v>
      </c>
      <c r="D343" s="2">
        <f t="shared" ref="D343:D406" ca="1" si="38">RAND()</f>
        <v>0.42516521026154397</v>
      </c>
      <c r="E343" s="2">
        <f t="shared" ref="E343:E406" ca="1" si="39">VLOOKUP(D343,$I$3:$K$7,3)</f>
        <v>50</v>
      </c>
      <c r="F343" s="2">
        <f t="shared" ref="F343:F406" ca="1" si="40">C343*E343</f>
        <v>12500</v>
      </c>
      <c r="G343" s="31">
        <f t="shared" ref="G343:G406" ca="1" si="41">$B$3*$B$6+MAX(F343-$B$5,0)*$B$4</f>
        <v>280</v>
      </c>
      <c r="H343" s="31">
        <f t="shared" ref="H343:H406" ca="1" si="42">$C$3*$C$6+MAX(F343-$C$5,0)*$C$4</f>
        <v>320</v>
      </c>
    </row>
    <row r="344" spans="1:8" x14ac:dyDescent="0.3">
      <c r="A344" s="2">
        <v>323</v>
      </c>
      <c r="B344" s="2">
        <f t="shared" ca="1" si="36"/>
        <v>0.2826323410270376</v>
      </c>
      <c r="C344" s="2">
        <f t="shared" ca="1" si="37"/>
        <v>250</v>
      </c>
      <c r="D344" s="2">
        <f t="shared" ca="1" si="38"/>
        <v>0.48993991864491204</v>
      </c>
      <c r="E344" s="2">
        <f t="shared" ca="1" si="39"/>
        <v>50</v>
      </c>
      <c r="F344" s="2">
        <f t="shared" ca="1" si="40"/>
        <v>12500</v>
      </c>
      <c r="G344" s="31">
        <f t="shared" ca="1" si="41"/>
        <v>280</v>
      </c>
      <c r="H344" s="31">
        <f t="shared" ca="1" si="42"/>
        <v>320</v>
      </c>
    </row>
    <row r="345" spans="1:8" x14ac:dyDescent="0.3">
      <c r="A345" s="2">
        <v>324</v>
      </c>
      <c r="B345" s="2">
        <f t="shared" ca="1" si="36"/>
        <v>0.284656704785196</v>
      </c>
      <c r="C345" s="2">
        <f t="shared" ca="1" si="37"/>
        <v>250</v>
      </c>
      <c r="D345" s="2">
        <f t="shared" ca="1" si="38"/>
        <v>4.8648258538477984E-2</v>
      </c>
      <c r="E345" s="2">
        <f t="shared" ca="1" si="39"/>
        <v>10</v>
      </c>
      <c r="F345" s="2">
        <f t="shared" ca="1" si="40"/>
        <v>2500</v>
      </c>
      <c r="G345" s="31">
        <f t="shared" ca="1" si="41"/>
        <v>280</v>
      </c>
      <c r="H345" s="31">
        <f t="shared" ca="1" si="42"/>
        <v>320</v>
      </c>
    </row>
    <row r="346" spans="1:8" x14ac:dyDescent="0.3">
      <c r="A346" s="2">
        <v>325</v>
      </c>
      <c r="B346" s="2">
        <f t="shared" ca="1" si="36"/>
        <v>0.72242109685123057</v>
      </c>
      <c r="C346" s="2">
        <f t="shared" ca="1" si="37"/>
        <v>350</v>
      </c>
      <c r="D346" s="2">
        <f t="shared" ca="1" si="38"/>
        <v>0.87265225130730162</v>
      </c>
      <c r="E346" s="2">
        <f t="shared" ca="1" si="39"/>
        <v>70</v>
      </c>
      <c r="F346" s="2">
        <f t="shared" ca="1" si="40"/>
        <v>24500</v>
      </c>
      <c r="G346" s="31">
        <f t="shared" ca="1" si="41"/>
        <v>755</v>
      </c>
      <c r="H346" s="31">
        <f t="shared" ca="1" si="42"/>
        <v>510</v>
      </c>
    </row>
    <row r="347" spans="1:8" x14ac:dyDescent="0.3">
      <c r="A347" s="2">
        <v>326</v>
      </c>
      <c r="B347" s="2">
        <f t="shared" ca="1" si="36"/>
        <v>0.69190739621233166</v>
      </c>
      <c r="C347" s="2">
        <f t="shared" ca="1" si="37"/>
        <v>350</v>
      </c>
      <c r="D347" s="2">
        <f t="shared" ca="1" si="38"/>
        <v>0.16536708811318857</v>
      </c>
      <c r="E347" s="2">
        <f t="shared" ca="1" si="39"/>
        <v>30</v>
      </c>
      <c r="F347" s="2">
        <f t="shared" ca="1" si="40"/>
        <v>10500</v>
      </c>
      <c r="G347" s="31">
        <f t="shared" ca="1" si="41"/>
        <v>280</v>
      </c>
      <c r="H347" s="31">
        <f t="shared" ca="1" si="42"/>
        <v>320</v>
      </c>
    </row>
    <row r="348" spans="1:8" x14ac:dyDescent="0.3">
      <c r="A348" s="2">
        <v>327</v>
      </c>
      <c r="B348" s="2">
        <f t="shared" ca="1" si="36"/>
        <v>0.28410874876546333</v>
      </c>
      <c r="C348" s="2">
        <f t="shared" ca="1" si="37"/>
        <v>250</v>
      </c>
      <c r="D348" s="2">
        <f t="shared" ca="1" si="38"/>
        <v>0.97937738255424833</v>
      </c>
      <c r="E348" s="2">
        <f t="shared" ca="1" si="39"/>
        <v>90</v>
      </c>
      <c r="F348" s="2">
        <f t="shared" ca="1" si="40"/>
        <v>22500</v>
      </c>
      <c r="G348" s="31">
        <f t="shared" ca="1" si="41"/>
        <v>655</v>
      </c>
      <c r="H348" s="31">
        <f t="shared" ca="1" si="42"/>
        <v>470</v>
      </c>
    </row>
    <row r="349" spans="1:8" x14ac:dyDescent="0.3">
      <c r="A349" s="2">
        <v>328</v>
      </c>
      <c r="B349" s="2">
        <f t="shared" ca="1" si="36"/>
        <v>0.47016659754173817</v>
      </c>
      <c r="C349" s="2">
        <f t="shared" ca="1" si="37"/>
        <v>250</v>
      </c>
      <c r="D349" s="2">
        <f t="shared" ca="1" si="38"/>
        <v>0.5236202687235455</v>
      </c>
      <c r="E349" s="2">
        <f t="shared" ca="1" si="39"/>
        <v>50</v>
      </c>
      <c r="F349" s="2">
        <f t="shared" ca="1" si="40"/>
        <v>12500</v>
      </c>
      <c r="G349" s="31">
        <f t="shared" ca="1" si="41"/>
        <v>280</v>
      </c>
      <c r="H349" s="31">
        <f t="shared" ca="1" si="42"/>
        <v>320</v>
      </c>
    </row>
    <row r="350" spans="1:8" x14ac:dyDescent="0.3">
      <c r="A350" s="2">
        <v>329</v>
      </c>
      <c r="B350" s="2">
        <f t="shared" ca="1" si="36"/>
        <v>0.77969082003210954</v>
      </c>
      <c r="C350" s="2">
        <f t="shared" ca="1" si="37"/>
        <v>350</v>
      </c>
      <c r="D350" s="2">
        <f t="shared" ca="1" si="38"/>
        <v>0.51319157700897355</v>
      </c>
      <c r="E350" s="2">
        <f t="shared" ca="1" si="39"/>
        <v>50</v>
      </c>
      <c r="F350" s="2">
        <f t="shared" ca="1" si="40"/>
        <v>17500</v>
      </c>
      <c r="G350" s="31">
        <f t="shared" ca="1" si="41"/>
        <v>405</v>
      </c>
      <c r="H350" s="31">
        <f t="shared" ca="1" si="42"/>
        <v>370</v>
      </c>
    </row>
    <row r="351" spans="1:8" x14ac:dyDescent="0.3">
      <c r="A351" s="2">
        <v>330</v>
      </c>
      <c r="B351" s="2">
        <f t="shared" ca="1" si="36"/>
        <v>0.36078836844371343</v>
      </c>
      <c r="C351" s="2">
        <f t="shared" ca="1" si="37"/>
        <v>250</v>
      </c>
      <c r="D351" s="2">
        <f t="shared" ca="1" si="38"/>
        <v>0.79925001936863949</v>
      </c>
      <c r="E351" s="2">
        <f t="shared" ca="1" si="39"/>
        <v>70</v>
      </c>
      <c r="F351" s="2">
        <f t="shared" ca="1" si="40"/>
        <v>17500</v>
      </c>
      <c r="G351" s="31">
        <f t="shared" ca="1" si="41"/>
        <v>405</v>
      </c>
      <c r="H351" s="31">
        <f t="shared" ca="1" si="42"/>
        <v>370</v>
      </c>
    </row>
    <row r="352" spans="1:8" x14ac:dyDescent="0.3">
      <c r="A352" s="2">
        <v>331</v>
      </c>
      <c r="B352" s="2">
        <f t="shared" ca="1" si="36"/>
        <v>0.74224722604280258</v>
      </c>
      <c r="C352" s="2">
        <f t="shared" ca="1" si="37"/>
        <v>350</v>
      </c>
      <c r="D352" s="2">
        <f t="shared" ca="1" si="38"/>
        <v>2.7810420505973377E-2</v>
      </c>
      <c r="E352" s="2">
        <f t="shared" ca="1" si="39"/>
        <v>10</v>
      </c>
      <c r="F352" s="2">
        <f t="shared" ca="1" si="40"/>
        <v>3500</v>
      </c>
      <c r="G352" s="31">
        <f t="shared" ca="1" si="41"/>
        <v>280</v>
      </c>
      <c r="H352" s="31">
        <f t="shared" ca="1" si="42"/>
        <v>320</v>
      </c>
    </row>
    <row r="353" spans="1:8" x14ac:dyDescent="0.3">
      <c r="A353" s="2">
        <v>332</v>
      </c>
      <c r="B353" s="2">
        <f t="shared" ca="1" si="36"/>
        <v>0.87991343982211001</v>
      </c>
      <c r="C353" s="2">
        <f t="shared" ca="1" si="37"/>
        <v>350</v>
      </c>
      <c r="D353" s="2">
        <f t="shared" ca="1" si="38"/>
        <v>0.1930907121268387</v>
      </c>
      <c r="E353" s="2">
        <f t="shared" ca="1" si="39"/>
        <v>30</v>
      </c>
      <c r="F353" s="2">
        <f t="shared" ca="1" si="40"/>
        <v>10500</v>
      </c>
      <c r="G353" s="31">
        <f t="shared" ca="1" si="41"/>
        <v>280</v>
      </c>
      <c r="H353" s="31">
        <f t="shared" ca="1" si="42"/>
        <v>320</v>
      </c>
    </row>
    <row r="354" spans="1:8" x14ac:dyDescent="0.3">
      <c r="A354" s="2">
        <v>333</v>
      </c>
      <c r="B354" s="2">
        <f t="shared" ca="1" si="36"/>
        <v>0.4084427631984332</v>
      </c>
      <c r="C354" s="2">
        <f t="shared" ca="1" si="37"/>
        <v>250</v>
      </c>
      <c r="D354" s="2">
        <f t="shared" ca="1" si="38"/>
        <v>0.61486760397365392</v>
      </c>
      <c r="E354" s="2">
        <f t="shared" ca="1" si="39"/>
        <v>70</v>
      </c>
      <c r="F354" s="2">
        <f t="shared" ca="1" si="40"/>
        <v>17500</v>
      </c>
      <c r="G354" s="31">
        <f t="shared" ca="1" si="41"/>
        <v>405</v>
      </c>
      <c r="H354" s="31">
        <f t="shared" ca="1" si="42"/>
        <v>370</v>
      </c>
    </row>
    <row r="355" spans="1:8" x14ac:dyDescent="0.3">
      <c r="A355" s="2">
        <v>334</v>
      </c>
      <c r="B355" s="2">
        <f t="shared" ca="1" si="36"/>
        <v>0.79759673535290487</v>
      </c>
      <c r="C355" s="2">
        <f t="shared" ca="1" si="37"/>
        <v>350</v>
      </c>
      <c r="D355" s="2">
        <f t="shared" ca="1" si="38"/>
        <v>0.32005297635727292</v>
      </c>
      <c r="E355" s="2">
        <f t="shared" ca="1" si="39"/>
        <v>50</v>
      </c>
      <c r="F355" s="2">
        <f t="shared" ca="1" si="40"/>
        <v>17500</v>
      </c>
      <c r="G355" s="31">
        <f t="shared" ca="1" si="41"/>
        <v>405</v>
      </c>
      <c r="H355" s="31">
        <f t="shared" ca="1" si="42"/>
        <v>370</v>
      </c>
    </row>
    <row r="356" spans="1:8" x14ac:dyDescent="0.3">
      <c r="A356" s="2">
        <v>335</v>
      </c>
      <c r="B356" s="2">
        <f t="shared" ca="1" si="36"/>
        <v>0.28194813869077329</v>
      </c>
      <c r="C356" s="2">
        <f t="shared" ca="1" si="37"/>
        <v>250</v>
      </c>
      <c r="D356" s="2">
        <f t="shared" ca="1" si="38"/>
        <v>0.91423108346771742</v>
      </c>
      <c r="E356" s="2">
        <f t="shared" ca="1" si="39"/>
        <v>90</v>
      </c>
      <c r="F356" s="2">
        <f t="shared" ca="1" si="40"/>
        <v>22500</v>
      </c>
      <c r="G356" s="31">
        <f t="shared" ca="1" si="41"/>
        <v>655</v>
      </c>
      <c r="H356" s="31">
        <f t="shared" ca="1" si="42"/>
        <v>470</v>
      </c>
    </row>
    <row r="357" spans="1:8" x14ac:dyDescent="0.3">
      <c r="A357" s="2">
        <v>336</v>
      </c>
      <c r="B357" s="2">
        <f t="shared" ca="1" si="36"/>
        <v>0.15248036950838817</v>
      </c>
      <c r="C357" s="2">
        <f t="shared" ca="1" si="37"/>
        <v>150</v>
      </c>
      <c r="D357" s="2">
        <f t="shared" ca="1" si="38"/>
        <v>2.3676699962686953E-3</v>
      </c>
      <c r="E357" s="2">
        <f t="shared" ca="1" si="39"/>
        <v>10</v>
      </c>
      <c r="F357" s="2">
        <f t="shared" ca="1" si="40"/>
        <v>1500</v>
      </c>
      <c r="G357" s="31">
        <f t="shared" ca="1" si="41"/>
        <v>280</v>
      </c>
      <c r="H357" s="31">
        <f t="shared" ca="1" si="42"/>
        <v>320</v>
      </c>
    </row>
    <row r="358" spans="1:8" x14ac:dyDescent="0.3">
      <c r="A358" s="2">
        <v>337</v>
      </c>
      <c r="B358" s="2">
        <f t="shared" ca="1" si="36"/>
        <v>0.76074556733726517</v>
      </c>
      <c r="C358" s="2">
        <f t="shared" ca="1" si="37"/>
        <v>350</v>
      </c>
      <c r="D358" s="2">
        <f t="shared" ca="1" si="38"/>
        <v>0.34913415250220303</v>
      </c>
      <c r="E358" s="2">
        <f t="shared" ca="1" si="39"/>
        <v>50</v>
      </c>
      <c r="F358" s="2">
        <f t="shared" ca="1" si="40"/>
        <v>17500</v>
      </c>
      <c r="G358" s="31">
        <f t="shared" ca="1" si="41"/>
        <v>405</v>
      </c>
      <c r="H358" s="31">
        <f t="shared" ca="1" si="42"/>
        <v>370</v>
      </c>
    </row>
    <row r="359" spans="1:8" x14ac:dyDescent="0.3">
      <c r="A359" s="2">
        <v>338</v>
      </c>
      <c r="B359" s="2">
        <f t="shared" ca="1" si="36"/>
        <v>0.8925403812071242</v>
      </c>
      <c r="C359" s="2">
        <f t="shared" ca="1" si="37"/>
        <v>350</v>
      </c>
      <c r="D359" s="2">
        <f t="shared" ca="1" si="38"/>
        <v>0.43511574223281246</v>
      </c>
      <c r="E359" s="2">
        <f t="shared" ca="1" si="39"/>
        <v>50</v>
      </c>
      <c r="F359" s="2">
        <f t="shared" ca="1" si="40"/>
        <v>17500</v>
      </c>
      <c r="G359" s="31">
        <f t="shared" ca="1" si="41"/>
        <v>405</v>
      </c>
      <c r="H359" s="31">
        <f t="shared" ca="1" si="42"/>
        <v>370</v>
      </c>
    </row>
    <row r="360" spans="1:8" x14ac:dyDescent="0.3">
      <c r="A360" s="2">
        <v>339</v>
      </c>
      <c r="B360" s="2">
        <f t="shared" ca="1" si="36"/>
        <v>0.37178325651020261</v>
      </c>
      <c r="C360" s="2">
        <f t="shared" ca="1" si="37"/>
        <v>250</v>
      </c>
      <c r="D360" s="2">
        <f t="shared" ca="1" si="38"/>
        <v>0.46165749683528734</v>
      </c>
      <c r="E360" s="2">
        <f t="shared" ca="1" si="39"/>
        <v>50</v>
      </c>
      <c r="F360" s="2">
        <f t="shared" ca="1" si="40"/>
        <v>12500</v>
      </c>
      <c r="G360" s="31">
        <f t="shared" ca="1" si="41"/>
        <v>280</v>
      </c>
      <c r="H360" s="31">
        <f t="shared" ca="1" si="42"/>
        <v>320</v>
      </c>
    </row>
    <row r="361" spans="1:8" x14ac:dyDescent="0.3">
      <c r="A361" s="2">
        <v>340</v>
      </c>
      <c r="B361" s="2">
        <f t="shared" ca="1" si="36"/>
        <v>0.51007643134127456</v>
      </c>
      <c r="C361" s="2">
        <f t="shared" ca="1" si="37"/>
        <v>250</v>
      </c>
      <c r="D361" s="2">
        <f t="shared" ca="1" si="38"/>
        <v>0.22414467960006756</v>
      </c>
      <c r="E361" s="2">
        <f t="shared" ca="1" si="39"/>
        <v>30</v>
      </c>
      <c r="F361" s="2">
        <f t="shared" ca="1" si="40"/>
        <v>7500</v>
      </c>
      <c r="G361" s="31">
        <f t="shared" ca="1" si="41"/>
        <v>280</v>
      </c>
      <c r="H361" s="31">
        <f t="shared" ca="1" si="42"/>
        <v>320</v>
      </c>
    </row>
    <row r="362" spans="1:8" x14ac:dyDescent="0.3">
      <c r="A362" s="2">
        <v>341</v>
      </c>
      <c r="B362" s="2">
        <f t="shared" ca="1" si="36"/>
        <v>0.93888296430956153</v>
      </c>
      <c r="C362" s="2">
        <f t="shared" ca="1" si="37"/>
        <v>350</v>
      </c>
      <c r="D362" s="2">
        <f t="shared" ca="1" si="38"/>
        <v>0.55164016664894444</v>
      </c>
      <c r="E362" s="2">
        <f t="shared" ca="1" si="39"/>
        <v>50</v>
      </c>
      <c r="F362" s="2">
        <f t="shared" ca="1" si="40"/>
        <v>17500</v>
      </c>
      <c r="G362" s="31">
        <f t="shared" ca="1" si="41"/>
        <v>405</v>
      </c>
      <c r="H362" s="31">
        <f t="shared" ca="1" si="42"/>
        <v>370</v>
      </c>
    </row>
    <row r="363" spans="1:8" x14ac:dyDescent="0.3">
      <c r="A363" s="2">
        <v>342</v>
      </c>
      <c r="B363" s="2">
        <f t="shared" ca="1" si="36"/>
        <v>0.43133616021339993</v>
      </c>
      <c r="C363" s="2">
        <f t="shared" ca="1" si="37"/>
        <v>250</v>
      </c>
      <c r="D363" s="2">
        <f t="shared" ca="1" si="38"/>
        <v>0.44325513006896489</v>
      </c>
      <c r="E363" s="2">
        <f t="shared" ca="1" si="39"/>
        <v>50</v>
      </c>
      <c r="F363" s="2">
        <f t="shared" ca="1" si="40"/>
        <v>12500</v>
      </c>
      <c r="G363" s="31">
        <f t="shared" ca="1" si="41"/>
        <v>280</v>
      </c>
      <c r="H363" s="31">
        <f t="shared" ca="1" si="42"/>
        <v>320</v>
      </c>
    </row>
    <row r="364" spans="1:8" x14ac:dyDescent="0.3">
      <c r="A364" s="2">
        <v>343</v>
      </c>
      <c r="B364" s="2">
        <f t="shared" ca="1" si="36"/>
        <v>0.89998121755184901</v>
      </c>
      <c r="C364" s="2">
        <f t="shared" ca="1" si="37"/>
        <v>350</v>
      </c>
      <c r="D364" s="2">
        <f t="shared" ca="1" si="38"/>
        <v>0.41478885588840009</v>
      </c>
      <c r="E364" s="2">
        <f t="shared" ca="1" si="39"/>
        <v>50</v>
      </c>
      <c r="F364" s="2">
        <f t="shared" ca="1" si="40"/>
        <v>17500</v>
      </c>
      <c r="G364" s="31">
        <f t="shared" ca="1" si="41"/>
        <v>405</v>
      </c>
      <c r="H364" s="31">
        <f t="shared" ca="1" si="42"/>
        <v>370</v>
      </c>
    </row>
    <row r="365" spans="1:8" x14ac:dyDescent="0.3">
      <c r="A365" s="2">
        <v>344</v>
      </c>
      <c r="B365" s="2">
        <f t="shared" ca="1" si="36"/>
        <v>0.63445482123537911</v>
      </c>
      <c r="C365" s="2">
        <f t="shared" ca="1" si="37"/>
        <v>250</v>
      </c>
      <c r="D365" s="2">
        <f t="shared" ca="1" si="38"/>
        <v>0.39168787009950701</v>
      </c>
      <c r="E365" s="2">
        <f t="shared" ca="1" si="39"/>
        <v>50</v>
      </c>
      <c r="F365" s="2">
        <f t="shared" ca="1" si="40"/>
        <v>12500</v>
      </c>
      <c r="G365" s="31">
        <f t="shared" ca="1" si="41"/>
        <v>280</v>
      </c>
      <c r="H365" s="31">
        <f t="shared" ca="1" si="42"/>
        <v>320</v>
      </c>
    </row>
    <row r="366" spans="1:8" x14ac:dyDescent="0.3">
      <c r="A366" s="2">
        <v>345</v>
      </c>
      <c r="B366" s="2">
        <f t="shared" ca="1" si="36"/>
        <v>0.83754304728977791</v>
      </c>
      <c r="C366" s="2">
        <f t="shared" ca="1" si="37"/>
        <v>350</v>
      </c>
      <c r="D366" s="2">
        <f t="shared" ca="1" si="38"/>
        <v>0.91200358882692678</v>
      </c>
      <c r="E366" s="2">
        <f t="shared" ca="1" si="39"/>
        <v>90</v>
      </c>
      <c r="F366" s="2">
        <f t="shared" ca="1" si="40"/>
        <v>31500</v>
      </c>
      <c r="G366" s="31">
        <f t="shared" ca="1" si="41"/>
        <v>1105</v>
      </c>
      <c r="H366" s="31">
        <f t="shared" ca="1" si="42"/>
        <v>650</v>
      </c>
    </row>
    <row r="367" spans="1:8" x14ac:dyDescent="0.3">
      <c r="A367" s="2">
        <v>346</v>
      </c>
      <c r="B367" s="2">
        <f t="shared" ca="1" si="36"/>
        <v>0.10161535606444771</v>
      </c>
      <c r="C367" s="2">
        <f t="shared" ca="1" si="37"/>
        <v>150</v>
      </c>
      <c r="D367" s="2">
        <f t="shared" ca="1" si="38"/>
        <v>0.23896194791420722</v>
      </c>
      <c r="E367" s="2">
        <f t="shared" ca="1" si="39"/>
        <v>30</v>
      </c>
      <c r="F367" s="2">
        <f t="shared" ca="1" si="40"/>
        <v>4500</v>
      </c>
      <c r="G367" s="31">
        <f t="shared" ca="1" si="41"/>
        <v>280</v>
      </c>
      <c r="H367" s="31">
        <f t="shared" ca="1" si="42"/>
        <v>320</v>
      </c>
    </row>
    <row r="368" spans="1:8" x14ac:dyDescent="0.3">
      <c r="A368" s="2">
        <v>347</v>
      </c>
      <c r="B368" s="2">
        <f t="shared" ca="1" si="36"/>
        <v>0.74055511692296827</v>
      </c>
      <c r="C368" s="2">
        <f t="shared" ca="1" si="37"/>
        <v>350</v>
      </c>
      <c r="D368" s="2">
        <f t="shared" ca="1" si="38"/>
        <v>0.7236232304025868</v>
      </c>
      <c r="E368" s="2">
        <f t="shared" ca="1" si="39"/>
        <v>70</v>
      </c>
      <c r="F368" s="2">
        <f t="shared" ca="1" si="40"/>
        <v>24500</v>
      </c>
      <c r="G368" s="31">
        <f t="shared" ca="1" si="41"/>
        <v>755</v>
      </c>
      <c r="H368" s="31">
        <f t="shared" ca="1" si="42"/>
        <v>510</v>
      </c>
    </row>
    <row r="369" spans="1:8" x14ac:dyDescent="0.3">
      <c r="A369" s="2">
        <v>348</v>
      </c>
      <c r="B369" s="2">
        <f t="shared" ca="1" si="36"/>
        <v>0.52295848870986172</v>
      </c>
      <c r="C369" s="2">
        <f t="shared" ca="1" si="37"/>
        <v>250</v>
      </c>
      <c r="D369" s="2">
        <f t="shared" ca="1" si="38"/>
        <v>0.53671056758739877</v>
      </c>
      <c r="E369" s="2">
        <f t="shared" ca="1" si="39"/>
        <v>50</v>
      </c>
      <c r="F369" s="2">
        <f t="shared" ca="1" si="40"/>
        <v>12500</v>
      </c>
      <c r="G369" s="31">
        <f t="shared" ca="1" si="41"/>
        <v>280</v>
      </c>
      <c r="H369" s="31">
        <f t="shared" ca="1" si="42"/>
        <v>320</v>
      </c>
    </row>
    <row r="370" spans="1:8" x14ac:dyDescent="0.3">
      <c r="A370" s="2">
        <v>349</v>
      </c>
      <c r="B370" s="2">
        <f t="shared" ca="1" si="36"/>
        <v>0.46150130858553351</v>
      </c>
      <c r="C370" s="2">
        <f t="shared" ca="1" si="37"/>
        <v>250</v>
      </c>
      <c r="D370" s="2">
        <f t="shared" ca="1" si="38"/>
        <v>0.41451632629330237</v>
      </c>
      <c r="E370" s="2">
        <f t="shared" ca="1" si="39"/>
        <v>50</v>
      </c>
      <c r="F370" s="2">
        <f t="shared" ca="1" si="40"/>
        <v>12500</v>
      </c>
      <c r="G370" s="31">
        <f t="shared" ca="1" si="41"/>
        <v>280</v>
      </c>
      <c r="H370" s="31">
        <f t="shared" ca="1" si="42"/>
        <v>320</v>
      </c>
    </row>
    <row r="371" spans="1:8" x14ac:dyDescent="0.3">
      <c r="A371" s="2">
        <v>350</v>
      </c>
      <c r="B371" s="2">
        <f t="shared" ca="1" si="36"/>
        <v>7.5840132514291447E-2</v>
      </c>
      <c r="C371" s="2">
        <f t="shared" ca="1" si="37"/>
        <v>150</v>
      </c>
      <c r="D371" s="2">
        <f t="shared" ca="1" si="38"/>
        <v>0.32011405700132123</v>
      </c>
      <c r="E371" s="2">
        <f t="shared" ca="1" si="39"/>
        <v>50</v>
      </c>
      <c r="F371" s="2">
        <f t="shared" ca="1" si="40"/>
        <v>7500</v>
      </c>
      <c r="G371" s="31">
        <f t="shared" ca="1" si="41"/>
        <v>280</v>
      </c>
      <c r="H371" s="31">
        <f t="shared" ca="1" si="42"/>
        <v>320</v>
      </c>
    </row>
    <row r="372" spans="1:8" x14ac:dyDescent="0.3">
      <c r="A372" s="2">
        <v>351</v>
      </c>
      <c r="B372" s="2">
        <f t="shared" ca="1" si="36"/>
        <v>0.3180929426447533</v>
      </c>
      <c r="C372" s="2">
        <f t="shared" ca="1" si="37"/>
        <v>250</v>
      </c>
      <c r="D372" s="2">
        <f t="shared" ca="1" si="38"/>
        <v>0.22285826445938994</v>
      </c>
      <c r="E372" s="2">
        <f t="shared" ca="1" si="39"/>
        <v>30</v>
      </c>
      <c r="F372" s="2">
        <f t="shared" ca="1" si="40"/>
        <v>7500</v>
      </c>
      <c r="G372" s="31">
        <f t="shared" ca="1" si="41"/>
        <v>280</v>
      </c>
      <c r="H372" s="31">
        <f t="shared" ca="1" si="42"/>
        <v>320</v>
      </c>
    </row>
    <row r="373" spans="1:8" x14ac:dyDescent="0.3">
      <c r="A373" s="2">
        <v>352</v>
      </c>
      <c r="B373" s="2">
        <f t="shared" ca="1" si="36"/>
        <v>0.47833566057413301</v>
      </c>
      <c r="C373" s="2">
        <f t="shared" ca="1" si="37"/>
        <v>250</v>
      </c>
      <c r="D373" s="2">
        <f t="shared" ca="1" si="38"/>
        <v>0.28388393234665155</v>
      </c>
      <c r="E373" s="2">
        <f t="shared" ca="1" si="39"/>
        <v>50</v>
      </c>
      <c r="F373" s="2">
        <f t="shared" ca="1" si="40"/>
        <v>12500</v>
      </c>
      <c r="G373" s="31">
        <f t="shared" ca="1" si="41"/>
        <v>280</v>
      </c>
      <c r="H373" s="31">
        <f t="shared" ca="1" si="42"/>
        <v>320</v>
      </c>
    </row>
    <row r="374" spans="1:8" x14ac:dyDescent="0.3">
      <c r="A374" s="2">
        <v>353</v>
      </c>
      <c r="B374" s="2">
        <f t="shared" ca="1" si="36"/>
        <v>0.21173953684739755</v>
      </c>
      <c r="C374" s="2">
        <f t="shared" ca="1" si="37"/>
        <v>150</v>
      </c>
      <c r="D374" s="2">
        <f t="shared" ca="1" si="38"/>
        <v>0.74305166627790598</v>
      </c>
      <c r="E374" s="2">
        <f t="shared" ca="1" si="39"/>
        <v>70</v>
      </c>
      <c r="F374" s="2">
        <f t="shared" ca="1" si="40"/>
        <v>10500</v>
      </c>
      <c r="G374" s="31">
        <f t="shared" ca="1" si="41"/>
        <v>280</v>
      </c>
      <c r="H374" s="31">
        <f t="shared" ca="1" si="42"/>
        <v>320</v>
      </c>
    </row>
    <row r="375" spans="1:8" x14ac:dyDescent="0.3">
      <c r="A375" s="2">
        <v>354</v>
      </c>
      <c r="B375" s="2">
        <f t="shared" ca="1" si="36"/>
        <v>0.87409126095198153</v>
      </c>
      <c r="C375" s="2">
        <f t="shared" ca="1" si="37"/>
        <v>350</v>
      </c>
      <c r="D375" s="2">
        <f t="shared" ca="1" si="38"/>
        <v>0.25707344922917297</v>
      </c>
      <c r="E375" s="2">
        <f t="shared" ca="1" si="39"/>
        <v>30</v>
      </c>
      <c r="F375" s="2">
        <f t="shared" ca="1" si="40"/>
        <v>10500</v>
      </c>
      <c r="G375" s="31">
        <f t="shared" ca="1" si="41"/>
        <v>280</v>
      </c>
      <c r="H375" s="31">
        <f t="shared" ca="1" si="42"/>
        <v>320</v>
      </c>
    </row>
    <row r="376" spans="1:8" x14ac:dyDescent="0.3">
      <c r="A376" s="2">
        <v>355</v>
      </c>
      <c r="B376" s="2">
        <f t="shared" ca="1" si="36"/>
        <v>0.41151481049222971</v>
      </c>
      <c r="C376" s="2">
        <f t="shared" ca="1" si="37"/>
        <v>250</v>
      </c>
      <c r="D376" s="2">
        <f t="shared" ca="1" si="38"/>
        <v>6.1908371594023848E-3</v>
      </c>
      <c r="E376" s="2">
        <f t="shared" ca="1" si="39"/>
        <v>10</v>
      </c>
      <c r="F376" s="2">
        <f t="shared" ca="1" si="40"/>
        <v>2500</v>
      </c>
      <c r="G376" s="31">
        <f t="shared" ca="1" si="41"/>
        <v>280</v>
      </c>
      <c r="H376" s="31">
        <f t="shared" ca="1" si="42"/>
        <v>320</v>
      </c>
    </row>
    <row r="377" spans="1:8" x14ac:dyDescent="0.3">
      <c r="A377" s="2">
        <v>356</v>
      </c>
      <c r="B377" s="2">
        <f t="shared" ca="1" si="36"/>
        <v>0.94985389592587222</v>
      </c>
      <c r="C377" s="2">
        <f t="shared" ca="1" si="37"/>
        <v>350</v>
      </c>
      <c r="D377" s="2">
        <f t="shared" ca="1" si="38"/>
        <v>0.18598828903056486</v>
      </c>
      <c r="E377" s="2">
        <f t="shared" ca="1" si="39"/>
        <v>30</v>
      </c>
      <c r="F377" s="2">
        <f t="shared" ca="1" si="40"/>
        <v>10500</v>
      </c>
      <c r="G377" s="31">
        <f t="shared" ca="1" si="41"/>
        <v>280</v>
      </c>
      <c r="H377" s="31">
        <f t="shared" ca="1" si="42"/>
        <v>320</v>
      </c>
    </row>
    <row r="378" spans="1:8" x14ac:dyDescent="0.3">
      <c r="A378" s="2">
        <v>357</v>
      </c>
      <c r="B378" s="2">
        <f t="shared" ca="1" si="36"/>
        <v>0.21694635482162639</v>
      </c>
      <c r="C378" s="2">
        <f t="shared" ca="1" si="37"/>
        <v>150</v>
      </c>
      <c r="D378" s="2">
        <f t="shared" ca="1" si="38"/>
        <v>0.27875567923788358</v>
      </c>
      <c r="E378" s="2">
        <f t="shared" ca="1" si="39"/>
        <v>50</v>
      </c>
      <c r="F378" s="2">
        <f t="shared" ca="1" si="40"/>
        <v>7500</v>
      </c>
      <c r="G378" s="31">
        <f t="shared" ca="1" si="41"/>
        <v>280</v>
      </c>
      <c r="H378" s="31">
        <f t="shared" ca="1" si="42"/>
        <v>320</v>
      </c>
    </row>
    <row r="379" spans="1:8" x14ac:dyDescent="0.3">
      <c r="A379" s="2">
        <v>358</v>
      </c>
      <c r="B379" s="2">
        <f t="shared" ca="1" si="36"/>
        <v>0.1854979758649008</v>
      </c>
      <c r="C379" s="2">
        <f t="shared" ca="1" si="37"/>
        <v>150</v>
      </c>
      <c r="D379" s="2">
        <f t="shared" ca="1" si="38"/>
        <v>0.95078610513561179</v>
      </c>
      <c r="E379" s="2">
        <f t="shared" ca="1" si="39"/>
        <v>90</v>
      </c>
      <c r="F379" s="2">
        <f t="shared" ca="1" si="40"/>
        <v>13500</v>
      </c>
      <c r="G379" s="31">
        <f t="shared" ca="1" si="41"/>
        <v>280</v>
      </c>
      <c r="H379" s="31">
        <f t="shared" ca="1" si="42"/>
        <v>320</v>
      </c>
    </row>
    <row r="380" spans="1:8" x14ac:dyDescent="0.3">
      <c r="A380" s="2">
        <v>359</v>
      </c>
      <c r="B380" s="2">
        <f t="shared" ca="1" si="36"/>
        <v>0.88207858514229776</v>
      </c>
      <c r="C380" s="2">
        <f t="shared" ca="1" si="37"/>
        <v>350</v>
      </c>
      <c r="D380" s="2">
        <f t="shared" ca="1" si="38"/>
        <v>0.5395272700914191</v>
      </c>
      <c r="E380" s="2">
        <f t="shared" ca="1" si="39"/>
        <v>50</v>
      </c>
      <c r="F380" s="2">
        <f t="shared" ca="1" si="40"/>
        <v>17500</v>
      </c>
      <c r="G380" s="31">
        <f t="shared" ca="1" si="41"/>
        <v>405</v>
      </c>
      <c r="H380" s="31">
        <f t="shared" ca="1" si="42"/>
        <v>370</v>
      </c>
    </row>
    <row r="381" spans="1:8" x14ac:dyDescent="0.3">
      <c r="A381" s="2">
        <v>360</v>
      </c>
      <c r="B381" s="2">
        <f t="shared" ca="1" si="36"/>
        <v>0.11308115140733932</v>
      </c>
      <c r="C381" s="2">
        <f t="shared" ca="1" si="37"/>
        <v>150</v>
      </c>
      <c r="D381" s="2">
        <f t="shared" ca="1" si="38"/>
        <v>0.46820561996862764</v>
      </c>
      <c r="E381" s="2">
        <f t="shared" ca="1" si="39"/>
        <v>50</v>
      </c>
      <c r="F381" s="2">
        <f t="shared" ca="1" si="40"/>
        <v>7500</v>
      </c>
      <c r="G381" s="31">
        <f t="shared" ca="1" si="41"/>
        <v>280</v>
      </c>
      <c r="H381" s="31">
        <f t="shared" ca="1" si="42"/>
        <v>320</v>
      </c>
    </row>
    <row r="382" spans="1:8" x14ac:dyDescent="0.3">
      <c r="A382" s="2">
        <v>361</v>
      </c>
      <c r="B382" s="2">
        <f t="shared" ca="1" si="36"/>
        <v>0.84594660504866415</v>
      </c>
      <c r="C382" s="2">
        <f t="shared" ca="1" si="37"/>
        <v>350</v>
      </c>
      <c r="D382" s="2">
        <f t="shared" ca="1" si="38"/>
        <v>0.88555056431608681</v>
      </c>
      <c r="E382" s="2">
        <f t="shared" ca="1" si="39"/>
        <v>70</v>
      </c>
      <c r="F382" s="2">
        <f t="shared" ca="1" si="40"/>
        <v>24500</v>
      </c>
      <c r="G382" s="31">
        <f t="shared" ca="1" si="41"/>
        <v>755</v>
      </c>
      <c r="H382" s="31">
        <f t="shared" ca="1" si="42"/>
        <v>510</v>
      </c>
    </row>
    <row r="383" spans="1:8" x14ac:dyDescent="0.3">
      <c r="A383" s="2">
        <v>362</v>
      </c>
      <c r="B383" s="2">
        <f t="shared" ca="1" si="36"/>
        <v>0.74816295232082486</v>
      </c>
      <c r="C383" s="2">
        <f t="shared" ca="1" si="37"/>
        <v>350</v>
      </c>
      <c r="D383" s="2">
        <f t="shared" ca="1" si="38"/>
        <v>0.13250973575788938</v>
      </c>
      <c r="E383" s="2">
        <f t="shared" ca="1" si="39"/>
        <v>30</v>
      </c>
      <c r="F383" s="2">
        <f t="shared" ca="1" si="40"/>
        <v>10500</v>
      </c>
      <c r="G383" s="31">
        <f t="shared" ca="1" si="41"/>
        <v>280</v>
      </c>
      <c r="H383" s="31">
        <f t="shared" ca="1" si="42"/>
        <v>320</v>
      </c>
    </row>
    <row r="384" spans="1:8" x14ac:dyDescent="0.3">
      <c r="A384" s="2">
        <v>363</v>
      </c>
      <c r="B384" s="2">
        <f t="shared" ca="1" si="36"/>
        <v>0.43670433401208741</v>
      </c>
      <c r="C384" s="2">
        <f t="shared" ca="1" si="37"/>
        <v>250</v>
      </c>
      <c r="D384" s="2">
        <f t="shared" ca="1" si="38"/>
        <v>0.18740724159070188</v>
      </c>
      <c r="E384" s="2">
        <f t="shared" ca="1" si="39"/>
        <v>30</v>
      </c>
      <c r="F384" s="2">
        <f t="shared" ca="1" si="40"/>
        <v>7500</v>
      </c>
      <c r="G384" s="31">
        <f t="shared" ca="1" si="41"/>
        <v>280</v>
      </c>
      <c r="H384" s="31">
        <f t="shared" ca="1" si="42"/>
        <v>320</v>
      </c>
    </row>
    <row r="385" spans="1:8" x14ac:dyDescent="0.3">
      <c r="A385" s="2">
        <v>364</v>
      </c>
      <c r="B385" s="2">
        <f t="shared" ca="1" si="36"/>
        <v>0.38424963976215343</v>
      </c>
      <c r="C385" s="2">
        <f t="shared" ca="1" si="37"/>
        <v>250</v>
      </c>
      <c r="D385" s="2">
        <f t="shared" ca="1" si="38"/>
        <v>0.66316119114276095</v>
      </c>
      <c r="E385" s="2">
        <f t="shared" ca="1" si="39"/>
        <v>70</v>
      </c>
      <c r="F385" s="2">
        <f t="shared" ca="1" si="40"/>
        <v>17500</v>
      </c>
      <c r="G385" s="31">
        <f t="shared" ca="1" si="41"/>
        <v>405</v>
      </c>
      <c r="H385" s="31">
        <f t="shared" ca="1" si="42"/>
        <v>370</v>
      </c>
    </row>
    <row r="386" spans="1:8" x14ac:dyDescent="0.3">
      <c r="A386" s="2">
        <v>365</v>
      </c>
      <c r="B386" s="2">
        <f t="shared" ca="1" si="36"/>
        <v>0.73882437803942602</v>
      </c>
      <c r="C386" s="2">
        <f t="shared" ca="1" si="37"/>
        <v>350</v>
      </c>
      <c r="D386" s="2">
        <f t="shared" ca="1" si="38"/>
        <v>0.16202550117330095</v>
      </c>
      <c r="E386" s="2">
        <f t="shared" ca="1" si="39"/>
        <v>30</v>
      </c>
      <c r="F386" s="2">
        <f t="shared" ca="1" si="40"/>
        <v>10500</v>
      </c>
      <c r="G386" s="31">
        <f t="shared" ca="1" si="41"/>
        <v>280</v>
      </c>
      <c r="H386" s="31">
        <f t="shared" ca="1" si="42"/>
        <v>320</v>
      </c>
    </row>
    <row r="387" spans="1:8" x14ac:dyDescent="0.3">
      <c r="A387" s="2">
        <v>366</v>
      </c>
      <c r="B387" s="2">
        <f t="shared" ca="1" si="36"/>
        <v>0.59326616914500663</v>
      </c>
      <c r="C387" s="2">
        <f t="shared" ca="1" si="37"/>
        <v>250</v>
      </c>
      <c r="D387" s="2">
        <f t="shared" ca="1" si="38"/>
        <v>0.84703776915564355</v>
      </c>
      <c r="E387" s="2">
        <f t="shared" ca="1" si="39"/>
        <v>70</v>
      </c>
      <c r="F387" s="2">
        <f t="shared" ca="1" si="40"/>
        <v>17500</v>
      </c>
      <c r="G387" s="31">
        <f t="shared" ca="1" si="41"/>
        <v>405</v>
      </c>
      <c r="H387" s="31">
        <f t="shared" ca="1" si="42"/>
        <v>370</v>
      </c>
    </row>
    <row r="388" spans="1:8" x14ac:dyDescent="0.3">
      <c r="A388" s="2">
        <v>367</v>
      </c>
      <c r="B388" s="2">
        <f t="shared" ca="1" si="36"/>
        <v>0.44390027999580073</v>
      </c>
      <c r="C388" s="2">
        <f t="shared" ca="1" si="37"/>
        <v>250</v>
      </c>
      <c r="D388" s="2">
        <f t="shared" ca="1" si="38"/>
        <v>0.59861606499633369</v>
      </c>
      <c r="E388" s="2">
        <f t="shared" ca="1" si="39"/>
        <v>70</v>
      </c>
      <c r="F388" s="2">
        <f t="shared" ca="1" si="40"/>
        <v>17500</v>
      </c>
      <c r="G388" s="31">
        <f t="shared" ca="1" si="41"/>
        <v>405</v>
      </c>
      <c r="H388" s="31">
        <f t="shared" ca="1" si="42"/>
        <v>370</v>
      </c>
    </row>
    <row r="389" spans="1:8" x14ac:dyDescent="0.3">
      <c r="A389" s="2">
        <v>368</v>
      </c>
      <c r="B389" s="2">
        <f t="shared" ca="1" si="36"/>
        <v>0.19185509824846725</v>
      </c>
      <c r="C389" s="2">
        <f t="shared" ca="1" si="37"/>
        <v>150</v>
      </c>
      <c r="D389" s="2">
        <f t="shared" ca="1" si="38"/>
        <v>3.6130029457702606E-2</v>
      </c>
      <c r="E389" s="2">
        <f t="shared" ca="1" si="39"/>
        <v>10</v>
      </c>
      <c r="F389" s="2">
        <f t="shared" ca="1" si="40"/>
        <v>1500</v>
      </c>
      <c r="G389" s="31">
        <f t="shared" ca="1" si="41"/>
        <v>280</v>
      </c>
      <c r="H389" s="31">
        <f t="shared" ca="1" si="42"/>
        <v>320</v>
      </c>
    </row>
    <row r="390" spans="1:8" x14ac:dyDescent="0.3">
      <c r="A390" s="2">
        <v>369</v>
      </c>
      <c r="B390" s="2">
        <f t="shared" ca="1" si="36"/>
        <v>0.77461002312504901</v>
      </c>
      <c r="C390" s="2">
        <f t="shared" ca="1" si="37"/>
        <v>350</v>
      </c>
      <c r="D390" s="2">
        <f t="shared" ca="1" si="38"/>
        <v>0.16130431247353061</v>
      </c>
      <c r="E390" s="2">
        <f t="shared" ca="1" si="39"/>
        <v>30</v>
      </c>
      <c r="F390" s="2">
        <f t="shared" ca="1" si="40"/>
        <v>10500</v>
      </c>
      <c r="G390" s="31">
        <f t="shared" ca="1" si="41"/>
        <v>280</v>
      </c>
      <c r="H390" s="31">
        <f t="shared" ca="1" si="42"/>
        <v>320</v>
      </c>
    </row>
    <row r="391" spans="1:8" x14ac:dyDescent="0.3">
      <c r="A391" s="2">
        <v>370</v>
      </c>
      <c r="B391" s="2">
        <f t="shared" ca="1" si="36"/>
        <v>0.59484912038567372</v>
      </c>
      <c r="C391" s="2">
        <f t="shared" ca="1" si="37"/>
        <v>250</v>
      </c>
      <c r="D391" s="2">
        <f t="shared" ca="1" si="38"/>
        <v>0.69374376737701271</v>
      </c>
      <c r="E391" s="2">
        <f t="shared" ca="1" si="39"/>
        <v>70</v>
      </c>
      <c r="F391" s="2">
        <f t="shared" ca="1" si="40"/>
        <v>17500</v>
      </c>
      <c r="G391" s="31">
        <f t="shared" ca="1" si="41"/>
        <v>405</v>
      </c>
      <c r="H391" s="31">
        <f t="shared" ca="1" si="42"/>
        <v>370</v>
      </c>
    </row>
    <row r="392" spans="1:8" x14ac:dyDescent="0.3">
      <c r="A392" s="2">
        <v>371</v>
      </c>
      <c r="B392" s="2">
        <f t="shared" ca="1" si="36"/>
        <v>0.23527752915891642</v>
      </c>
      <c r="C392" s="2">
        <f t="shared" ca="1" si="37"/>
        <v>150</v>
      </c>
      <c r="D392" s="2">
        <f t="shared" ca="1" si="38"/>
        <v>0.90400776421699014</v>
      </c>
      <c r="E392" s="2">
        <f t="shared" ca="1" si="39"/>
        <v>90</v>
      </c>
      <c r="F392" s="2">
        <f t="shared" ca="1" si="40"/>
        <v>13500</v>
      </c>
      <c r="G392" s="31">
        <f t="shared" ca="1" si="41"/>
        <v>280</v>
      </c>
      <c r="H392" s="31">
        <f t="shared" ca="1" si="42"/>
        <v>320</v>
      </c>
    </row>
    <row r="393" spans="1:8" x14ac:dyDescent="0.3">
      <c r="A393" s="2">
        <v>372</v>
      </c>
      <c r="B393" s="2">
        <f t="shared" ca="1" si="36"/>
        <v>0.68312930520524895</v>
      </c>
      <c r="C393" s="2">
        <f t="shared" ca="1" si="37"/>
        <v>350</v>
      </c>
      <c r="D393" s="2">
        <f t="shared" ca="1" si="38"/>
        <v>9.2943481697763453E-2</v>
      </c>
      <c r="E393" s="2">
        <f t="shared" ca="1" si="39"/>
        <v>10</v>
      </c>
      <c r="F393" s="2">
        <f t="shared" ca="1" si="40"/>
        <v>3500</v>
      </c>
      <c r="G393" s="31">
        <f t="shared" ca="1" si="41"/>
        <v>280</v>
      </c>
      <c r="H393" s="31">
        <f t="shared" ca="1" si="42"/>
        <v>320</v>
      </c>
    </row>
    <row r="394" spans="1:8" x14ac:dyDescent="0.3">
      <c r="A394" s="2">
        <v>373</v>
      </c>
      <c r="B394" s="2">
        <f t="shared" ca="1" si="36"/>
        <v>0.88919144220320623</v>
      </c>
      <c r="C394" s="2">
        <f t="shared" ca="1" si="37"/>
        <v>350</v>
      </c>
      <c r="D394" s="2">
        <f t="shared" ca="1" si="38"/>
        <v>0.40845782036797329</v>
      </c>
      <c r="E394" s="2">
        <f t="shared" ca="1" si="39"/>
        <v>50</v>
      </c>
      <c r="F394" s="2">
        <f t="shared" ca="1" si="40"/>
        <v>17500</v>
      </c>
      <c r="G394" s="31">
        <f t="shared" ca="1" si="41"/>
        <v>405</v>
      </c>
      <c r="H394" s="31">
        <f t="shared" ca="1" si="42"/>
        <v>370</v>
      </c>
    </row>
    <row r="395" spans="1:8" x14ac:dyDescent="0.3">
      <c r="A395" s="2">
        <v>374</v>
      </c>
      <c r="B395" s="2">
        <f t="shared" ca="1" si="36"/>
        <v>0.7938244494845077</v>
      </c>
      <c r="C395" s="2">
        <f t="shared" ca="1" si="37"/>
        <v>350</v>
      </c>
      <c r="D395" s="2">
        <f t="shared" ca="1" si="38"/>
        <v>0.67730494358626481</v>
      </c>
      <c r="E395" s="2">
        <f t="shared" ca="1" si="39"/>
        <v>70</v>
      </c>
      <c r="F395" s="2">
        <f t="shared" ca="1" si="40"/>
        <v>24500</v>
      </c>
      <c r="G395" s="31">
        <f t="shared" ca="1" si="41"/>
        <v>755</v>
      </c>
      <c r="H395" s="31">
        <f t="shared" ca="1" si="42"/>
        <v>510</v>
      </c>
    </row>
    <row r="396" spans="1:8" x14ac:dyDescent="0.3">
      <c r="A396" s="2">
        <v>375</v>
      </c>
      <c r="B396" s="2">
        <f t="shared" ca="1" si="36"/>
        <v>0.88997926061830246</v>
      </c>
      <c r="C396" s="2">
        <f t="shared" ca="1" si="37"/>
        <v>350</v>
      </c>
      <c r="D396" s="2">
        <f t="shared" ca="1" si="38"/>
        <v>0.27801437126192896</v>
      </c>
      <c r="E396" s="2">
        <f t="shared" ca="1" si="39"/>
        <v>50</v>
      </c>
      <c r="F396" s="2">
        <f t="shared" ca="1" si="40"/>
        <v>17500</v>
      </c>
      <c r="G396" s="31">
        <f t="shared" ca="1" si="41"/>
        <v>405</v>
      </c>
      <c r="H396" s="31">
        <f t="shared" ca="1" si="42"/>
        <v>370</v>
      </c>
    </row>
    <row r="397" spans="1:8" x14ac:dyDescent="0.3">
      <c r="A397" s="2">
        <v>376</v>
      </c>
      <c r="B397" s="2">
        <f t="shared" ca="1" si="36"/>
        <v>0.83602167247491255</v>
      </c>
      <c r="C397" s="2">
        <f t="shared" ca="1" si="37"/>
        <v>350</v>
      </c>
      <c r="D397" s="2">
        <f t="shared" ca="1" si="38"/>
        <v>0.13317171662531513</v>
      </c>
      <c r="E397" s="2">
        <f t="shared" ca="1" si="39"/>
        <v>30</v>
      </c>
      <c r="F397" s="2">
        <f t="shared" ca="1" si="40"/>
        <v>10500</v>
      </c>
      <c r="G397" s="31">
        <f t="shared" ca="1" si="41"/>
        <v>280</v>
      </c>
      <c r="H397" s="31">
        <f t="shared" ca="1" si="42"/>
        <v>320</v>
      </c>
    </row>
    <row r="398" spans="1:8" x14ac:dyDescent="0.3">
      <c r="A398" s="2">
        <v>377</v>
      </c>
      <c r="B398" s="2">
        <f t="shared" ca="1" si="36"/>
        <v>4.5271580382753696E-2</v>
      </c>
      <c r="C398" s="2">
        <f t="shared" ca="1" si="37"/>
        <v>50</v>
      </c>
      <c r="D398" s="2">
        <f t="shared" ca="1" si="38"/>
        <v>0.42533794173082884</v>
      </c>
      <c r="E398" s="2">
        <f t="shared" ca="1" si="39"/>
        <v>50</v>
      </c>
      <c r="F398" s="2">
        <f t="shared" ca="1" si="40"/>
        <v>2500</v>
      </c>
      <c r="G398" s="31">
        <f t="shared" ca="1" si="41"/>
        <v>280</v>
      </c>
      <c r="H398" s="31">
        <f t="shared" ca="1" si="42"/>
        <v>320</v>
      </c>
    </row>
    <row r="399" spans="1:8" x14ac:dyDescent="0.3">
      <c r="A399" s="2">
        <v>378</v>
      </c>
      <c r="B399" s="2">
        <f t="shared" ca="1" si="36"/>
        <v>0.85750962813434983</v>
      </c>
      <c r="C399" s="2">
        <f t="shared" ca="1" si="37"/>
        <v>350</v>
      </c>
      <c r="D399" s="2">
        <f t="shared" ca="1" si="38"/>
        <v>0.59868601128640309</v>
      </c>
      <c r="E399" s="2">
        <f t="shared" ca="1" si="39"/>
        <v>70</v>
      </c>
      <c r="F399" s="2">
        <f t="shared" ca="1" si="40"/>
        <v>24500</v>
      </c>
      <c r="G399" s="31">
        <f t="shared" ca="1" si="41"/>
        <v>755</v>
      </c>
      <c r="H399" s="31">
        <f t="shared" ca="1" si="42"/>
        <v>510</v>
      </c>
    </row>
    <row r="400" spans="1:8" x14ac:dyDescent="0.3">
      <c r="A400" s="2">
        <v>379</v>
      </c>
      <c r="B400" s="2">
        <f t="shared" ca="1" si="36"/>
        <v>0.28309263944381269</v>
      </c>
      <c r="C400" s="2">
        <f t="shared" ca="1" si="37"/>
        <v>250</v>
      </c>
      <c r="D400" s="2">
        <f t="shared" ca="1" si="38"/>
        <v>0.38514760711127483</v>
      </c>
      <c r="E400" s="2">
        <f t="shared" ca="1" si="39"/>
        <v>50</v>
      </c>
      <c r="F400" s="2">
        <f t="shared" ca="1" si="40"/>
        <v>12500</v>
      </c>
      <c r="G400" s="31">
        <f t="shared" ca="1" si="41"/>
        <v>280</v>
      </c>
      <c r="H400" s="31">
        <f t="shared" ca="1" si="42"/>
        <v>320</v>
      </c>
    </row>
    <row r="401" spans="1:8" x14ac:dyDescent="0.3">
      <c r="A401" s="2">
        <v>380</v>
      </c>
      <c r="B401" s="2">
        <f t="shared" ca="1" si="36"/>
        <v>0.21597082800134915</v>
      </c>
      <c r="C401" s="2">
        <f t="shared" ca="1" si="37"/>
        <v>150</v>
      </c>
      <c r="D401" s="2">
        <f t="shared" ca="1" si="38"/>
        <v>0.99238255642989059</v>
      </c>
      <c r="E401" s="2">
        <f t="shared" ca="1" si="39"/>
        <v>90</v>
      </c>
      <c r="F401" s="2">
        <f t="shared" ca="1" si="40"/>
        <v>13500</v>
      </c>
      <c r="G401" s="31">
        <f t="shared" ca="1" si="41"/>
        <v>280</v>
      </c>
      <c r="H401" s="31">
        <f t="shared" ca="1" si="42"/>
        <v>320</v>
      </c>
    </row>
    <row r="402" spans="1:8" x14ac:dyDescent="0.3">
      <c r="A402" s="2">
        <v>381</v>
      </c>
      <c r="B402" s="2">
        <f t="shared" ca="1" si="36"/>
        <v>0.76465123453025141</v>
      </c>
      <c r="C402" s="2">
        <f t="shared" ca="1" si="37"/>
        <v>350</v>
      </c>
      <c r="D402" s="2">
        <f t="shared" ca="1" si="38"/>
        <v>0.20550992797421352</v>
      </c>
      <c r="E402" s="2">
        <f t="shared" ca="1" si="39"/>
        <v>30</v>
      </c>
      <c r="F402" s="2">
        <f t="shared" ca="1" si="40"/>
        <v>10500</v>
      </c>
      <c r="G402" s="31">
        <f t="shared" ca="1" si="41"/>
        <v>280</v>
      </c>
      <c r="H402" s="31">
        <f t="shared" ca="1" si="42"/>
        <v>320</v>
      </c>
    </row>
    <row r="403" spans="1:8" x14ac:dyDescent="0.3">
      <c r="A403" s="2">
        <v>382</v>
      </c>
      <c r="B403" s="2">
        <f t="shared" ca="1" si="36"/>
        <v>0.32287537182483095</v>
      </c>
      <c r="C403" s="2">
        <f t="shared" ca="1" si="37"/>
        <v>250</v>
      </c>
      <c r="D403" s="2">
        <f t="shared" ca="1" si="38"/>
        <v>0.56298430278558653</v>
      </c>
      <c r="E403" s="2">
        <f t="shared" ca="1" si="39"/>
        <v>50</v>
      </c>
      <c r="F403" s="2">
        <f t="shared" ca="1" si="40"/>
        <v>12500</v>
      </c>
      <c r="G403" s="31">
        <f t="shared" ca="1" si="41"/>
        <v>280</v>
      </c>
      <c r="H403" s="31">
        <f t="shared" ca="1" si="42"/>
        <v>320</v>
      </c>
    </row>
    <row r="404" spans="1:8" x14ac:dyDescent="0.3">
      <c r="A404" s="2">
        <v>383</v>
      </c>
      <c r="B404" s="2">
        <f t="shared" ca="1" si="36"/>
        <v>0.12386266306389937</v>
      </c>
      <c r="C404" s="2">
        <f t="shared" ca="1" si="37"/>
        <v>150</v>
      </c>
      <c r="D404" s="2">
        <f t="shared" ca="1" si="38"/>
        <v>0.742563708360231</v>
      </c>
      <c r="E404" s="2">
        <f t="shared" ca="1" si="39"/>
        <v>70</v>
      </c>
      <c r="F404" s="2">
        <f t="shared" ca="1" si="40"/>
        <v>10500</v>
      </c>
      <c r="G404" s="31">
        <f t="shared" ca="1" si="41"/>
        <v>280</v>
      </c>
      <c r="H404" s="31">
        <f t="shared" ca="1" si="42"/>
        <v>320</v>
      </c>
    </row>
    <row r="405" spans="1:8" x14ac:dyDescent="0.3">
      <c r="A405" s="2">
        <v>384</v>
      </c>
      <c r="B405" s="2">
        <f t="shared" ca="1" si="36"/>
        <v>0.14511904147094079</v>
      </c>
      <c r="C405" s="2">
        <f t="shared" ca="1" si="37"/>
        <v>150</v>
      </c>
      <c r="D405" s="2">
        <f t="shared" ca="1" si="38"/>
        <v>4.9909692245356685E-2</v>
      </c>
      <c r="E405" s="2">
        <f t="shared" ca="1" si="39"/>
        <v>10</v>
      </c>
      <c r="F405" s="2">
        <f t="shared" ca="1" si="40"/>
        <v>1500</v>
      </c>
      <c r="G405" s="31">
        <f t="shared" ca="1" si="41"/>
        <v>280</v>
      </c>
      <c r="H405" s="31">
        <f t="shared" ca="1" si="42"/>
        <v>320</v>
      </c>
    </row>
    <row r="406" spans="1:8" x14ac:dyDescent="0.3">
      <c r="A406" s="2">
        <v>385</v>
      </c>
      <c r="B406" s="2">
        <f t="shared" ca="1" si="36"/>
        <v>0.32681341714309975</v>
      </c>
      <c r="C406" s="2">
        <f t="shared" ca="1" si="37"/>
        <v>250</v>
      </c>
      <c r="D406" s="2">
        <f t="shared" ca="1" si="38"/>
        <v>0.6712091746069595</v>
      </c>
      <c r="E406" s="2">
        <f t="shared" ca="1" si="39"/>
        <v>70</v>
      </c>
      <c r="F406" s="2">
        <f t="shared" ca="1" si="40"/>
        <v>17500</v>
      </c>
      <c r="G406" s="31">
        <f t="shared" ca="1" si="41"/>
        <v>405</v>
      </c>
      <c r="H406" s="31">
        <f t="shared" ca="1" si="42"/>
        <v>370</v>
      </c>
    </row>
    <row r="407" spans="1:8" x14ac:dyDescent="0.3">
      <c r="A407" s="2">
        <v>386</v>
      </c>
      <c r="B407" s="2">
        <f t="shared" ref="B407:B470" ca="1" si="43">RAND()</f>
        <v>0.9569900574322816</v>
      </c>
      <c r="C407" s="2">
        <f t="shared" ref="C407:C470" ca="1" si="44">VLOOKUP(B407,$E$3:$G$6,3)</f>
        <v>350</v>
      </c>
      <c r="D407" s="2">
        <f t="shared" ref="D407:D470" ca="1" si="45">RAND()</f>
        <v>0.57234367017136889</v>
      </c>
      <c r="E407" s="2">
        <f t="shared" ref="E407:E470" ca="1" si="46">VLOOKUP(D407,$I$3:$K$7,3)</f>
        <v>50</v>
      </c>
      <c r="F407" s="2">
        <f t="shared" ref="F407:F470" ca="1" si="47">C407*E407</f>
        <v>17500</v>
      </c>
      <c r="G407" s="31">
        <f t="shared" ref="G407:G470" ca="1" si="48">$B$3*$B$6+MAX(F407-$B$5,0)*$B$4</f>
        <v>405</v>
      </c>
      <c r="H407" s="31">
        <f t="shared" ref="H407:H470" ca="1" si="49">$C$3*$C$6+MAX(F407-$C$5,0)*$C$4</f>
        <v>370</v>
      </c>
    </row>
    <row r="408" spans="1:8" x14ac:dyDescent="0.3">
      <c r="A408" s="2">
        <v>387</v>
      </c>
      <c r="B408" s="2">
        <f t="shared" ca="1" si="43"/>
        <v>0.48260421620413319</v>
      </c>
      <c r="C408" s="2">
        <f t="shared" ca="1" si="44"/>
        <v>250</v>
      </c>
      <c r="D408" s="2">
        <f t="shared" ca="1" si="45"/>
        <v>0.79644679627767312</v>
      </c>
      <c r="E408" s="2">
        <f t="shared" ca="1" si="46"/>
        <v>70</v>
      </c>
      <c r="F408" s="2">
        <f t="shared" ca="1" si="47"/>
        <v>17500</v>
      </c>
      <c r="G408" s="31">
        <f t="shared" ca="1" si="48"/>
        <v>405</v>
      </c>
      <c r="H408" s="31">
        <f t="shared" ca="1" si="49"/>
        <v>370</v>
      </c>
    </row>
    <row r="409" spans="1:8" x14ac:dyDescent="0.3">
      <c r="A409" s="2">
        <v>388</v>
      </c>
      <c r="B409" s="2">
        <f t="shared" ca="1" si="43"/>
        <v>0.51323864572759681</v>
      </c>
      <c r="C409" s="2">
        <f t="shared" ca="1" si="44"/>
        <v>250</v>
      </c>
      <c r="D409" s="2">
        <f t="shared" ca="1" si="45"/>
        <v>0.89177364748156351</v>
      </c>
      <c r="E409" s="2">
        <f t="shared" ca="1" si="46"/>
        <v>70</v>
      </c>
      <c r="F409" s="2">
        <f t="shared" ca="1" si="47"/>
        <v>17500</v>
      </c>
      <c r="G409" s="31">
        <f t="shared" ca="1" si="48"/>
        <v>405</v>
      </c>
      <c r="H409" s="31">
        <f t="shared" ca="1" si="49"/>
        <v>370</v>
      </c>
    </row>
    <row r="410" spans="1:8" x14ac:dyDescent="0.3">
      <c r="A410" s="2">
        <v>389</v>
      </c>
      <c r="B410" s="2">
        <f t="shared" ca="1" si="43"/>
        <v>0.36066697085368848</v>
      </c>
      <c r="C410" s="2">
        <f t="shared" ca="1" si="44"/>
        <v>250</v>
      </c>
      <c r="D410" s="2">
        <f t="shared" ca="1" si="45"/>
        <v>6.9045583979296166E-2</v>
      </c>
      <c r="E410" s="2">
        <f t="shared" ca="1" si="46"/>
        <v>10</v>
      </c>
      <c r="F410" s="2">
        <f t="shared" ca="1" si="47"/>
        <v>2500</v>
      </c>
      <c r="G410" s="31">
        <f t="shared" ca="1" si="48"/>
        <v>280</v>
      </c>
      <c r="H410" s="31">
        <f t="shared" ca="1" si="49"/>
        <v>320</v>
      </c>
    </row>
    <row r="411" spans="1:8" x14ac:dyDescent="0.3">
      <c r="A411" s="2">
        <v>390</v>
      </c>
      <c r="B411" s="2">
        <f t="shared" ca="1" si="43"/>
        <v>0.29652640938340158</v>
      </c>
      <c r="C411" s="2">
        <f t="shared" ca="1" si="44"/>
        <v>250</v>
      </c>
      <c r="D411" s="2">
        <f t="shared" ca="1" si="45"/>
        <v>9.3557276844730364E-2</v>
      </c>
      <c r="E411" s="2">
        <f t="shared" ca="1" si="46"/>
        <v>10</v>
      </c>
      <c r="F411" s="2">
        <f t="shared" ca="1" si="47"/>
        <v>2500</v>
      </c>
      <c r="G411" s="31">
        <f t="shared" ca="1" si="48"/>
        <v>280</v>
      </c>
      <c r="H411" s="31">
        <f t="shared" ca="1" si="49"/>
        <v>320</v>
      </c>
    </row>
    <row r="412" spans="1:8" x14ac:dyDescent="0.3">
      <c r="A412" s="2">
        <v>391</v>
      </c>
      <c r="B412" s="2">
        <f t="shared" ca="1" si="43"/>
        <v>0.87957542564204716</v>
      </c>
      <c r="C412" s="2">
        <f t="shared" ca="1" si="44"/>
        <v>350</v>
      </c>
      <c r="D412" s="2">
        <f t="shared" ca="1" si="45"/>
        <v>0.91341946396817542</v>
      </c>
      <c r="E412" s="2">
        <f t="shared" ca="1" si="46"/>
        <v>90</v>
      </c>
      <c r="F412" s="2">
        <f t="shared" ca="1" si="47"/>
        <v>31500</v>
      </c>
      <c r="G412" s="31">
        <f t="shared" ca="1" si="48"/>
        <v>1105</v>
      </c>
      <c r="H412" s="31">
        <f t="shared" ca="1" si="49"/>
        <v>650</v>
      </c>
    </row>
    <row r="413" spans="1:8" x14ac:dyDescent="0.3">
      <c r="A413" s="2">
        <v>392</v>
      </c>
      <c r="B413" s="2">
        <f t="shared" ca="1" si="43"/>
        <v>0.48988346587958786</v>
      </c>
      <c r="C413" s="2">
        <f t="shared" ca="1" si="44"/>
        <v>250</v>
      </c>
      <c r="D413" s="2">
        <f t="shared" ca="1" si="45"/>
        <v>0.69878766433001049</v>
      </c>
      <c r="E413" s="2">
        <f t="shared" ca="1" si="46"/>
        <v>70</v>
      </c>
      <c r="F413" s="2">
        <f t="shared" ca="1" si="47"/>
        <v>17500</v>
      </c>
      <c r="G413" s="31">
        <f t="shared" ca="1" si="48"/>
        <v>405</v>
      </c>
      <c r="H413" s="31">
        <f t="shared" ca="1" si="49"/>
        <v>370</v>
      </c>
    </row>
    <row r="414" spans="1:8" x14ac:dyDescent="0.3">
      <c r="A414" s="2">
        <v>393</v>
      </c>
      <c r="B414" s="2">
        <f t="shared" ca="1" si="43"/>
        <v>0.12310477514537155</v>
      </c>
      <c r="C414" s="2">
        <f t="shared" ca="1" si="44"/>
        <v>150</v>
      </c>
      <c r="D414" s="2">
        <f t="shared" ca="1" si="45"/>
        <v>0.58147043155957701</v>
      </c>
      <c r="E414" s="2">
        <f t="shared" ca="1" si="46"/>
        <v>50</v>
      </c>
      <c r="F414" s="2">
        <f t="shared" ca="1" si="47"/>
        <v>7500</v>
      </c>
      <c r="G414" s="31">
        <f t="shared" ca="1" si="48"/>
        <v>280</v>
      </c>
      <c r="H414" s="31">
        <f t="shared" ca="1" si="49"/>
        <v>320</v>
      </c>
    </row>
    <row r="415" spans="1:8" x14ac:dyDescent="0.3">
      <c r="A415" s="2">
        <v>394</v>
      </c>
      <c r="B415" s="2">
        <f t="shared" ca="1" si="43"/>
        <v>0.50195762679362421</v>
      </c>
      <c r="C415" s="2">
        <f t="shared" ca="1" si="44"/>
        <v>250</v>
      </c>
      <c r="D415" s="2">
        <f t="shared" ca="1" si="45"/>
        <v>0.6678011274242357</v>
      </c>
      <c r="E415" s="2">
        <f t="shared" ca="1" si="46"/>
        <v>70</v>
      </c>
      <c r="F415" s="2">
        <f t="shared" ca="1" si="47"/>
        <v>17500</v>
      </c>
      <c r="G415" s="31">
        <f t="shared" ca="1" si="48"/>
        <v>405</v>
      </c>
      <c r="H415" s="31">
        <f t="shared" ca="1" si="49"/>
        <v>370</v>
      </c>
    </row>
    <row r="416" spans="1:8" x14ac:dyDescent="0.3">
      <c r="A416" s="2">
        <v>395</v>
      </c>
      <c r="B416" s="2">
        <f t="shared" ca="1" si="43"/>
        <v>0.30148855059474267</v>
      </c>
      <c r="C416" s="2">
        <f t="shared" ca="1" si="44"/>
        <v>250</v>
      </c>
      <c r="D416" s="2">
        <f t="shared" ca="1" si="45"/>
        <v>0.71108319524078334</v>
      </c>
      <c r="E416" s="2">
        <f t="shared" ca="1" si="46"/>
        <v>70</v>
      </c>
      <c r="F416" s="2">
        <f t="shared" ca="1" si="47"/>
        <v>17500</v>
      </c>
      <c r="G416" s="31">
        <f t="shared" ca="1" si="48"/>
        <v>405</v>
      </c>
      <c r="H416" s="31">
        <f t="shared" ca="1" si="49"/>
        <v>370</v>
      </c>
    </row>
    <row r="417" spans="1:8" x14ac:dyDescent="0.3">
      <c r="A417" s="2">
        <v>396</v>
      </c>
      <c r="B417" s="2">
        <f t="shared" ca="1" si="43"/>
        <v>0.87226744916411747</v>
      </c>
      <c r="C417" s="2">
        <f t="shared" ca="1" si="44"/>
        <v>350</v>
      </c>
      <c r="D417" s="2">
        <f t="shared" ca="1" si="45"/>
        <v>0.6798708093060547</v>
      </c>
      <c r="E417" s="2">
        <f t="shared" ca="1" si="46"/>
        <v>70</v>
      </c>
      <c r="F417" s="2">
        <f t="shared" ca="1" si="47"/>
        <v>24500</v>
      </c>
      <c r="G417" s="31">
        <f t="shared" ca="1" si="48"/>
        <v>755</v>
      </c>
      <c r="H417" s="31">
        <f t="shared" ca="1" si="49"/>
        <v>510</v>
      </c>
    </row>
    <row r="418" spans="1:8" x14ac:dyDescent="0.3">
      <c r="A418" s="2">
        <v>397</v>
      </c>
      <c r="B418" s="2">
        <f t="shared" ca="1" si="43"/>
        <v>0.91249089340966694</v>
      </c>
      <c r="C418" s="2">
        <f t="shared" ca="1" si="44"/>
        <v>350</v>
      </c>
      <c r="D418" s="2">
        <f t="shared" ca="1" si="45"/>
        <v>0.72534543295426523</v>
      </c>
      <c r="E418" s="2">
        <f t="shared" ca="1" si="46"/>
        <v>70</v>
      </c>
      <c r="F418" s="2">
        <f t="shared" ca="1" si="47"/>
        <v>24500</v>
      </c>
      <c r="G418" s="31">
        <f t="shared" ca="1" si="48"/>
        <v>755</v>
      </c>
      <c r="H418" s="31">
        <f t="shared" ca="1" si="49"/>
        <v>510</v>
      </c>
    </row>
    <row r="419" spans="1:8" x14ac:dyDescent="0.3">
      <c r="A419" s="2">
        <v>398</v>
      </c>
      <c r="B419" s="2">
        <f t="shared" ca="1" si="43"/>
        <v>0.84957621216158652</v>
      </c>
      <c r="C419" s="2">
        <f t="shared" ca="1" si="44"/>
        <v>350</v>
      </c>
      <c r="D419" s="2">
        <f t="shared" ca="1" si="45"/>
        <v>0.82030086866645213</v>
      </c>
      <c r="E419" s="2">
        <f t="shared" ca="1" si="46"/>
        <v>70</v>
      </c>
      <c r="F419" s="2">
        <f t="shared" ca="1" si="47"/>
        <v>24500</v>
      </c>
      <c r="G419" s="31">
        <f t="shared" ca="1" si="48"/>
        <v>755</v>
      </c>
      <c r="H419" s="31">
        <f t="shared" ca="1" si="49"/>
        <v>510</v>
      </c>
    </row>
    <row r="420" spans="1:8" x14ac:dyDescent="0.3">
      <c r="A420" s="2">
        <v>399</v>
      </c>
      <c r="B420" s="2">
        <f t="shared" ca="1" si="43"/>
        <v>0.54084460634693599</v>
      </c>
      <c r="C420" s="2">
        <f t="shared" ca="1" si="44"/>
        <v>250</v>
      </c>
      <c r="D420" s="2">
        <f t="shared" ca="1" si="45"/>
        <v>0.82477320981045799</v>
      </c>
      <c r="E420" s="2">
        <f t="shared" ca="1" si="46"/>
        <v>70</v>
      </c>
      <c r="F420" s="2">
        <f t="shared" ca="1" si="47"/>
        <v>17500</v>
      </c>
      <c r="G420" s="31">
        <f t="shared" ca="1" si="48"/>
        <v>405</v>
      </c>
      <c r="H420" s="31">
        <f t="shared" ca="1" si="49"/>
        <v>370</v>
      </c>
    </row>
    <row r="421" spans="1:8" x14ac:dyDescent="0.3">
      <c r="A421" s="2">
        <v>400</v>
      </c>
      <c r="B421" s="2">
        <f t="shared" ca="1" si="43"/>
        <v>1.0699870325537653E-2</v>
      </c>
      <c r="C421" s="2">
        <f t="shared" ca="1" si="44"/>
        <v>50</v>
      </c>
      <c r="D421" s="2">
        <f t="shared" ca="1" si="45"/>
        <v>9.2525519020281277E-2</v>
      </c>
      <c r="E421" s="2">
        <f t="shared" ca="1" si="46"/>
        <v>10</v>
      </c>
      <c r="F421" s="2">
        <f t="shared" ca="1" si="47"/>
        <v>500</v>
      </c>
      <c r="G421" s="31">
        <f t="shared" ca="1" si="48"/>
        <v>280</v>
      </c>
      <c r="H421" s="31">
        <f t="shared" ca="1" si="49"/>
        <v>320</v>
      </c>
    </row>
    <row r="422" spans="1:8" x14ac:dyDescent="0.3">
      <c r="A422" s="2">
        <v>401</v>
      </c>
      <c r="B422" s="2">
        <f t="shared" ca="1" si="43"/>
        <v>8.1792382525059382E-2</v>
      </c>
      <c r="C422" s="2">
        <f t="shared" ca="1" si="44"/>
        <v>150</v>
      </c>
      <c r="D422" s="2">
        <f t="shared" ca="1" si="45"/>
        <v>0.14947518590683706</v>
      </c>
      <c r="E422" s="2">
        <f t="shared" ca="1" si="46"/>
        <v>30</v>
      </c>
      <c r="F422" s="2">
        <f t="shared" ca="1" si="47"/>
        <v>4500</v>
      </c>
      <c r="G422" s="31">
        <f t="shared" ca="1" si="48"/>
        <v>280</v>
      </c>
      <c r="H422" s="31">
        <f t="shared" ca="1" si="49"/>
        <v>320</v>
      </c>
    </row>
    <row r="423" spans="1:8" x14ac:dyDescent="0.3">
      <c r="A423" s="2">
        <v>402</v>
      </c>
      <c r="B423" s="2">
        <f t="shared" ca="1" si="43"/>
        <v>0.61220689477482138</v>
      </c>
      <c r="C423" s="2">
        <f t="shared" ca="1" si="44"/>
        <v>250</v>
      </c>
      <c r="D423" s="2">
        <f t="shared" ca="1" si="45"/>
        <v>0.28891020086427033</v>
      </c>
      <c r="E423" s="2">
        <f t="shared" ca="1" si="46"/>
        <v>50</v>
      </c>
      <c r="F423" s="2">
        <f t="shared" ca="1" si="47"/>
        <v>12500</v>
      </c>
      <c r="G423" s="31">
        <f t="shared" ca="1" si="48"/>
        <v>280</v>
      </c>
      <c r="H423" s="31">
        <f t="shared" ca="1" si="49"/>
        <v>320</v>
      </c>
    </row>
    <row r="424" spans="1:8" x14ac:dyDescent="0.3">
      <c r="A424" s="2">
        <v>403</v>
      </c>
      <c r="B424" s="2">
        <f t="shared" ca="1" si="43"/>
        <v>0.33899274394842294</v>
      </c>
      <c r="C424" s="2">
        <f t="shared" ca="1" si="44"/>
        <v>250</v>
      </c>
      <c r="D424" s="2">
        <f t="shared" ca="1" si="45"/>
        <v>0.61192989874409265</v>
      </c>
      <c r="E424" s="2">
        <f t="shared" ca="1" si="46"/>
        <v>70</v>
      </c>
      <c r="F424" s="2">
        <f t="shared" ca="1" si="47"/>
        <v>17500</v>
      </c>
      <c r="G424" s="31">
        <f t="shared" ca="1" si="48"/>
        <v>405</v>
      </c>
      <c r="H424" s="31">
        <f t="shared" ca="1" si="49"/>
        <v>370</v>
      </c>
    </row>
    <row r="425" spans="1:8" x14ac:dyDescent="0.3">
      <c r="A425" s="2">
        <v>404</v>
      </c>
      <c r="B425" s="2">
        <f t="shared" ca="1" si="43"/>
        <v>0.83402967486568114</v>
      </c>
      <c r="C425" s="2">
        <f t="shared" ca="1" si="44"/>
        <v>350</v>
      </c>
      <c r="D425" s="2">
        <f t="shared" ca="1" si="45"/>
        <v>0.16448845116741473</v>
      </c>
      <c r="E425" s="2">
        <f t="shared" ca="1" si="46"/>
        <v>30</v>
      </c>
      <c r="F425" s="2">
        <f t="shared" ca="1" si="47"/>
        <v>10500</v>
      </c>
      <c r="G425" s="31">
        <f t="shared" ca="1" si="48"/>
        <v>280</v>
      </c>
      <c r="H425" s="31">
        <f t="shared" ca="1" si="49"/>
        <v>320</v>
      </c>
    </row>
    <row r="426" spans="1:8" x14ac:dyDescent="0.3">
      <c r="A426" s="2">
        <v>405</v>
      </c>
      <c r="B426" s="2">
        <f t="shared" ca="1" si="43"/>
        <v>0.67471280407165057</v>
      </c>
      <c r="C426" s="2">
        <f t="shared" ca="1" si="44"/>
        <v>350</v>
      </c>
      <c r="D426" s="2">
        <f t="shared" ca="1" si="45"/>
        <v>0.88493559601713312</v>
      </c>
      <c r="E426" s="2">
        <f t="shared" ca="1" si="46"/>
        <v>70</v>
      </c>
      <c r="F426" s="2">
        <f t="shared" ca="1" si="47"/>
        <v>24500</v>
      </c>
      <c r="G426" s="31">
        <f t="shared" ca="1" si="48"/>
        <v>755</v>
      </c>
      <c r="H426" s="31">
        <f t="shared" ca="1" si="49"/>
        <v>510</v>
      </c>
    </row>
    <row r="427" spans="1:8" x14ac:dyDescent="0.3">
      <c r="A427" s="2">
        <v>406</v>
      </c>
      <c r="B427" s="2">
        <f t="shared" ca="1" si="43"/>
        <v>0.61966346099148384</v>
      </c>
      <c r="C427" s="2">
        <f t="shared" ca="1" si="44"/>
        <v>250</v>
      </c>
      <c r="D427" s="2">
        <f t="shared" ca="1" si="45"/>
        <v>0.84284804003343494</v>
      </c>
      <c r="E427" s="2">
        <f t="shared" ca="1" si="46"/>
        <v>70</v>
      </c>
      <c r="F427" s="2">
        <f t="shared" ca="1" si="47"/>
        <v>17500</v>
      </c>
      <c r="G427" s="31">
        <f t="shared" ca="1" si="48"/>
        <v>405</v>
      </c>
      <c r="H427" s="31">
        <f t="shared" ca="1" si="49"/>
        <v>370</v>
      </c>
    </row>
    <row r="428" spans="1:8" x14ac:dyDescent="0.3">
      <c r="A428" s="2">
        <v>407</v>
      </c>
      <c r="B428" s="2">
        <f t="shared" ca="1" si="43"/>
        <v>0.68163569031421589</v>
      </c>
      <c r="C428" s="2">
        <f t="shared" ca="1" si="44"/>
        <v>350</v>
      </c>
      <c r="D428" s="2">
        <f t="shared" ca="1" si="45"/>
        <v>0.69139916969414017</v>
      </c>
      <c r="E428" s="2">
        <f t="shared" ca="1" si="46"/>
        <v>70</v>
      </c>
      <c r="F428" s="2">
        <f t="shared" ca="1" si="47"/>
        <v>24500</v>
      </c>
      <c r="G428" s="31">
        <f t="shared" ca="1" si="48"/>
        <v>755</v>
      </c>
      <c r="H428" s="31">
        <f t="shared" ca="1" si="49"/>
        <v>510</v>
      </c>
    </row>
    <row r="429" spans="1:8" x14ac:dyDescent="0.3">
      <c r="A429" s="2">
        <v>408</v>
      </c>
      <c r="B429" s="2">
        <f t="shared" ca="1" si="43"/>
        <v>0.36920290561099633</v>
      </c>
      <c r="C429" s="2">
        <f t="shared" ca="1" si="44"/>
        <v>250</v>
      </c>
      <c r="D429" s="2">
        <f t="shared" ca="1" si="45"/>
        <v>0.59897922593410458</v>
      </c>
      <c r="E429" s="2">
        <f t="shared" ca="1" si="46"/>
        <v>70</v>
      </c>
      <c r="F429" s="2">
        <f t="shared" ca="1" si="47"/>
        <v>17500</v>
      </c>
      <c r="G429" s="31">
        <f t="shared" ca="1" si="48"/>
        <v>405</v>
      </c>
      <c r="H429" s="31">
        <f t="shared" ca="1" si="49"/>
        <v>370</v>
      </c>
    </row>
    <row r="430" spans="1:8" x14ac:dyDescent="0.3">
      <c r="A430" s="2">
        <v>409</v>
      </c>
      <c r="B430" s="2">
        <f t="shared" ca="1" si="43"/>
        <v>0.72873510093545635</v>
      </c>
      <c r="C430" s="2">
        <f t="shared" ca="1" si="44"/>
        <v>350</v>
      </c>
      <c r="D430" s="2">
        <f t="shared" ca="1" si="45"/>
        <v>3.8431500514083283E-2</v>
      </c>
      <c r="E430" s="2">
        <f t="shared" ca="1" si="46"/>
        <v>10</v>
      </c>
      <c r="F430" s="2">
        <f t="shared" ca="1" si="47"/>
        <v>3500</v>
      </c>
      <c r="G430" s="31">
        <f t="shared" ca="1" si="48"/>
        <v>280</v>
      </c>
      <c r="H430" s="31">
        <f t="shared" ca="1" si="49"/>
        <v>320</v>
      </c>
    </row>
    <row r="431" spans="1:8" x14ac:dyDescent="0.3">
      <c r="A431" s="2">
        <v>410</v>
      </c>
      <c r="B431" s="2">
        <f t="shared" ca="1" si="43"/>
        <v>0.59724209548082852</v>
      </c>
      <c r="C431" s="2">
        <f t="shared" ca="1" si="44"/>
        <v>250</v>
      </c>
      <c r="D431" s="2">
        <f t="shared" ca="1" si="45"/>
        <v>1.0225619646995532E-2</v>
      </c>
      <c r="E431" s="2">
        <f t="shared" ca="1" si="46"/>
        <v>10</v>
      </c>
      <c r="F431" s="2">
        <f t="shared" ca="1" si="47"/>
        <v>2500</v>
      </c>
      <c r="G431" s="31">
        <f t="shared" ca="1" si="48"/>
        <v>280</v>
      </c>
      <c r="H431" s="31">
        <f t="shared" ca="1" si="49"/>
        <v>320</v>
      </c>
    </row>
    <row r="432" spans="1:8" x14ac:dyDescent="0.3">
      <c r="A432" s="2">
        <v>411</v>
      </c>
      <c r="B432" s="2">
        <f t="shared" ca="1" si="43"/>
        <v>0.68670579659337649</v>
      </c>
      <c r="C432" s="2">
        <f t="shared" ca="1" si="44"/>
        <v>350</v>
      </c>
      <c r="D432" s="2">
        <f t="shared" ca="1" si="45"/>
        <v>0.83550391810328462</v>
      </c>
      <c r="E432" s="2">
        <f t="shared" ca="1" si="46"/>
        <v>70</v>
      </c>
      <c r="F432" s="2">
        <f t="shared" ca="1" si="47"/>
        <v>24500</v>
      </c>
      <c r="G432" s="31">
        <f t="shared" ca="1" si="48"/>
        <v>755</v>
      </c>
      <c r="H432" s="31">
        <f t="shared" ca="1" si="49"/>
        <v>510</v>
      </c>
    </row>
    <row r="433" spans="1:8" x14ac:dyDescent="0.3">
      <c r="A433" s="2">
        <v>412</v>
      </c>
      <c r="B433" s="2">
        <f t="shared" ca="1" si="43"/>
        <v>0.77378683018434413</v>
      </c>
      <c r="C433" s="2">
        <f t="shared" ca="1" si="44"/>
        <v>350</v>
      </c>
      <c r="D433" s="2">
        <f t="shared" ca="1" si="45"/>
        <v>0.16528945903226555</v>
      </c>
      <c r="E433" s="2">
        <f t="shared" ca="1" si="46"/>
        <v>30</v>
      </c>
      <c r="F433" s="2">
        <f t="shared" ca="1" si="47"/>
        <v>10500</v>
      </c>
      <c r="G433" s="31">
        <f t="shared" ca="1" si="48"/>
        <v>280</v>
      </c>
      <c r="H433" s="31">
        <f t="shared" ca="1" si="49"/>
        <v>320</v>
      </c>
    </row>
    <row r="434" spans="1:8" x14ac:dyDescent="0.3">
      <c r="A434" s="2">
        <v>413</v>
      </c>
      <c r="B434" s="2">
        <f t="shared" ca="1" si="43"/>
        <v>0.11318022729679078</v>
      </c>
      <c r="C434" s="2">
        <f t="shared" ca="1" si="44"/>
        <v>150</v>
      </c>
      <c r="D434" s="2">
        <f t="shared" ca="1" si="45"/>
        <v>0.40617674718829766</v>
      </c>
      <c r="E434" s="2">
        <f t="shared" ca="1" si="46"/>
        <v>50</v>
      </c>
      <c r="F434" s="2">
        <f t="shared" ca="1" si="47"/>
        <v>7500</v>
      </c>
      <c r="G434" s="31">
        <f t="shared" ca="1" si="48"/>
        <v>280</v>
      </c>
      <c r="H434" s="31">
        <f t="shared" ca="1" si="49"/>
        <v>320</v>
      </c>
    </row>
    <row r="435" spans="1:8" x14ac:dyDescent="0.3">
      <c r="A435" s="2">
        <v>414</v>
      </c>
      <c r="B435" s="2">
        <f t="shared" ca="1" si="43"/>
        <v>0.45540026971090974</v>
      </c>
      <c r="C435" s="2">
        <f t="shared" ca="1" si="44"/>
        <v>250</v>
      </c>
      <c r="D435" s="2">
        <f t="shared" ca="1" si="45"/>
        <v>0.40066469959341733</v>
      </c>
      <c r="E435" s="2">
        <f t="shared" ca="1" si="46"/>
        <v>50</v>
      </c>
      <c r="F435" s="2">
        <f t="shared" ca="1" si="47"/>
        <v>12500</v>
      </c>
      <c r="G435" s="31">
        <f t="shared" ca="1" si="48"/>
        <v>280</v>
      </c>
      <c r="H435" s="31">
        <f t="shared" ca="1" si="49"/>
        <v>320</v>
      </c>
    </row>
    <row r="436" spans="1:8" x14ac:dyDescent="0.3">
      <c r="A436" s="2">
        <v>415</v>
      </c>
      <c r="B436" s="2">
        <f t="shared" ca="1" si="43"/>
        <v>8.1093718680759097E-2</v>
      </c>
      <c r="C436" s="2">
        <f t="shared" ca="1" si="44"/>
        <v>150</v>
      </c>
      <c r="D436" s="2">
        <f t="shared" ca="1" si="45"/>
        <v>0.57870824572155155</v>
      </c>
      <c r="E436" s="2">
        <f t="shared" ca="1" si="46"/>
        <v>50</v>
      </c>
      <c r="F436" s="2">
        <f t="shared" ca="1" si="47"/>
        <v>7500</v>
      </c>
      <c r="G436" s="31">
        <f t="shared" ca="1" si="48"/>
        <v>280</v>
      </c>
      <c r="H436" s="31">
        <f t="shared" ca="1" si="49"/>
        <v>320</v>
      </c>
    </row>
    <row r="437" spans="1:8" x14ac:dyDescent="0.3">
      <c r="A437" s="2">
        <v>416</v>
      </c>
      <c r="B437" s="2">
        <f t="shared" ca="1" si="43"/>
        <v>0.80819597782375907</v>
      </c>
      <c r="C437" s="2">
        <f t="shared" ca="1" si="44"/>
        <v>350</v>
      </c>
      <c r="D437" s="2">
        <f t="shared" ca="1" si="45"/>
        <v>0.88041322445392878</v>
      </c>
      <c r="E437" s="2">
        <f t="shared" ca="1" si="46"/>
        <v>70</v>
      </c>
      <c r="F437" s="2">
        <f t="shared" ca="1" si="47"/>
        <v>24500</v>
      </c>
      <c r="G437" s="31">
        <f t="shared" ca="1" si="48"/>
        <v>755</v>
      </c>
      <c r="H437" s="31">
        <f t="shared" ca="1" si="49"/>
        <v>510</v>
      </c>
    </row>
    <row r="438" spans="1:8" x14ac:dyDescent="0.3">
      <c r="A438" s="2">
        <v>417</v>
      </c>
      <c r="B438" s="2">
        <f t="shared" ca="1" si="43"/>
        <v>0.92059937777697642</v>
      </c>
      <c r="C438" s="2">
        <f t="shared" ca="1" si="44"/>
        <v>350</v>
      </c>
      <c r="D438" s="2">
        <f t="shared" ca="1" si="45"/>
        <v>2.2548780143831548E-2</v>
      </c>
      <c r="E438" s="2">
        <f t="shared" ca="1" si="46"/>
        <v>10</v>
      </c>
      <c r="F438" s="2">
        <f t="shared" ca="1" si="47"/>
        <v>3500</v>
      </c>
      <c r="G438" s="31">
        <f t="shared" ca="1" si="48"/>
        <v>280</v>
      </c>
      <c r="H438" s="31">
        <f t="shared" ca="1" si="49"/>
        <v>320</v>
      </c>
    </row>
    <row r="439" spans="1:8" x14ac:dyDescent="0.3">
      <c r="A439" s="2">
        <v>418</v>
      </c>
      <c r="B439" s="2">
        <f t="shared" ca="1" si="43"/>
        <v>0.91935494789660321</v>
      </c>
      <c r="C439" s="2">
        <f t="shared" ca="1" si="44"/>
        <v>350</v>
      </c>
      <c r="D439" s="2">
        <f t="shared" ca="1" si="45"/>
        <v>0.42364735288472744</v>
      </c>
      <c r="E439" s="2">
        <f t="shared" ca="1" si="46"/>
        <v>50</v>
      </c>
      <c r="F439" s="2">
        <f t="shared" ca="1" si="47"/>
        <v>17500</v>
      </c>
      <c r="G439" s="31">
        <f t="shared" ca="1" si="48"/>
        <v>405</v>
      </c>
      <c r="H439" s="31">
        <f t="shared" ca="1" si="49"/>
        <v>370</v>
      </c>
    </row>
    <row r="440" spans="1:8" x14ac:dyDescent="0.3">
      <c r="A440" s="2">
        <v>419</v>
      </c>
      <c r="B440" s="2">
        <f t="shared" ca="1" si="43"/>
        <v>0.76211877938605965</v>
      </c>
      <c r="C440" s="2">
        <f t="shared" ca="1" si="44"/>
        <v>350</v>
      </c>
      <c r="D440" s="2">
        <f t="shared" ca="1" si="45"/>
        <v>0.83581403742690707</v>
      </c>
      <c r="E440" s="2">
        <f t="shared" ca="1" si="46"/>
        <v>70</v>
      </c>
      <c r="F440" s="2">
        <f t="shared" ca="1" si="47"/>
        <v>24500</v>
      </c>
      <c r="G440" s="31">
        <f t="shared" ca="1" si="48"/>
        <v>755</v>
      </c>
      <c r="H440" s="31">
        <f t="shared" ca="1" si="49"/>
        <v>510</v>
      </c>
    </row>
    <row r="441" spans="1:8" x14ac:dyDescent="0.3">
      <c r="A441" s="2">
        <v>420</v>
      </c>
      <c r="B441" s="2">
        <f t="shared" ca="1" si="43"/>
        <v>0.9954995486921876</v>
      </c>
      <c r="C441" s="2">
        <f t="shared" ca="1" si="44"/>
        <v>350</v>
      </c>
      <c r="D441" s="2">
        <f t="shared" ca="1" si="45"/>
        <v>0.35479293050077598</v>
      </c>
      <c r="E441" s="2">
        <f t="shared" ca="1" si="46"/>
        <v>50</v>
      </c>
      <c r="F441" s="2">
        <f t="shared" ca="1" si="47"/>
        <v>17500</v>
      </c>
      <c r="G441" s="31">
        <f t="shared" ca="1" si="48"/>
        <v>405</v>
      </c>
      <c r="H441" s="31">
        <f t="shared" ca="1" si="49"/>
        <v>370</v>
      </c>
    </row>
    <row r="442" spans="1:8" x14ac:dyDescent="0.3">
      <c r="A442" s="2">
        <v>421</v>
      </c>
      <c r="B442" s="2">
        <f t="shared" ca="1" si="43"/>
        <v>0.50193292399780776</v>
      </c>
      <c r="C442" s="2">
        <f t="shared" ca="1" si="44"/>
        <v>250</v>
      </c>
      <c r="D442" s="2">
        <f t="shared" ca="1" si="45"/>
        <v>0.48800246294170602</v>
      </c>
      <c r="E442" s="2">
        <f t="shared" ca="1" si="46"/>
        <v>50</v>
      </c>
      <c r="F442" s="2">
        <f t="shared" ca="1" si="47"/>
        <v>12500</v>
      </c>
      <c r="G442" s="31">
        <f t="shared" ca="1" si="48"/>
        <v>280</v>
      </c>
      <c r="H442" s="31">
        <f t="shared" ca="1" si="49"/>
        <v>320</v>
      </c>
    </row>
    <row r="443" spans="1:8" x14ac:dyDescent="0.3">
      <c r="A443" s="2">
        <v>422</v>
      </c>
      <c r="B443" s="2">
        <f t="shared" ca="1" si="43"/>
        <v>0.88225347108622332</v>
      </c>
      <c r="C443" s="2">
        <f t="shared" ca="1" si="44"/>
        <v>350</v>
      </c>
      <c r="D443" s="2">
        <f t="shared" ca="1" si="45"/>
        <v>0.8369742111838776</v>
      </c>
      <c r="E443" s="2">
        <f t="shared" ca="1" si="46"/>
        <v>70</v>
      </c>
      <c r="F443" s="2">
        <f t="shared" ca="1" si="47"/>
        <v>24500</v>
      </c>
      <c r="G443" s="31">
        <f t="shared" ca="1" si="48"/>
        <v>755</v>
      </c>
      <c r="H443" s="31">
        <f t="shared" ca="1" si="49"/>
        <v>510</v>
      </c>
    </row>
    <row r="444" spans="1:8" x14ac:dyDescent="0.3">
      <c r="A444" s="2">
        <v>423</v>
      </c>
      <c r="B444" s="2">
        <f t="shared" ca="1" si="43"/>
        <v>0.71521408189782665</v>
      </c>
      <c r="C444" s="2">
        <f t="shared" ca="1" si="44"/>
        <v>350</v>
      </c>
      <c r="D444" s="2">
        <f t="shared" ca="1" si="45"/>
        <v>4.320835002991108E-2</v>
      </c>
      <c r="E444" s="2">
        <f t="shared" ca="1" si="46"/>
        <v>10</v>
      </c>
      <c r="F444" s="2">
        <f t="shared" ca="1" si="47"/>
        <v>3500</v>
      </c>
      <c r="G444" s="31">
        <f t="shared" ca="1" si="48"/>
        <v>280</v>
      </c>
      <c r="H444" s="31">
        <f t="shared" ca="1" si="49"/>
        <v>320</v>
      </c>
    </row>
    <row r="445" spans="1:8" x14ac:dyDescent="0.3">
      <c r="A445" s="2">
        <v>424</v>
      </c>
      <c r="B445" s="2">
        <f t="shared" ca="1" si="43"/>
        <v>0.60346480543156156</v>
      </c>
      <c r="C445" s="2">
        <f t="shared" ca="1" si="44"/>
        <v>250</v>
      </c>
      <c r="D445" s="2">
        <f t="shared" ca="1" si="45"/>
        <v>0.32184908623248409</v>
      </c>
      <c r="E445" s="2">
        <f t="shared" ca="1" si="46"/>
        <v>50</v>
      </c>
      <c r="F445" s="2">
        <f t="shared" ca="1" si="47"/>
        <v>12500</v>
      </c>
      <c r="G445" s="31">
        <f t="shared" ca="1" si="48"/>
        <v>280</v>
      </c>
      <c r="H445" s="31">
        <f t="shared" ca="1" si="49"/>
        <v>320</v>
      </c>
    </row>
    <row r="446" spans="1:8" x14ac:dyDescent="0.3">
      <c r="A446" s="2">
        <v>425</v>
      </c>
      <c r="B446" s="2">
        <f t="shared" ca="1" si="43"/>
        <v>0.64486885654720894</v>
      </c>
      <c r="C446" s="2">
        <f t="shared" ca="1" si="44"/>
        <v>250</v>
      </c>
      <c r="D446" s="2">
        <f t="shared" ca="1" si="45"/>
        <v>0.79037154708850044</v>
      </c>
      <c r="E446" s="2">
        <f t="shared" ca="1" si="46"/>
        <v>70</v>
      </c>
      <c r="F446" s="2">
        <f t="shared" ca="1" si="47"/>
        <v>17500</v>
      </c>
      <c r="G446" s="31">
        <f t="shared" ca="1" si="48"/>
        <v>405</v>
      </c>
      <c r="H446" s="31">
        <f t="shared" ca="1" si="49"/>
        <v>370</v>
      </c>
    </row>
    <row r="447" spans="1:8" x14ac:dyDescent="0.3">
      <c r="A447" s="2">
        <v>426</v>
      </c>
      <c r="B447" s="2">
        <f t="shared" ca="1" si="43"/>
        <v>0.80517048420025361</v>
      </c>
      <c r="C447" s="2">
        <f t="shared" ca="1" si="44"/>
        <v>350</v>
      </c>
      <c r="D447" s="2">
        <f t="shared" ca="1" si="45"/>
        <v>0.48078098553555981</v>
      </c>
      <c r="E447" s="2">
        <f t="shared" ca="1" si="46"/>
        <v>50</v>
      </c>
      <c r="F447" s="2">
        <f t="shared" ca="1" si="47"/>
        <v>17500</v>
      </c>
      <c r="G447" s="31">
        <f t="shared" ca="1" si="48"/>
        <v>405</v>
      </c>
      <c r="H447" s="31">
        <f t="shared" ca="1" si="49"/>
        <v>370</v>
      </c>
    </row>
    <row r="448" spans="1:8" x14ac:dyDescent="0.3">
      <c r="A448" s="2">
        <v>427</v>
      </c>
      <c r="B448" s="2">
        <f t="shared" ca="1" si="43"/>
        <v>0.58743577656071466</v>
      </c>
      <c r="C448" s="2">
        <f t="shared" ca="1" si="44"/>
        <v>250</v>
      </c>
      <c r="D448" s="2">
        <f t="shared" ca="1" si="45"/>
        <v>0.26697044987936158</v>
      </c>
      <c r="E448" s="2">
        <f t="shared" ca="1" si="46"/>
        <v>30</v>
      </c>
      <c r="F448" s="2">
        <f t="shared" ca="1" si="47"/>
        <v>7500</v>
      </c>
      <c r="G448" s="31">
        <f t="shared" ca="1" si="48"/>
        <v>280</v>
      </c>
      <c r="H448" s="31">
        <f t="shared" ca="1" si="49"/>
        <v>320</v>
      </c>
    </row>
    <row r="449" spans="1:8" x14ac:dyDescent="0.3">
      <c r="A449" s="2">
        <v>428</v>
      </c>
      <c r="B449" s="2">
        <f t="shared" ca="1" si="43"/>
        <v>0.98444601113069452</v>
      </c>
      <c r="C449" s="2">
        <f t="shared" ca="1" si="44"/>
        <v>350</v>
      </c>
      <c r="D449" s="2">
        <f t="shared" ca="1" si="45"/>
        <v>0.82563117096112448</v>
      </c>
      <c r="E449" s="2">
        <f t="shared" ca="1" si="46"/>
        <v>70</v>
      </c>
      <c r="F449" s="2">
        <f t="shared" ca="1" si="47"/>
        <v>24500</v>
      </c>
      <c r="G449" s="31">
        <f t="shared" ca="1" si="48"/>
        <v>755</v>
      </c>
      <c r="H449" s="31">
        <f t="shared" ca="1" si="49"/>
        <v>510</v>
      </c>
    </row>
    <row r="450" spans="1:8" x14ac:dyDescent="0.3">
      <c r="A450" s="2">
        <v>429</v>
      </c>
      <c r="B450" s="2">
        <f t="shared" ca="1" si="43"/>
        <v>0.21374200317490233</v>
      </c>
      <c r="C450" s="2">
        <f t="shared" ca="1" si="44"/>
        <v>150</v>
      </c>
      <c r="D450" s="2">
        <f t="shared" ca="1" si="45"/>
        <v>0.85437219268926345</v>
      </c>
      <c r="E450" s="2">
        <f t="shared" ca="1" si="46"/>
        <v>70</v>
      </c>
      <c r="F450" s="2">
        <f t="shared" ca="1" si="47"/>
        <v>10500</v>
      </c>
      <c r="G450" s="31">
        <f t="shared" ca="1" si="48"/>
        <v>280</v>
      </c>
      <c r="H450" s="31">
        <f t="shared" ca="1" si="49"/>
        <v>320</v>
      </c>
    </row>
    <row r="451" spans="1:8" x14ac:dyDescent="0.3">
      <c r="A451" s="2">
        <v>430</v>
      </c>
      <c r="B451" s="2">
        <f t="shared" ca="1" si="43"/>
        <v>0.92154171416273589</v>
      </c>
      <c r="C451" s="2">
        <f t="shared" ca="1" si="44"/>
        <v>350</v>
      </c>
      <c r="D451" s="2">
        <f t="shared" ca="1" si="45"/>
        <v>0.91726536753876153</v>
      </c>
      <c r="E451" s="2">
        <f t="shared" ca="1" si="46"/>
        <v>90</v>
      </c>
      <c r="F451" s="2">
        <f t="shared" ca="1" si="47"/>
        <v>31500</v>
      </c>
      <c r="G451" s="31">
        <f t="shared" ca="1" si="48"/>
        <v>1105</v>
      </c>
      <c r="H451" s="31">
        <f t="shared" ca="1" si="49"/>
        <v>650</v>
      </c>
    </row>
    <row r="452" spans="1:8" x14ac:dyDescent="0.3">
      <c r="A452" s="2">
        <v>431</v>
      </c>
      <c r="B452" s="2">
        <f t="shared" ca="1" si="43"/>
        <v>0.60248272354121102</v>
      </c>
      <c r="C452" s="2">
        <f t="shared" ca="1" si="44"/>
        <v>250</v>
      </c>
      <c r="D452" s="2">
        <f t="shared" ca="1" si="45"/>
        <v>0.45502164021506186</v>
      </c>
      <c r="E452" s="2">
        <f t="shared" ca="1" si="46"/>
        <v>50</v>
      </c>
      <c r="F452" s="2">
        <f t="shared" ca="1" si="47"/>
        <v>12500</v>
      </c>
      <c r="G452" s="31">
        <f t="shared" ca="1" si="48"/>
        <v>280</v>
      </c>
      <c r="H452" s="31">
        <f t="shared" ca="1" si="49"/>
        <v>320</v>
      </c>
    </row>
    <row r="453" spans="1:8" x14ac:dyDescent="0.3">
      <c r="A453" s="2">
        <v>432</v>
      </c>
      <c r="B453" s="2">
        <f t="shared" ca="1" si="43"/>
        <v>0.67071186857172349</v>
      </c>
      <c r="C453" s="2">
        <f t="shared" ca="1" si="44"/>
        <v>350</v>
      </c>
      <c r="D453" s="2">
        <f t="shared" ca="1" si="45"/>
        <v>0.57613404818759573</v>
      </c>
      <c r="E453" s="2">
        <f t="shared" ca="1" si="46"/>
        <v>50</v>
      </c>
      <c r="F453" s="2">
        <f t="shared" ca="1" si="47"/>
        <v>17500</v>
      </c>
      <c r="G453" s="31">
        <f t="shared" ca="1" si="48"/>
        <v>405</v>
      </c>
      <c r="H453" s="31">
        <f t="shared" ca="1" si="49"/>
        <v>370</v>
      </c>
    </row>
    <row r="454" spans="1:8" x14ac:dyDescent="0.3">
      <c r="A454" s="2">
        <v>433</v>
      </c>
      <c r="B454" s="2">
        <f t="shared" ca="1" si="43"/>
        <v>0.30699865019392492</v>
      </c>
      <c r="C454" s="2">
        <f t="shared" ca="1" si="44"/>
        <v>250</v>
      </c>
      <c r="D454" s="2">
        <f t="shared" ca="1" si="45"/>
        <v>0.67721989454599119</v>
      </c>
      <c r="E454" s="2">
        <f t="shared" ca="1" si="46"/>
        <v>70</v>
      </c>
      <c r="F454" s="2">
        <f t="shared" ca="1" si="47"/>
        <v>17500</v>
      </c>
      <c r="G454" s="31">
        <f t="shared" ca="1" si="48"/>
        <v>405</v>
      </c>
      <c r="H454" s="31">
        <f t="shared" ca="1" si="49"/>
        <v>370</v>
      </c>
    </row>
    <row r="455" spans="1:8" x14ac:dyDescent="0.3">
      <c r="A455" s="2">
        <v>434</v>
      </c>
      <c r="B455" s="2">
        <f t="shared" ca="1" si="43"/>
        <v>0.92866622685183864</v>
      </c>
      <c r="C455" s="2">
        <f t="shared" ca="1" si="44"/>
        <v>350</v>
      </c>
      <c r="D455" s="2">
        <f t="shared" ca="1" si="45"/>
        <v>0.36641912291638679</v>
      </c>
      <c r="E455" s="2">
        <f t="shared" ca="1" si="46"/>
        <v>50</v>
      </c>
      <c r="F455" s="2">
        <f t="shared" ca="1" si="47"/>
        <v>17500</v>
      </c>
      <c r="G455" s="31">
        <f t="shared" ca="1" si="48"/>
        <v>405</v>
      </c>
      <c r="H455" s="31">
        <f t="shared" ca="1" si="49"/>
        <v>370</v>
      </c>
    </row>
    <row r="456" spans="1:8" x14ac:dyDescent="0.3">
      <c r="A456" s="2">
        <v>435</v>
      </c>
      <c r="B456" s="2">
        <f t="shared" ca="1" si="43"/>
        <v>0.82598704267648082</v>
      </c>
      <c r="C456" s="2">
        <f t="shared" ca="1" si="44"/>
        <v>350</v>
      </c>
      <c r="D456" s="2">
        <f t="shared" ca="1" si="45"/>
        <v>0.47947629971840289</v>
      </c>
      <c r="E456" s="2">
        <f t="shared" ca="1" si="46"/>
        <v>50</v>
      </c>
      <c r="F456" s="2">
        <f t="shared" ca="1" si="47"/>
        <v>17500</v>
      </c>
      <c r="G456" s="31">
        <f t="shared" ca="1" si="48"/>
        <v>405</v>
      </c>
      <c r="H456" s="31">
        <f t="shared" ca="1" si="49"/>
        <v>370</v>
      </c>
    </row>
    <row r="457" spans="1:8" x14ac:dyDescent="0.3">
      <c r="A457" s="2">
        <v>436</v>
      </c>
      <c r="B457" s="2">
        <f t="shared" ca="1" si="43"/>
        <v>0.5647128575472401</v>
      </c>
      <c r="C457" s="2">
        <f t="shared" ca="1" si="44"/>
        <v>250</v>
      </c>
      <c r="D457" s="2">
        <f t="shared" ca="1" si="45"/>
        <v>0.8843860785803016</v>
      </c>
      <c r="E457" s="2">
        <f t="shared" ca="1" si="46"/>
        <v>70</v>
      </c>
      <c r="F457" s="2">
        <f t="shared" ca="1" si="47"/>
        <v>17500</v>
      </c>
      <c r="G457" s="31">
        <f t="shared" ca="1" si="48"/>
        <v>405</v>
      </c>
      <c r="H457" s="31">
        <f t="shared" ca="1" si="49"/>
        <v>370</v>
      </c>
    </row>
    <row r="458" spans="1:8" x14ac:dyDescent="0.3">
      <c r="A458" s="2">
        <v>437</v>
      </c>
      <c r="B458" s="2">
        <f t="shared" ca="1" si="43"/>
        <v>0.36839775540601183</v>
      </c>
      <c r="C458" s="2">
        <f t="shared" ca="1" si="44"/>
        <v>250</v>
      </c>
      <c r="D458" s="2">
        <f t="shared" ca="1" si="45"/>
        <v>0.46772958063589609</v>
      </c>
      <c r="E458" s="2">
        <f t="shared" ca="1" si="46"/>
        <v>50</v>
      </c>
      <c r="F458" s="2">
        <f t="shared" ca="1" si="47"/>
        <v>12500</v>
      </c>
      <c r="G458" s="31">
        <f t="shared" ca="1" si="48"/>
        <v>280</v>
      </c>
      <c r="H458" s="31">
        <f t="shared" ca="1" si="49"/>
        <v>320</v>
      </c>
    </row>
    <row r="459" spans="1:8" x14ac:dyDescent="0.3">
      <c r="A459" s="2">
        <v>438</v>
      </c>
      <c r="B459" s="2">
        <f t="shared" ca="1" si="43"/>
        <v>0.72049709393832562</v>
      </c>
      <c r="C459" s="2">
        <f t="shared" ca="1" si="44"/>
        <v>350</v>
      </c>
      <c r="D459" s="2">
        <f t="shared" ca="1" si="45"/>
        <v>0.53200667041380501</v>
      </c>
      <c r="E459" s="2">
        <f t="shared" ca="1" si="46"/>
        <v>50</v>
      </c>
      <c r="F459" s="2">
        <f t="shared" ca="1" si="47"/>
        <v>17500</v>
      </c>
      <c r="G459" s="31">
        <f t="shared" ca="1" si="48"/>
        <v>405</v>
      </c>
      <c r="H459" s="31">
        <f t="shared" ca="1" si="49"/>
        <v>370</v>
      </c>
    </row>
    <row r="460" spans="1:8" x14ac:dyDescent="0.3">
      <c r="A460" s="2">
        <v>439</v>
      </c>
      <c r="B460" s="2">
        <f t="shared" ca="1" si="43"/>
        <v>0.94474183268077472</v>
      </c>
      <c r="C460" s="2">
        <f t="shared" ca="1" si="44"/>
        <v>350</v>
      </c>
      <c r="D460" s="2">
        <f t="shared" ca="1" si="45"/>
        <v>0.93790122698496958</v>
      </c>
      <c r="E460" s="2">
        <f t="shared" ca="1" si="46"/>
        <v>90</v>
      </c>
      <c r="F460" s="2">
        <f t="shared" ca="1" si="47"/>
        <v>31500</v>
      </c>
      <c r="G460" s="31">
        <f t="shared" ca="1" si="48"/>
        <v>1105</v>
      </c>
      <c r="H460" s="31">
        <f t="shared" ca="1" si="49"/>
        <v>650</v>
      </c>
    </row>
    <row r="461" spans="1:8" x14ac:dyDescent="0.3">
      <c r="A461" s="2">
        <v>440</v>
      </c>
      <c r="B461" s="2">
        <f t="shared" ca="1" si="43"/>
        <v>0.93517209988699834</v>
      </c>
      <c r="C461" s="2">
        <f t="shared" ca="1" si="44"/>
        <v>350</v>
      </c>
      <c r="D461" s="2">
        <f t="shared" ca="1" si="45"/>
        <v>0.68059978537097321</v>
      </c>
      <c r="E461" s="2">
        <f t="shared" ca="1" si="46"/>
        <v>70</v>
      </c>
      <c r="F461" s="2">
        <f t="shared" ca="1" si="47"/>
        <v>24500</v>
      </c>
      <c r="G461" s="31">
        <f t="shared" ca="1" si="48"/>
        <v>755</v>
      </c>
      <c r="H461" s="31">
        <f t="shared" ca="1" si="49"/>
        <v>510</v>
      </c>
    </row>
    <row r="462" spans="1:8" x14ac:dyDescent="0.3">
      <c r="A462" s="2">
        <v>441</v>
      </c>
      <c r="B462" s="2">
        <f t="shared" ca="1" si="43"/>
        <v>1.4731450018133363E-2</v>
      </c>
      <c r="C462" s="2">
        <f t="shared" ca="1" si="44"/>
        <v>50</v>
      </c>
      <c r="D462" s="2">
        <f t="shared" ca="1" si="45"/>
        <v>0.81237689685528558</v>
      </c>
      <c r="E462" s="2">
        <f t="shared" ca="1" si="46"/>
        <v>70</v>
      </c>
      <c r="F462" s="2">
        <f t="shared" ca="1" si="47"/>
        <v>3500</v>
      </c>
      <c r="G462" s="31">
        <f t="shared" ca="1" si="48"/>
        <v>280</v>
      </c>
      <c r="H462" s="31">
        <f t="shared" ca="1" si="49"/>
        <v>320</v>
      </c>
    </row>
    <row r="463" spans="1:8" x14ac:dyDescent="0.3">
      <c r="A463" s="2">
        <v>442</v>
      </c>
      <c r="B463" s="2">
        <f t="shared" ca="1" si="43"/>
        <v>0.73630932973988739</v>
      </c>
      <c r="C463" s="2">
        <f t="shared" ca="1" si="44"/>
        <v>350</v>
      </c>
      <c r="D463" s="2">
        <f t="shared" ca="1" si="45"/>
        <v>0.17101308291384942</v>
      </c>
      <c r="E463" s="2">
        <f t="shared" ca="1" si="46"/>
        <v>30</v>
      </c>
      <c r="F463" s="2">
        <f t="shared" ca="1" si="47"/>
        <v>10500</v>
      </c>
      <c r="G463" s="31">
        <f t="shared" ca="1" si="48"/>
        <v>280</v>
      </c>
      <c r="H463" s="31">
        <f t="shared" ca="1" si="49"/>
        <v>320</v>
      </c>
    </row>
    <row r="464" spans="1:8" x14ac:dyDescent="0.3">
      <c r="A464" s="2">
        <v>443</v>
      </c>
      <c r="B464" s="2">
        <f t="shared" ca="1" si="43"/>
        <v>0.26504806348814647</v>
      </c>
      <c r="C464" s="2">
        <f t="shared" ca="1" si="44"/>
        <v>250</v>
      </c>
      <c r="D464" s="2">
        <f t="shared" ca="1" si="45"/>
        <v>2.9513097837090552E-3</v>
      </c>
      <c r="E464" s="2">
        <f t="shared" ca="1" si="46"/>
        <v>10</v>
      </c>
      <c r="F464" s="2">
        <f t="shared" ca="1" si="47"/>
        <v>2500</v>
      </c>
      <c r="G464" s="31">
        <f t="shared" ca="1" si="48"/>
        <v>280</v>
      </c>
      <c r="H464" s="31">
        <f t="shared" ca="1" si="49"/>
        <v>320</v>
      </c>
    </row>
    <row r="465" spans="1:8" x14ac:dyDescent="0.3">
      <c r="A465" s="2">
        <v>444</v>
      </c>
      <c r="B465" s="2">
        <f t="shared" ca="1" si="43"/>
        <v>0.11158125748396264</v>
      </c>
      <c r="C465" s="2">
        <f t="shared" ca="1" si="44"/>
        <v>150</v>
      </c>
      <c r="D465" s="2">
        <f t="shared" ca="1" si="45"/>
        <v>0.18188499049574902</v>
      </c>
      <c r="E465" s="2">
        <f t="shared" ca="1" si="46"/>
        <v>30</v>
      </c>
      <c r="F465" s="2">
        <f t="shared" ca="1" si="47"/>
        <v>4500</v>
      </c>
      <c r="G465" s="31">
        <f t="shared" ca="1" si="48"/>
        <v>280</v>
      </c>
      <c r="H465" s="31">
        <f t="shared" ca="1" si="49"/>
        <v>320</v>
      </c>
    </row>
    <row r="466" spans="1:8" x14ac:dyDescent="0.3">
      <c r="A466" s="2">
        <v>445</v>
      </c>
      <c r="B466" s="2">
        <f t="shared" ca="1" si="43"/>
        <v>0.46648901436608159</v>
      </c>
      <c r="C466" s="2">
        <f t="shared" ca="1" si="44"/>
        <v>250</v>
      </c>
      <c r="D466" s="2">
        <f t="shared" ca="1" si="45"/>
        <v>0.30904109571960547</v>
      </c>
      <c r="E466" s="2">
        <f t="shared" ca="1" si="46"/>
        <v>50</v>
      </c>
      <c r="F466" s="2">
        <f t="shared" ca="1" si="47"/>
        <v>12500</v>
      </c>
      <c r="G466" s="31">
        <f t="shared" ca="1" si="48"/>
        <v>280</v>
      </c>
      <c r="H466" s="31">
        <f t="shared" ca="1" si="49"/>
        <v>320</v>
      </c>
    </row>
    <row r="467" spans="1:8" x14ac:dyDescent="0.3">
      <c r="A467" s="2">
        <v>446</v>
      </c>
      <c r="B467" s="2">
        <f t="shared" ca="1" si="43"/>
        <v>2.4104077601713292E-2</v>
      </c>
      <c r="C467" s="2">
        <f t="shared" ca="1" si="44"/>
        <v>50</v>
      </c>
      <c r="D467" s="2">
        <f t="shared" ca="1" si="45"/>
        <v>9.3078502002629127E-2</v>
      </c>
      <c r="E467" s="2">
        <f t="shared" ca="1" si="46"/>
        <v>10</v>
      </c>
      <c r="F467" s="2">
        <f t="shared" ca="1" si="47"/>
        <v>500</v>
      </c>
      <c r="G467" s="31">
        <f t="shared" ca="1" si="48"/>
        <v>280</v>
      </c>
      <c r="H467" s="31">
        <f t="shared" ca="1" si="49"/>
        <v>320</v>
      </c>
    </row>
    <row r="468" spans="1:8" x14ac:dyDescent="0.3">
      <c r="A468" s="2">
        <v>447</v>
      </c>
      <c r="B468" s="2">
        <f t="shared" ca="1" si="43"/>
        <v>0.66618199998284489</v>
      </c>
      <c r="C468" s="2">
        <f t="shared" ca="1" si="44"/>
        <v>250</v>
      </c>
      <c r="D468" s="2">
        <f t="shared" ca="1" si="45"/>
        <v>0.91239091209041678</v>
      </c>
      <c r="E468" s="2">
        <f t="shared" ca="1" si="46"/>
        <v>90</v>
      </c>
      <c r="F468" s="2">
        <f t="shared" ca="1" si="47"/>
        <v>22500</v>
      </c>
      <c r="G468" s="31">
        <f t="shared" ca="1" si="48"/>
        <v>655</v>
      </c>
      <c r="H468" s="31">
        <f t="shared" ca="1" si="49"/>
        <v>470</v>
      </c>
    </row>
    <row r="469" spans="1:8" x14ac:dyDescent="0.3">
      <c r="A469" s="2">
        <v>448</v>
      </c>
      <c r="B469" s="2">
        <f t="shared" ca="1" si="43"/>
        <v>0.76257952020925945</v>
      </c>
      <c r="C469" s="2">
        <f t="shared" ca="1" si="44"/>
        <v>350</v>
      </c>
      <c r="D469" s="2">
        <f t="shared" ca="1" si="45"/>
        <v>0.58541433815514343</v>
      </c>
      <c r="E469" s="2">
        <f t="shared" ca="1" si="46"/>
        <v>50</v>
      </c>
      <c r="F469" s="2">
        <f t="shared" ca="1" si="47"/>
        <v>17500</v>
      </c>
      <c r="G469" s="31">
        <f t="shared" ca="1" si="48"/>
        <v>405</v>
      </c>
      <c r="H469" s="31">
        <f t="shared" ca="1" si="49"/>
        <v>370</v>
      </c>
    </row>
    <row r="470" spans="1:8" x14ac:dyDescent="0.3">
      <c r="A470" s="2">
        <v>449</v>
      </c>
      <c r="B470" s="2">
        <f t="shared" ca="1" si="43"/>
        <v>0.24755690628841553</v>
      </c>
      <c r="C470" s="2">
        <f t="shared" ca="1" si="44"/>
        <v>150</v>
      </c>
      <c r="D470" s="2">
        <f t="shared" ca="1" si="45"/>
        <v>9.6253907016161211E-2</v>
      </c>
      <c r="E470" s="2">
        <f t="shared" ca="1" si="46"/>
        <v>10</v>
      </c>
      <c r="F470" s="2">
        <f t="shared" ca="1" si="47"/>
        <v>1500</v>
      </c>
      <c r="G470" s="31">
        <f t="shared" ca="1" si="48"/>
        <v>280</v>
      </c>
      <c r="H470" s="31">
        <f t="shared" ca="1" si="49"/>
        <v>320</v>
      </c>
    </row>
    <row r="471" spans="1:8" x14ac:dyDescent="0.3">
      <c r="A471" s="2">
        <v>450</v>
      </c>
      <c r="B471" s="2">
        <f t="shared" ref="B471:B534" ca="1" si="50">RAND()</f>
        <v>0.80823989157138598</v>
      </c>
      <c r="C471" s="2">
        <f t="shared" ref="C471:C534" ca="1" si="51">VLOOKUP(B471,$E$3:$G$6,3)</f>
        <v>350</v>
      </c>
      <c r="D471" s="2">
        <f t="shared" ref="D471:D534" ca="1" si="52">RAND()</f>
        <v>0.46851958901249924</v>
      </c>
      <c r="E471" s="2">
        <f t="shared" ref="E471:E534" ca="1" si="53">VLOOKUP(D471,$I$3:$K$7,3)</f>
        <v>50</v>
      </c>
      <c r="F471" s="2">
        <f t="shared" ref="F471:F534" ca="1" si="54">C471*E471</f>
        <v>17500</v>
      </c>
      <c r="G471" s="31">
        <f t="shared" ref="G471:G534" ca="1" si="55">$B$3*$B$6+MAX(F471-$B$5,0)*$B$4</f>
        <v>405</v>
      </c>
      <c r="H471" s="31">
        <f t="shared" ref="H471:H534" ca="1" si="56">$C$3*$C$6+MAX(F471-$C$5,0)*$C$4</f>
        <v>370</v>
      </c>
    </row>
    <row r="472" spans="1:8" x14ac:dyDescent="0.3">
      <c r="A472" s="2">
        <v>451</v>
      </c>
      <c r="B472" s="2">
        <f t="shared" ca="1" si="50"/>
        <v>8.7275324930015219E-2</v>
      </c>
      <c r="C472" s="2">
        <f t="shared" ca="1" si="51"/>
        <v>150</v>
      </c>
      <c r="D472" s="2">
        <f t="shared" ca="1" si="52"/>
        <v>0.73189900333097757</v>
      </c>
      <c r="E472" s="2">
        <f t="shared" ca="1" si="53"/>
        <v>70</v>
      </c>
      <c r="F472" s="2">
        <f t="shared" ca="1" si="54"/>
        <v>10500</v>
      </c>
      <c r="G472" s="31">
        <f t="shared" ca="1" si="55"/>
        <v>280</v>
      </c>
      <c r="H472" s="31">
        <f t="shared" ca="1" si="56"/>
        <v>320</v>
      </c>
    </row>
    <row r="473" spans="1:8" x14ac:dyDescent="0.3">
      <c r="A473" s="2">
        <v>452</v>
      </c>
      <c r="B473" s="2">
        <f t="shared" ca="1" si="50"/>
        <v>0.78109729657135452</v>
      </c>
      <c r="C473" s="2">
        <f t="shared" ca="1" si="51"/>
        <v>350</v>
      </c>
      <c r="D473" s="2">
        <f t="shared" ca="1" si="52"/>
        <v>0.61192982588044542</v>
      </c>
      <c r="E473" s="2">
        <f t="shared" ca="1" si="53"/>
        <v>70</v>
      </c>
      <c r="F473" s="2">
        <f t="shared" ca="1" si="54"/>
        <v>24500</v>
      </c>
      <c r="G473" s="31">
        <f t="shared" ca="1" si="55"/>
        <v>755</v>
      </c>
      <c r="H473" s="31">
        <f t="shared" ca="1" si="56"/>
        <v>510</v>
      </c>
    </row>
    <row r="474" spans="1:8" x14ac:dyDescent="0.3">
      <c r="A474" s="2">
        <v>453</v>
      </c>
      <c r="B474" s="2">
        <f t="shared" ca="1" si="50"/>
        <v>0.89129590790680369</v>
      </c>
      <c r="C474" s="2">
        <f t="shared" ca="1" si="51"/>
        <v>350</v>
      </c>
      <c r="D474" s="2">
        <f t="shared" ca="1" si="52"/>
        <v>0.45065446511534391</v>
      </c>
      <c r="E474" s="2">
        <f t="shared" ca="1" si="53"/>
        <v>50</v>
      </c>
      <c r="F474" s="2">
        <f t="shared" ca="1" si="54"/>
        <v>17500</v>
      </c>
      <c r="G474" s="31">
        <f t="shared" ca="1" si="55"/>
        <v>405</v>
      </c>
      <c r="H474" s="31">
        <f t="shared" ca="1" si="56"/>
        <v>370</v>
      </c>
    </row>
    <row r="475" spans="1:8" x14ac:dyDescent="0.3">
      <c r="A475" s="2">
        <v>454</v>
      </c>
      <c r="B475" s="2">
        <f t="shared" ca="1" si="50"/>
        <v>0.5455240338512316</v>
      </c>
      <c r="C475" s="2">
        <f t="shared" ca="1" si="51"/>
        <v>250</v>
      </c>
      <c r="D475" s="2">
        <f t="shared" ca="1" si="52"/>
        <v>0.78643014756959728</v>
      </c>
      <c r="E475" s="2">
        <f t="shared" ca="1" si="53"/>
        <v>70</v>
      </c>
      <c r="F475" s="2">
        <f t="shared" ca="1" si="54"/>
        <v>17500</v>
      </c>
      <c r="G475" s="31">
        <f t="shared" ca="1" si="55"/>
        <v>405</v>
      </c>
      <c r="H475" s="31">
        <f t="shared" ca="1" si="56"/>
        <v>370</v>
      </c>
    </row>
    <row r="476" spans="1:8" x14ac:dyDescent="0.3">
      <c r="A476" s="2">
        <v>455</v>
      </c>
      <c r="B476" s="2">
        <f t="shared" ca="1" si="50"/>
        <v>6.3609517708631103E-2</v>
      </c>
      <c r="C476" s="2">
        <f t="shared" ca="1" si="51"/>
        <v>150</v>
      </c>
      <c r="D476" s="2">
        <f t="shared" ca="1" si="52"/>
        <v>5.9116123871045478E-2</v>
      </c>
      <c r="E476" s="2">
        <f t="shared" ca="1" si="53"/>
        <v>10</v>
      </c>
      <c r="F476" s="2">
        <f t="shared" ca="1" si="54"/>
        <v>1500</v>
      </c>
      <c r="G476" s="31">
        <f t="shared" ca="1" si="55"/>
        <v>280</v>
      </c>
      <c r="H476" s="31">
        <f t="shared" ca="1" si="56"/>
        <v>320</v>
      </c>
    </row>
    <row r="477" spans="1:8" x14ac:dyDescent="0.3">
      <c r="A477" s="2">
        <v>456</v>
      </c>
      <c r="B477" s="2">
        <f t="shared" ca="1" si="50"/>
        <v>0.25637693729475031</v>
      </c>
      <c r="C477" s="2">
        <f t="shared" ca="1" si="51"/>
        <v>150</v>
      </c>
      <c r="D477" s="2">
        <f t="shared" ca="1" si="52"/>
        <v>0.58305712440754687</v>
      </c>
      <c r="E477" s="2">
        <f t="shared" ca="1" si="53"/>
        <v>50</v>
      </c>
      <c r="F477" s="2">
        <f t="shared" ca="1" si="54"/>
        <v>7500</v>
      </c>
      <c r="G477" s="31">
        <f t="shared" ca="1" si="55"/>
        <v>280</v>
      </c>
      <c r="H477" s="31">
        <f t="shared" ca="1" si="56"/>
        <v>320</v>
      </c>
    </row>
    <row r="478" spans="1:8" x14ac:dyDescent="0.3">
      <c r="A478" s="2">
        <v>457</v>
      </c>
      <c r="B478" s="2">
        <f t="shared" ca="1" si="50"/>
        <v>0.91742372324842081</v>
      </c>
      <c r="C478" s="2">
        <f t="shared" ca="1" si="51"/>
        <v>350</v>
      </c>
      <c r="D478" s="2">
        <f t="shared" ca="1" si="52"/>
        <v>0.15134007441849495</v>
      </c>
      <c r="E478" s="2">
        <f t="shared" ca="1" si="53"/>
        <v>30</v>
      </c>
      <c r="F478" s="2">
        <f t="shared" ca="1" si="54"/>
        <v>10500</v>
      </c>
      <c r="G478" s="31">
        <f t="shared" ca="1" si="55"/>
        <v>280</v>
      </c>
      <c r="H478" s="31">
        <f t="shared" ca="1" si="56"/>
        <v>320</v>
      </c>
    </row>
    <row r="479" spans="1:8" x14ac:dyDescent="0.3">
      <c r="A479" s="2">
        <v>458</v>
      </c>
      <c r="B479" s="2">
        <f t="shared" ca="1" si="50"/>
        <v>1.2933395243974632E-2</v>
      </c>
      <c r="C479" s="2">
        <f t="shared" ca="1" si="51"/>
        <v>50</v>
      </c>
      <c r="D479" s="2">
        <f t="shared" ca="1" si="52"/>
        <v>0.15472508654121719</v>
      </c>
      <c r="E479" s="2">
        <f t="shared" ca="1" si="53"/>
        <v>30</v>
      </c>
      <c r="F479" s="2">
        <f t="shared" ca="1" si="54"/>
        <v>1500</v>
      </c>
      <c r="G479" s="31">
        <f t="shared" ca="1" si="55"/>
        <v>280</v>
      </c>
      <c r="H479" s="31">
        <f t="shared" ca="1" si="56"/>
        <v>320</v>
      </c>
    </row>
    <row r="480" spans="1:8" x14ac:dyDescent="0.3">
      <c r="A480" s="2">
        <v>459</v>
      </c>
      <c r="B480" s="2">
        <f t="shared" ca="1" si="50"/>
        <v>0.46338629634924933</v>
      </c>
      <c r="C480" s="2">
        <f t="shared" ca="1" si="51"/>
        <v>250</v>
      </c>
      <c r="D480" s="2">
        <f t="shared" ca="1" si="52"/>
        <v>0.87046431273235503</v>
      </c>
      <c r="E480" s="2">
        <f t="shared" ca="1" si="53"/>
        <v>70</v>
      </c>
      <c r="F480" s="2">
        <f t="shared" ca="1" si="54"/>
        <v>17500</v>
      </c>
      <c r="G480" s="31">
        <f t="shared" ca="1" si="55"/>
        <v>405</v>
      </c>
      <c r="H480" s="31">
        <f t="shared" ca="1" si="56"/>
        <v>370</v>
      </c>
    </row>
    <row r="481" spans="1:8" x14ac:dyDescent="0.3">
      <c r="A481" s="2">
        <v>460</v>
      </c>
      <c r="B481" s="2">
        <f t="shared" ca="1" si="50"/>
        <v>0.43042729542842206</v>
      </c>
      <c r="C481" s="2">
        <f t="shared" ca="1" si="51"/>
        <v>250</v>
      </c>
      <c r="D481" s="2">
        <f t="shared" ca="1" si="52"/>
        <v>0.46675789532445222</v>
      </c>
      <c r="E481" s="2">
        <f t="shared" ca="1" si="53"/>
        <v>50</v>
      </c>
      <c r="F481" s="2">
        <f t="shared" ca="1" si="54"/>
        <v>12500</v>
      </c>
      <c r="G481" s="31">
        <f t="shared" ca="1" si="55"/>
        <v>280</v>
      </c>
      <c r="H481" s="31">
        <f t="shared" ca="1" si="56"/>
        <v>320</v>
      </c>
    </row>
    <row r="482" spans="1:8" x14ac:dyDescent="0.3">
      <c r="A482" s="2">
        <v>461</v>
      </c>
      <c r="B482" s="2">
        <f t="shared" ca="1" si="50"/>
        <v>0.45248486252098707</v>
      </c>
      <c r="C482" s="2">
        <f t="shared" ca="1" si="51"/>
        <v>250</v>
      </c>
      <c r="D482" s="2">
        <f t="shared" ca="1" si="52"/>
        <v>0.60991762704460684</v>
      </c>
      <c r="E482" s="2">
        <f t="shared" ca="1" si="53"/>
        <v>70</v>
      </c>
      <c r="F482" s="2">
        <f t="shared" ca="1" si="54"/>
        <v>17500</v>
      </c>
      <c r="G482" s="31">
        <f t="shared" ca="1" si="55"/>
        <v>405</v>
      </c>
      <c r="H482" s="31">
        <f t="shared" ca="1" si="56"/>
        <v>370</v>
      </c>
    </row>
    <row r="483" spans="1:8" x14ac:dyDescent="0.3">
      <c r="A483" s="2">
        <v>462</v>
      </c>
      <c r="B483" s="2">
        <f t="shared" ca="1" si="50"/>
        <v>0.6129637034610409</v>
      </c>
      <c r="C483" s="2">
        <f t="shared" ca="1" si="51"/>
        <v>250</v>
      </c>
      <c r="D483" s="2">
        <f t="shared" ca="1" si="52"/>
        <v>0.83673257780494326</v>
      </c>
      <c r="E483" s="2">
        <f t="shared" ca="1" si="53"/>
        <v>70</v>
      </c>
      <c r="F483" s="2">
        <f t="shared" ca="1" si="54"/>
        <v>17500</v>
      </c>
      <c r="G483" s="31">
        <f t="shared" ca="1" si="55"/>
        <v>405</v>
      </c>
      <c r="H483" s="31">
        <f t="shared" ca="1" si="56"/>
        <v>370</v>
      </c>
    </row>
    <row r="484" spans="1:8" x14ac:dyDescent="0.3">
      <c r="A484" s="2">
        <v>463</v>
      </c>
      <c r="B484" s="2">
        <f t="shared" ca="1" si="50"/>
        <v>0.36499359607338178</v>
      </c>
      <c r="C484" s="2">
        <f t="shared" ca="1" si="51"/>
        <v>250</v>
      </c>
      <c r="D484" s="2">
        <f t="shared" ca="1" si="52"/>
        <v>0.43484496793176775</v>
      </c>
      <c r="E484" s="2">
        <f t="shared" ca="1" si="53"/>
        <v>50</v>
      </c>
      <c r="F484" s="2">
        <f t="shared" ca="1" si="54"/>
        <v>12500</v>
      </c>
      <c r="G484" s="31">
        <f t="shared" ca="1" si="55"/>
        <v>280</v>
      </c>
      <c r="H484" s="31">
        <f t="shared" ca="1" si="56"/>
        <v>320</v>
      </c>
    </row>
    <row r="485" spans="1:8" x14ac:dyDescent="0.3">
      <c r="A485" s="2">
        <v>464</v>
      </c>
      <c r="B485" s="2">
        <f t="shared" ca="1" si="50"/>
        <v>0.5806990400662414</v>
      </c>
      <c r="C485" s="2">
        <f t="shared" ca="1" si="51"/>
        <v>250</v>
      </c>
      <c r="D485" s="2">
        <f t="shared" ca="1" si="52"/>
        <v>0.79340107546136673</v>
      </c>
      <c r="E485" s="2">
        <f t="shared" ca="1" si="53"/>
        <v>70</v>
      </c>
      <c r="F485" s="2">
        <f t="shared" ca="1" si="54"/>
        <v>17500</v>
      </c>
      <c r="G485" s="31">
        <f t="shared" ca="1" si="55"/>
        <v>405</v>
      </c>
      <c r="H485" s="31">
        <f t="shared" ca="1" si="56"/>
        <v>370</v>
      </c>
    </row>
    <row r="486" spans="1:8" x14ac:dyDescent="0.3">
      <c r="A486" s="2">
        <v>465</v>
      </c>
      <c r="B486" s="2">
        <f t="shared" ca="1" si="50"/>
        <v>3.1168400017106412E-3</v>
      </c>
      <c r="C486" s="2">
        <f t="shared" ca="1" si="51"/>
        <v>50</v>
      </c>
      <c r="D486" s="2">
        <f t="shared" ca="1" si="52"/>
        <v>0.17036173264552623</v>
      </c>
      <c r="E486" s="2">
        <f t="shared" ca="1" si="53"/>
        <v>30</v>
      </c>
      <c r="F486" s="2">
        <f t="shared" ca="1" si="54"/>
        <v>1500</v>
      </c>
      <c r="G486" s="31">
        <f t="shared" ca="1" si="55"/>
        <v>280</v>
      </c>
      <c r="H486" s="31">
        <f t="shared" ca="1" si="56"/>
        <v>320</v>
      </c>
    </row>
    <row r="487" spans="1:8" x14ac:dyDescent="0.3">
      <c r="A487" s="2">
        <v>466</v>
      </c>
      <c r="B487" s="2">
        <f t="shared" ca="1" si="50"/>
        <v>0.46396439213955831</v>
      </c>
      <c r="C487" s="2">
        <f t="shared" ca="1" si="51"/>
        <v>250</v>
      </c>
      <c r="D487" s="2">
        <f t="shared" ca="1" si="52"/>
        <v>0.80579657000080429</v>
      </c>
      <c r="E487" s="2">
        <f t="shared" ca="1" si="53"/>
        <v>70</v>
      </c>
      <c r="F487" s="2">
        <f t="shared" ca="1" si="54"/>
        <v>17500</v>
      </c>
      <c r="G487" s="31">
        <f t="shared" ca="1" si="55"/>
        <v>405</v>
      </c>
      <c r="H487" s="31">
        <f t="shared" ca="1" si="56"/>
        <v>370</v>
      </c>
    </row>
    <row r="488" spans="1:8" x14ac:dyDescent="0.3">
      <c r="A488" s="2">
        <v>467</v>
      </c>
      <c r="B488" s="2">
        <f t="shared" ca="1" si="50"/>
        <v>0.52275783473160897</v>
      </c>
      <c r="C488" s="2">
        <f t="shared" ca="1" si="51"/>
        <v>250</v>
      </c>
      <c r="D488" s="2">
        <f t="shared" ca="1" si="52"/>
        <v>0.46827036075973794</v>
      </c>
      <c r="E488" s="2">
        <f t="shared" ca="1" si="53"/>
        <v>50</v>
      </c>
      <c r="F488" s="2">
        <f t="shared" ca="1" si="54"/>
        <v>12500</v>
      </c>
      <c r="G488" s="31">
        <f t="shared" ca="1" si="55"/>
        <v>280</v>
      </c>
      <c r="H488" s="31">
        <f t="shared" ca="1" si="56"/>
        <v>320</v>
      </c>
    </row>
    <row r="489" spans="1:8" x14ac:dyDescent="0.3">
      <c r="A489" s="2">
        <v>468</v>
      </c>
      <c r="B489" s="2">
        <f t="shared" ca="1" si="50"/>
        <v>0.79092066984803477</v>
      </c>
      <c r="C489" s="2">
        <f t="shared" ca="1" si="51"/>
        <v>350</v>
      </c>
      <c r="D489" s="2">
        <f t="shared" ca="1" si="52"/>
        <v>0.70199623385250565</v>
      </c>
      <c r="E489" s="2">
        <f t="shared" ca="1" si="53"/>
        <v>70</v>
      </c>
      <c r="F489" s="2">
        <f t="shared" ca="1" si="54"/>
        <v>24500</v>
      </c>
      <c r="G489" s="31">
        <f t="shared" ca="1" si="55"/>
        <v>755</v>
      </c>
      <c r="H489" s="31">
        <f t="shared" ca="1" si="56"/>
        <v>510</v>
      </c>
    </row>
    <row r="490" spans="1:8" x14ac:dyDescent="0.3">
      <c r="A490" s="2">
        <v>469</v>
      </c>
      <c r="B490" s="2">
        <f t="shared" ca="1" si="50"/>
        <v>0.62718838908756513</v>
      </c>
      <c r="C490" s="2">
        <f t="shared" ca="1" si="51"/>
        <v>250</v>
      </c>
      <c r="D490" s="2">
        <f t="shared" ca="1" si="52"/>
        <v>0.47147793083953871</v>
      </c>
      <c r="E490" s="2">
        <f t="shared" ca="1" si="53"/>
        <v>50</v>
      </c>
      <c r="F490" s="2">
        <f t="shared" ca="1" si="54"/>
        <v>12500</v>
      </c>
      <c r="G490" s="31">
        <f t="shared" ca="1" si="55"/>
        <v>280</v>
      </c>
      <c r="H490" s="31">
        <f t="shared" ca="1" si="56"/>
        <v>320</v>
      </c>
    </row>
    <row r="491" spans="1:8" x14ac:dyDescent="0.3">
      <c r="A491" s="2">
        <v>470</v>
      </c>
      <c r="B491" s="2">
        <f t="shared" ca="1" si="50"/>
        <v>0.27748088649867109</v>
      </c>
      <c r="C491" s="2">
        <f t="shared" ca="1" si="51"/>
        <v>250</v>
      </c>
      <c r="D491" s="2">
        <f t="shared" ca="1" si="52"/>
        <v>7.0166148675690931E-2</v>
      </c>
      <c r="E491" s="2">
        <f t="shared" ca="1" si="53"/>
        <v>10</v>
      </c>
      <c r="F491" s="2">
        <f t="shared" ca="1" si="54"/>
        <v>2500</v>
      </c>
      <c r="G491" s="31">
        <f t="shared" ca="1" si="55"/>
        <v>280</v>
      </c>
      <c r="H491" s="31">
        <f t="shared" ca="1" si="56"/>
        <v>320</v>
      </c>
    </row>
    <row r="492" spans="1:8" x14ac:dyDescent="0.3">
      <c r="A492" s="2">
        <v>471</v>
      </c>
      <c r="B492" s="2">
        <f t="shared" ca="1" si="50"/>
        <v>0.26217244303967846</v>
      </c>
      <c r="C492" s="2">
        <f t="shared" ca="1" si="51"/>
        <v>250</v>
      </c>
      <c r="D492" s="2">
        <f t="shared" ca="1" si="52"/>
        <v>0.98811327726717557</v>
      </c>
      <c r="E492" s="2">
        <f t="shared" ca="1" si="53"/>
        <v>90</v>
      </c>
      <c r="F492" s="2">
        <f t="shared" ca="1" si="54"/>
        <v>22500</v>
      </c>
      <c r="G492" s="31">
        <f t="shared" ca="1" si="55"/>
        <v>655</v>
      </c>
      <c r="H492" s="31">
        <f t="shared" ca="1" si="56"/>
        <v>470</v>
      </c>
    </row>
    <row r="493" spans="1:8" x14ac:dyDescent="0.3">
      <c r="A493" s="2">
        <v>472</v>
      </c>
      <c r="B493" s="2">
        <f t="shared" ca="1" si="50"/>
        <v>0.85694779874935179</v>
      </c>
      <c r="C493" s="2">
        <f t="shared" ca="1" si="51"/>
        <v>350</v>
      </c>
      <c r="D493" s="2">
        <f t="shared" ca="1" si="52"/>
        <v>5.3142484286289426E-2</v>
      </c>
      <c r="E493" s="2">
        <f t="shared" ca="1" si="53"/>
        <v>10</v>
      </c>
      <c r="F493" s="2">
        <f t="shared" ca="1" si="54"/>
        <v>3500</v>
      </c>
      <c r="G493" s="31">
        <f t="shared" ca="1" si="55"/>
        <v>280</v>
      </c>
      <c r="H493" s="31">
        <f t="shared" ca="1" si="56"/>
        <v>320</v>
      </c>
    </row>
    <row r="494" spans="1:8" x14ac:dyDescent="0.3">
      <c r="A494" s="2">
        <v>473</v>
      </c>
      <c r="B494" s="2">
        <f t="shared" ca="1" si="50"/>
        <v>7.8988138907103211E-2</v>
      </c>
      <c r="C494" s="2">
        <f t="shared" ca="1" si="51"/>
        <v>150</v>
      </c>
      <c r="D494" s="2">
        <f t="shared" ca="1" si="52"/>
        <v>0.51208913181508942</v>
      </c>
      <c r="E494" s="2">
        <f t="shared" ca="1" si="53"/>
        <v>50</v>
      </c>
      <c r="F494" s="2">
        <f t="shared" ca="1" si="54"/>
        <v>7500</v>
      </c>
      <c r="G494" s="31">
        <f t="shared" ca="1" si="55"/>
        <v>280</v>
      </c>
      <c r="H494" s="31">
        <f t="shared" ca="1" si="56"/>
        <v>320</v>
      </c>
    </row>
    <row r="495" spans="1:8" x14ac:dyDescent="0.3">
      <c r="A495" s="2">
        <v>474</v>
      </c>
      <c r="B495" s="2">
        <f t="shared" ca="1" si="50"/>
        <v>0.63694116078819218</v>
      </c>
      <c r="C495" s="2">
        <f t="shared" ca="1" si="51"/>
        <v>250</v>
      </c>
      <c r="D495" s="2">
        <f t="shared" ca="1" si="52"/>
        <v>0.21319353275413189</v>
      </c>
      <c r="E495" s="2">
        <f t="shared" ca="1" si="53"/>
        <v>30</v>
      </c>
      <c r="F495" s="2">
        <f t="shared" ca="1" si="54"/>
        <v>7500</v>
      </c>
      <c r="G495" s="31">
        <f t="shared" ca="1" si="55"/>
        <v>280</v>
      </c>
      <c r="H495" s="31">
        <f t="shared" ca="1" si="56"/>
        <v>320</v>
      </c>
    </row>
    <row r="496" spans="1:8" x14ac:dyDescent="0.3">
      <c r="A496" s="2">
        <v>475</v>
      </c>
      <c r="B496" s="2">
        <f t="shared" ca="1" si="50"/>
        <v>0.77887971634108322</v>
      </c>
      <c r="C496" s="2">
        <f t="shared" ca="1" si="51"/>
        <v>350</v>
      </c>
      <c r="D496" s="2">
        <f t="shared" ca="1" si="52"/>
        <v>0.199325618447876</v>
      </c>
      <c r="E496" s="2">
        <f t="shared" ca="1" si="53"/>
        <v>30</v>
      </c>
      <c r="F496" s="2">
        <f t="shared" ca="1" si="54"/>
        <v>10500</v>
      </c>
      <c r="G496" s="31">
        <f t="shared" ca="1" si="55"/>
        <v>280</v>
      </c>
      <c r="H496" s="31">
        <f t="shared" ca="1" si="56"/>
        <v>320</v>
      </c>
    </row>
    <row r="497" spans="1:8" x14ac:dyDescent="0.3">
      <c r="A497" s="2">
        <v>476</v>
      </c>
      <c r="B497" s="2">
        <f t="shared" ca="1" si="50"/>
        <v>0.64607560368238481</v>
      </c>
      <c r="C497" s="2">
        <f t="shared" ca="1" si="51"/>
        <v>250</v>
      </c>
      <c r="D497" s="2">
        <f t="shared" ca="1" si="52"/>
        <v>0.92287511268520628</v>
      </c>
      <c r="E497" s="2">
        <f t="shared" ca="1" si="53"/>
        <v>90</v>
      </c>
      <c r="F497" s="2">
        <f t="shared" ca="1" si="54"/>
        <v>22500</v>
      </c>
      <c r="G497" s="31">
        <f t="shared" ca="1" si="55"/>
        <v>655</v>
      </c>
      <c r="H497" s="31">
        <f t="shared" ca="1" si="56"/>
        <v>470</v>
      </c>
    </row>
    <row r="498" spans="1:8" x14ac:dyDescent="0.3">
      <c r="A498" s="2">
        <v>477</v>
      </c>
      <c r="B498" s="2">
        <f t="shared" ca="1" si="50"/>
        <v>0.71412530625807003</v>
      </c>
      <c r="C498" s="2">
        <f t="shared" ca="1" si="51"/>
        <v>350</v>
      </c>
      <c r="D498" s="2">
        <f t="shared" ca="1" si="52"/>
        <v>0.91499259513575659</v>
      </c>
      <c r="E498" s="2">
        <f t="shared" ca="1" si="53"/>
        <v>90</v>
      </c>
      <c r="F498" s="2">
        <f t="shared" ca="1" si="54"/>
        <v>31500</v>
      </c>
      <c r="G498" s="31">
        <f t="shared" ca="1" si="55"/>
        <v>1105</v>
      </c>
      <c r="H498" s="31">
        <f t="shared" ca="1" si="56"/>
        <v>650</v>
      </c>
    </row>
    <row r="499" spans="1:8" x14ac:dyDescent="0.3">
      <c r="A499" s="2">
        <v>478</v>
      </c>
      <c r="B499" s="2">
        <f t="shared" ca="1" si="50"/>
        <v>0.87033730573710555</v>
      </c>
      <c r="C499" s="2">
        <f t="shared" ca="1" si="51"/>
        <v>350</v>
      </c>
      <c r="D499" s="2">
        <f t="shared" ca="1" si="52"/>
        <v>0.55697951841636573</v>
      </c>
      <c r="E499" s="2">
        <f t="shared" ca="1" si="53"/>
        <v>50</v>
      </c>
      <c r="F499" s="2">
        <f t="shared" ca="1" si="54"/>
        <v>17500</v>
      </c>
      <c r="G499" s="31">
        <f t="shared" ca="1" si="55"/>
        <v>405</v>
      </c>
      <c r="H499" s="31">
        <f t="shared" ca="1" si="56"/>
        <v>370</v>
      </c>
    </row>
    <row r="500" spans="1:8" x14ac:dyDescent="0.3">
      <c r="A500" s="2">
        <v>479</v>
      </c>
      <c r="B500" s="2">
        <f t="shared" ca="1" si="50"/>
        <v>0.32069025598520196</v>
      </c>
      <c r="C500" s="2">
        <f t="shared" ca="1" si="51"/>
        <v>250</v>
      </c>
      <c r="D500" s="2">
        <f t="shared" ca="1" si="52"/>
        <v>0.87853211234687012</v>
      </c>
      <c r="E500" s="2">
        <f t="shared" ca="1" si="53"/>
        <v>70</v>
      </c>
      <c r="F500" s="2">
        <f t="shared" ca="1" si="54"/>
        <v>17500</v>
      </c>
      <c r="G500" s="31">
        <f t="shared" ca="1" si="55"/>
        <v>405</v>
      </c>
      <c r="H500" s="31">
        <f t="shared" ca="1" si="56"/>
        <v>370</v>
      </c>
    </row>
    <row r="501" spans="1:8" x14ac:dyDescent="0.3">
      <c r="A501" s="2">
        <v>480</v>
      </c>
      <c r="B501" s="2">
        <f t="shared" ca="1" si="50"/>
        <v>0.87248779147940558</v>
      </c>
      <c r="C501" s="2">
        <f t="shared" ca="1" si="51"/>
        <v>350</v>
      </c>
      <c r="D501" s="2">
        <f t="shared" ca="1" si="52"/>
        <v>4.361703346345347E-2</v>
      </c>
      <c r="E501" s="2">
        <f t="shared" ca="1" si="53"/>
        <v>10</v>
      </c>
      <c r="F501" s="2">
        <f t="shared" ca="1" si="54"/>
        <v>3500</v>
      </c>
      <c r="G501" s="31">
        <f t="shared" ca="1" si="55"/>
        <v>280</v>
      </c>
      <c r="H501" s="31">
        <f t="shared" ca="1" si="56"/>
        <v>320</v>
      </c>
    </row>
    <row r="502" spans="1:8" x14ac:dyDescent="0.3">
      <c r="A502" s="2">
        <v>481</v>
      </c>
      <c r="B502" s="2">
        <f t="shared" ca="1" si="50"/>
        <v>0.54846582185154402</v>
      </c>
      <c r="C502" s="2">
        <f t="shared" ca="1" si="51"/>
        <v>250</v>
      </c>
      <c r="D502" s="2">
        <f t="shared" ca="1" si="52"/>
        <v>0.80311168047530446</v>
      </c>
      <c r="E502" s="2">
        <f t="shared" ca="1" si="53"/>
        <v>70</v>
      </c>
      <c r="F502" s="2">
        <f t="shared" ca="1" si="54"/>
        <v>17500</v>
      </c>
      <c r="G502" s="31">
        <f t="shared" ca="1" si="55"/>
        <v>405</v>
      </c>
      <c r="H502" s="31">
        <f t="shared" ca="1" si="56"/>
        <v>370</v>
      </c>
    </row>
    <row r="503" spans="1:8" x14ac:dyDescent="0.3">
      <c r="A503" s="2">
        <v>482</v>
      </c>
      <c r="B503" s="2">
        <f t="shared" ca="1" si="50"/>
        <v>0.80896296497174425</v>
      </c>
      <c r="C503" s="2">
        <f t="shared" ca="1" si="51"/>
        <v>350</v>
      </c>
      <c r="D503" s="2">
        <f t="shared" ca="1" si="52"/>
        <v>0.52033261371634765</v>
      </c>
      <c r="E503" s="2">
        <f t="shared" ca="1" si="53"/>
        <v>50</v>
      </c>
      <c r="F503" s="2">
        <f t="shared" ca="1" si="54"/>
        <v>17500</v>
      </c>
      <c r="G503" s="31">
        <f t="shared" ca="1" si="55"/>
        <v>405</v>
      </c>
      <c r="H503" s="31">
        <f t="shared" ca="1" si="56"/>
        <v>370</v>
      </c>
    </row>
    <row r="504" spans="1:8" x14ac:dyDescent="0.3">
      <c r="A504" s="2">
        <v>483</v>
      </c>
      <c r="B504" s="2">
        <f t="shared" ca="1" si="50"/>
        <v>0.18777216104094363</v>
      </c>
      <c r="C504" s="2">
        <f t="shared" ca="1" si="51"/>
        <v>150</v>
      </c>
      <c r="D504" s="2">
        <f t="shared" ca="1" si="52"/>
        <v>0.57193809742830282</v>
      </c>
      <c r="E504" s="2">
        <f t="shared" ca="1" si="53"/>
        <v>50</v>
      </c>
      <c r="F504" s="2">
        <f t="shared" ca="1" si="54"/>
        <v>7500</v>
      </c>
      <c r="G504" s="31">
        <f t="shared" ca="1" si="55"/>
        <v>280</v>
      </c>
      <c r="H504" s="31">
        <f t="shared" ca="1" si="56"/>
        <v>320</v>
      </c>
    </row>
    <row r="505" spans="1:8" x14ac:dyDescent="0.3">
      <c r="A505" s="2">
        <v>484</v>
      </c>
      <c r="B505" s="2">
        <f t="shared" ca="1" si="50"/>
        <v>0.87437604346897557</v>
      </c>
      <c r="C505" s="2">
        <f t="shared" ca="1" si="51"/>
        <v>350</v>
      </c>
      <c r="D505" s="2">
        <f t="shared" ca="1" si="52"/>
        <v>0.59006953679802754</v>
      </c>
      <c r="E505" s="2">
        <f t="shared" ca="1" si="53"/>
        <v>70</v>
      </c>
      <c r="F505" s="2">
        <f t="shared" ca="1" si="54"/>
        <v>24500</v>
      </c>
      <c r="G505" s="31">
        <f t="shared" ca="1" si="55"/>
        <v>755</v>
      </c>
      <c r="H505" s="31">
        <f t="shared" ca="1" si="56"/>
        <v>510</v>
      </c>
    </row>
    <row r="506" spans="1:8" x14ac:dyDescent="0.3">
      <c r="A506" s="2">
        <v>485</v>
      </c>
      <c r="B506" s="2">
        <f t="shared" ca="1" si="50"/>
        <v>0.56650311712693568</v>
      </c>
      <c r="C506" s="2">
        <f t="shared" ca="1" si="51"/>
        <v>250</v>
      </c>
      <c r="D506" s="2">
        <f t="shared" ca="1" si="52"/>
        <v>0.71450273817023746</v>
      </c>
      <c r="E506" s="2">
        <f t="shared" ca="1" si="53"/>
        <v>70</v>
      </c>
      <c r="F506" s="2">
        <f t="shared" ca="1" si="54"/>
        <v>17500</v>
      </c>
      <c r="G506" s="31">
        <f t="shared" ca="1" si="55"/>
        <v>405</v>
      </c>
      <c r="H506" s="31">
        <f t="shared" ca="1" si="56"/>
        <v>370</v>
      </c>
    </row>
    <row r="507" spans="1:8" x14ac:dyDescent="0.3">
      <c r="A507" s="2">
        <v>486</v>
      </c>
      <c r="B507" s="2">
        <f t="shared" ca="1" si="50"/>
        <v>0.90793521059126236</v>
      </c>
      <c r="C507" s="2">
        <f t="shared" ca="1" si="51"/>
        <v>350</v>
      </c>
      <c r="D507" s="2">
        <f t="shared" ca="1" si="52"/>
        <v>0.11256030573238107</v>
      </c>
      <c r="E507" s="2">
        <f t="shared" ca="1" si="53"/>
        <v>10</v>
      </c>
      <c r="F507" s="2">
        <f t="shared" ca="1" si="54"/>
        <v>3500</v>
      </c>
      <c r="G507" s="31">
        <f t="shared" ca="1" si="55"/>
        <v>280</v>
      </c>
      <c r="H507" s="31">
        <f t="shared" ca="1" si="56"/>
        <v>320</v>
      </c>
    </row>
    <row r="508" spans="1:8" x14ac:dyDescent="0.3">
      <c r="A508" s="2">
        <v>487</v>
      </c>
      <c r="B508" s="2">
        <f t="shared" ca="1" si="50"/>
        <v>0.61482472779281749</v>
      </c>
      <c r="C508" s="2">
        <f t="shared" ca="1" si="51"/>
        <v>250</v>
      </c>
      <c r="D508" s="2">
        <f t="shared" ca="1" si="52"/>
        <v>0.39291156641486069</v>
      </c>
      <c r="E508" s="2">
        <f t="shared" ca="1" si="53"/>
        <v>50</v>
      </c>
      <c r="F508" s="2">
        <f t="shared" ca="1" si="54"/>
        <v>12500</v>
      </c>
      <c r="G508" s="31">
        <f t="shared" ca="1" si="55"/>
        <v>280</v>
      </c>
      <c r="H508" s="31">
        <f t="shared" ca="1" si="56"/>
        <v>320</v>
      </c>
    </row>
    <row r="509" spans="1:8" x14ac:dyDescent="0.3">
      <c r="A509" s="2">
        <v>488</v>
      </c>
      <c r="B509" s="2">
        <f t="shared" ca="1" si="50"/>
        <v>0.94670968387591248</v>
      </c>
      <c r="C509" s="2">
        <f t="shared" ca="1" si="51"/>
        <v>350</v>
      </c>
      <c r="D509" s="2">
        <f t="shared" ca="1" si="52"/>
        <v>0.10252261340181379</v>
      </c>
      <c r="E509" s="2">
        <f t="shared" ca="1" si="53"/>
        <v>10</v>
      </c>
      <c r="F509" s="2">
        <f t="shared" ca="1" si="54"/>
        <v>3500</v>
      </c>
      <c r="G509" s="31">
        <f t="shared" ca="1" si="55"/>
        <v>280</v>
      </c>
      <c r="H509" s="31">
        <f t="shared" ca="1" si="56"/>
        <v>320</v>
      </c>
    </row>
    <row r="510" spans="1:8" x14ac:dyDescent="0.3">
      <c r="A510" s="2">
        <v>489</v>
      </c>
      <c r="B510" s="2">
        <f t="shared" ca="1" si="50"/>
        <v>0.83876865388268185</v>
      </c>
      <c r="C510" s="2">
        <f t="shared" ca="1" si="51"/>
        <v>350</v>
      </c>
      <c r="D510" s="2">
        <f t="shared" ca="1" si="52"/>
        <v>0.61692128340528929</v>
      </c>
      <c r="E510" s="2">
        <f t="shared" ca="1" si="53"/>
        <v>70</v>
      </c>
      <c r="F510" s="2">
        <f t="shared" ca="1" si="54"/>
        <v>24500</v>
      </c>
      <c r="G510" s="31">
        <f t="shared" ca="1" si="55"/>
        <v>755</v>
      </c>
      <c r="H510" s="31">
        <f t="shared" ca="1" si="56"/>
        <v>510</v>
      </c>
    </row>
    <row r="511" spans="1:8" x14ac:dyDescent="0.3">
      <c r="A511" s="2">
        <v>490</v>
      </c>
      <c r="B511" s="2">
        <f t="shared" ca="1" si="50"/>
        <v>0.42849051171249686</v>
      </c>
      <c r="C511" s="2">
        <f t="shared" ca="1" si="51"/>
        <v>250</v>
      </c>
      <c r="D511" s="2">
        <f t="shared" ca="1" si="52"/>
        <v>0.35875351988814719</v>
      </c>
      <c r="E511" s="2">
        <f t="shared" ca="1" si="53"/>
        <v>50</v>
      </c>
      <c r="F511" s="2">
        <f t="shared" ca="1" si="54"/>
        <v>12500</v>
      </c>
      <c r="G511" s="31">
        <f t="shared" ca="1" si="55"/>
        <v>280</v>
      </c>
      <c r="H511" s="31">
        <f t="shared" ca="1" si="56"/>
        <v>320</v>
      </c>
    </row>
    <row r="512" spans="1:8" x14ac:dyDescent="0.3">
      <c r="A512" s="2">
        <v>491</v>
      </c>
      <c r="B512" s="2">
        <f t="shared" ca="1" si="50"/>
        <v>7.7108144390661937E-2</v>
      </c>
      <c r="C512" s="2">
        <f t="shared" ca="1" si="51"/>
        <v>150</v>
      </c>
      <c r="D512" s="2">
        <f t="shared" ca="1" si="52"/>
        <v>0.76077320315810193</v>
      </c>
      <c r="E512" s="2">
        <f t="shared" ca="1" si="53"/>
        <v>70</v>
      </c>
      <c r="F512" s="2">
        <f t="shared" ca="1" si="54"/>
        <v>10500</v>
      </c>
      <c r="G512" s="31">
        <f t="shared" ca="1" si="55"/>
        <v>280</v>
      </c>
      <c r="H512" s="31">
        <f t="shared" ca="1" si="56"/>
        <v>320</v>
      </c>
    </row>
    <row r="513" spans="1:8" x14ac:dyDescent="0.3">
      <c r="A513" s="2">
        <v>492</v>
      </c>
      <c r="B513" s="2">
        <f t="shared" ca="1" si="50"/>
        <v>0.10576902428158963</v>
      </c>
      <c r="C513" s="2">
        <f t="shared" ca="1" si="51"/>
        <v>150</v>
      </c>
      <c r="D513" s="2">
        <f t="shared" ca="1" si="52"/>
        <v>0.62956952684752654</v>
      </c>
      <c r="E513" s="2">
        <f t="shared" ca="1" si="53"/>
        <v>70</v>
      </c>
      <c r="F513" s="2">
        <f t="shared" ca="1" si="54"/>
        <v>10500</v>
      </c>
      <c r="G513" s="31">
        <f t="shared" ca="1" si="55"/>
        <v>280</v>
      </c>
      <c r="H513" s="31">
        <f t="shared" ca="1" si="56"/>
        <v>320</v>
      </c>
    </row>
    <row r="514" spans="1:8" x14ac:dyDescent="0.3">
      <c r="A514" s="2">
        <v>493</v>
      </c>
      <c r="B514" s="2">
        <f t="shared" ca="1" si="50"/>
        <v>0.37966536091907344</v>
      </c>
      <c r="C514" s="2">
        <f t="shared" ca="1" si="51"/>
        <v>250</v>
      </c>
      <c r="D514" s="2">
        <f t="shared" ca="1" si="52"/>
        <v>0.71009848063442638</v>
      </c>
      <c r="E514" s="2">
        <f t="shared" ca="1" si="53"/>
        <v>70</v>
      </c>
      <c r="F514" s="2">
        <f t="shared" ca="1" si="54"/>
        <v>17500</v>
      </c>
      <c r="G514" s="31">
        <f t="shared" ca="1" si="55"/>
        <v>405</v>
      </c>
      <c r="H514" s="31">
        <f t="shared" ca="1" si="56"/>
        <v>370</v>
      </c>
    </row>
    <row r="515" spans="1:8" x14ac:dyDescent="0.3">
      <c r="A515" s="2">
        <v>494</v>
      </c>
      <c r="B515" s="2">
        <f t="shared" ca="1" si="50"/>
        <v>0.19274598724292047</v>
      </c>
      <c r="C515" s="2">
        <f t="shared" ca="1" si="51"/>
        <v>150</v>
      </c>
      <c r="D515" s="2">
        <f t="shared" ca="1" si="52"/>
        <v>0.26137736087993202</v>
      </c>
      <c r="E515" s="2">
        <f t="shared" ca="1" si="53"/>
        <v>30</v>
      </c>
      <c r="F515" s="2">
        <f t="shared" ca="1" si="54"/>
        <v>4500</v>
      </c>
      <c r="G515" s="31">
        <f t="shared" ca="1" si="55"/>
        <v>280</v>
      </c>
      <c r="H515" s="31">
        <f t="shared" ca="1" si="56"/>
        <v>320</v>
      </c>
    </row>
    <row r="516" spans="1:8" x14ac:dyDescent="0.3">
      <c r="A516" s="2">
        <v>495</v>
      </c>
      <c r="B516" s="2">
        <f t="shared" ca="1" si="50"/>
        <v>0.41435084743604456</v>
      </c>
      <c r="C516" s="2">
        <f t="shared" ca="1" si="51"/>
        <v>250</v>
      </c>
      <c r="D516" s="2">
        <f t="shared" ca="1" si="52"/>
        <v>5.174878771776148E-2</v>
      </c>
      <c r="E516" s="2">
        <f t="shared" ca="1" si="53"/>
        <v>10</v>
      </c>
      <c r="F516" s="2">
        <f t="shared" ca="1" si="54"/>
        <v>2500</v>
      </c>
      <c r="G516" s="31">
        <f t="shared" ca="1" si="55"/>
        <v>280</v>
      </c>
      <c r="H516" s="31">
        <f t="shared" ca="1" si="56"/>
        <v>320</v>
      </c>
    </row>
    <row r="517" spans="1:8" x14ac:dyDescent="0.3">
      <c r="A517" s="2">
        <v>496</v>
      </c>
      <c r="B517" s="2">
        <f t="shared" ca="1" si="50"/>
        <v>0.71271375234557266</v>
      </c>
      <c r="C517" s="2">
        <f t="shared" ca="1" si="51"/>
        <v>350</v>
      </c>
      <c r="D517" s="2">
        <f t="shared" ca="1" si="52"/>
        <v>0.10695473327706739</v>
      </c>
      <c r="E517" s="2">
        <f t="shared" ca="1" si="53"/>
        <v>10</v>
      </c>
      <c r="F517" s="2">
        <f t="shared" ca="1" si="54"/>
        <v>3500</v>
      </c>
      <c r="G517" s="31">
        <f t="shared" ca="1" si="55"/>
        <v>280</v>
      </c>
      <c r="H517" s="31">
        <f t="shared" ca="1" si="56"/>
        <v>320</v>
      </c>
    </row>
    <row r="518" spans="1:8" x14ac:dyDescent="0.3">
      <c r="A518" s="2">
        <v>497</v>
      </c>
      <c r="B518" s="2">
        <f t="shared" ca="1" si="50"/>
        <v>9.557384902268351E-2</v>
      </c>
      <c r="C518" s="2">
        <f t="shared" ca="1" si="51"/>
        <v>150</v>
      </c>
      <c r="D518" s="2">
        <f t="shared" ca="1" si="52"/>
        <v>0.24621896809246724</v>
      </c>
      <c r="E518" s="2">
        <f t="shared" ca="1" si="53"/>
        <v>30</v>
      </c>
      <c r="F518" s="2">
        <f t="shared" ca="1" si="54"/>
        <v>4500</v>
      </c>
      <c r="G518" s="31">
        <f t="shared" ca="1" si="55"/>
        <v>280</v>
      </c>
      <c r="H518" s="31">
        <f t="shared" ca="1" si="56"/>
        <v>320</v>
      </c>
    </row>
    <row r="519" spans="1:8" x14ac:dyDescent="0.3">
      <c r="A519" s="2">
        <v>498</v>
      </c>
      <c r="B519" s="2">
        <f t="shared" ca="1" si="50"/>
        <v>8.5509827657466286E-2</v>
      </c>
      <c r="C519" s="2">
        <f t="shared" ca="1" si="51"/>
        <v>150</v>
      </c>
      <c r="D519" s="2">
        <f t="shared" ca="1" si="52"/>
        <v>0.42123627540269448</v>
      </c>
      <c r="E519" s="2">
        <f t="shared" ca="1" si="53"/>
        <v>50</v>
      </c>
      <c r="F519" s="2">
        <f t="shared" ca="1" si="54"/>
        <v>7500</v>
      </c>
      <c r="G519" s="31">
        <f t="shared" ca="1" si="55"/>
        <v>280</v>
      </c>
      <c r="H519" s="31">
        <f t="shared" ca="1" si="56"/>
        <v>320</v>
      </c>
    </row>
    <row r="520" spans="1:8" x14ac:dyDescent="0.3">
      <c r="A520" s="2">
        <v>499</v>
      </c>
      <c r="B520" s="2">
        <f t="shared" ca="1" si="50"/>
        <v>0.764414882680994</v>
      </c>
      <c r="C520" s="2">
        <f t="shared" ca="1" si="51"/>
        <v>350</v>
      </c>
      <c r="D520" s="2">
        <f t="shared" ca="1" si="52"/>
        <v>0.22669510319413566</v>
      </c>
      <c r="E520" s="2">
        <f t="shared" ca="1" si="53"/>
        <v>30</v>
      </c>
      <c r="F520" s="2">
        <f t="shared" ca="1" si="54"/>
        <v>10500</v>
      </c>
      <c r="G520" s="31">
        <f t="shared" ca="1" si="55"/>
        <v>280</v>
      </c>
      <c r="H520" s="31">
        <f t="shared" ca="1" si="56"/>
        <v>320</v>
      </c>
    </row>
    <row r="521" spans="1:8" x14ac:dyDescent="0.3">
      <c r="A521" s="2">
        <v>500</v>
      </c>
      <c r="B521" s="2">
        <f t="shared" ca="1" si="50"/>
        <v>0.38804620438860438</v>
      </c>
      <c r="C521" s="2">
        <f t="shared" ca="1" si="51"/>
        <v>250</v>
      </c>
      <c r="D521" s="2">
        <f t="shared" ca="1" si="52"/>
        <v>0.55087198450115715</v>
      </c>
      <c r="E521" s="2">
        <f t="shared" ca="1" si="53"/>
        <v>50</v>
      </c>
      <c r="F521" s="2">
        <f t="shared" ca="1" si="54"/>
        <v>12500</v>
      </c>
      <c r="G521" s="31">
        <f t="shared" ca="1" si="55"/>
        <v>280</v>
      </c>
      <c r="H521" s="31">
        <f t="shared" ca="1" si="56"/>
        <v>320</v>
      </c>
    </row>
    <row r="522" spans="1:8" x14ac:dyDescent="0.3">
      <c r="A522" s="2">
        <v>501</v>
      </c>
      <c r="B522" s="2">
        <f t="shared" ca="1" si="50"/>
        <v>0.31697053324924107</v>
      </c>
      <c r="C522" s="2">
        <f t="shared" ca="1" si="51"/>
        <v>250</v>
      </c>
      <c r="D522" s="2">
        <f t="shared" ca="1" si="52"/>
        <v>0.17003639362346845</v>
      </c>
      <c r="E522" s="2">
        <f t="shared" ca="1" si="53"/>
        <v>30</v>
      </c>
      <c r="F522" s="2">
        <f t="shared" ca="1" si="54"/>
        <v>7500</v>
      </c>
      <c r="G522" s="31">
        <f t="shared" ca="1" si="55"/>
        <v>280</v>
      </c>
      <c r="H522" s="31">
        <f t="shared" ca="1" si="56"/>
        <v>320</v>
      </c>
    </row>
    <row r="523" spans="1:8" x14ac:dyDescent="0.3">
      <c r="A523" s="2">
        <v>502</v>
      </c>
      <c r="B523" s="2">
        <f t="shared" ca="1" si="50"/>
        <v>0.96844427703472979</v>
      </c>
      <c r="C523" s="2">
        <f t="shared" ca="1" si="51"/>
        <v>350</v>
      </c>
      <c r="D523" s="2">
        <f t="shared" ca="1" si="52"/>
        <v>0.86614615026191089</v>
      </c>
      <c r="E523" s="2">
        <f t="shared" ca="1" si="53"/>
        <v>70</v>
      </c>
      <c r="F523" s="2">
        <f t="shared" ca="1" si="54"/>
        <v>24500</v>
      </c>
      <c r="G523" s="31">
        <f t="shared" ca="1" si="55"/>
        <v>755</v>
      </c>
      <c r="H523" s="31">
        <f t="shared" ca="1" si="56"/>
        <v>510</v>
      </c>
    </row>
    <row r="524" spans="1:8" x14ac:dyDescent="0.3">
      <c r="A524" s="2">
        <v>503</v>
      </c>
      <c r="B524" s="2">
        <f t="shared" ca="1" si="50"/>
        <v>0.79181608786375846</v>
      </c>
      <c r="C524" s="2">
        <f t="shared" ca="1" si="51"/>
        <v>350</v>
      </c>
      <c r="D524" s="2">
        <f t="shared" ca="1" si="52"/>
        <v>0.30944841682469637</v>
      </c>
      <c r="E524" s="2">
        <f t="shared" ca="1" si="53"/>
        <v>50</v>
      </c>
      <c r="F524" s="2">
        <f t="shared" ca="1" si="54"/>
        <v>17500</v>
      </c>
      <c r="G524" s="31">
        <f t="shared" ca="1" si="55"/>
        <v>405</v>
      </c>
      <c r="H524" s="31">
        <f t="shared" ca="1" si="56"/>
        <v>370</v>
      </c>
    </row>
    <row r="525" spans="1:8" x14ac:dyDescent="0.3">
      <c r="A525" s="2">
        <v>504</v>
      </c>
      <c r="B525" s="2">
        <f t="shared" ca="1" si="50"/>
        <v>5.7572298989733817E-2</v>
      </c>
      <c r="C525" s="2">
        <f t="shared" ca="1" si="51"/>
        <v>50</v>
      </c>
      <c r="D525" s="2">
        <f t="shared" ca="1" si="52"/>
        <v>0.87110198036390407</v>
      </c>
      <c r="E525" s="2">
        <f t="shared" ca="1" si="53"/>
        <v>70</v>
      </c>
      <c r="F525" s="2">
        <f t="shared" ca="1" si="54"/>
        <v>3500</v>
      </c>
      <c r="G525" s="31">
        <f t="shared" ca="1" si="55"/>
        <v>280</v>
      </c>
      <c r="H525" s="31">
        <f t="shared" ca="1" si="56"/>
        <v>320</v>
      </c>
    </row>
    <row r="526" spans="1:8" x14ac:dyDescent="0.3">
      <c r="A526" s="2">
        <v>505</v>
      </c>
      <c r="B526" s="2">
        <f t="shared" ca="1" si="50"/>
        <v>0.61749807254992573</v>
      </c>
      <c r="C526" s="2">
        <f t="shared" ca="1" si="51"/>
        <v>250</v>
      </c>
      <c r="D526" s="2">
        <f t="shared" ca="1" si="52"/>
        <v>0.55356694740049506</v>
      </c>
      <c r="E526" s="2">
        <f t="shared" ca="1" si="53"/>
        <v>50</v>
      </c>
      <c r="F526" s="2">
        <f t="shared" ca="1" si="54"/>
        <v>12500</v>
      </c>
      <c r="G526" s="31">
        <f t="shared" ca="1" si="55"/>
        <v>280</v>
      </c>
      <c r="H526" s="31">
        <f t="shared" ca="1" si="56"/>
        <v>320</v>
      </c>
    </row>
    <row r="527" spans="1:8" x14ac:dyDescent="0.3">
      <c r="A527" s="2">
        <v>506</v>
      </c>
      <c r="B527" s="2">
        <f t="shared" ca="1" si="50"/>
        <v>0.94703748230913654</v>
      </c>
      <c r="C527" s="2">
        <f t="shared" ca="1" si="51"/>
        <v>350</v>
      </c>
      <c r="D527" s="2">
        <f t="shared" ca="1" si="52"/>
        <v>0.30860089092249599</v>
      </c>
      <c r="E527" s="2">
        <f t="shared" ca="1" si="53"/>
        <v>50</v>
      </c>
      <c r="F527" s="2">
        <f t="shared" ca="1" si="54"/>
        <v>17500</v>
      </c>
      <c r="G527" s="31">
        <f t="shared" ca="1" si="55"/>
        <v>405</v>
      </c>
      <c r="H527" s="31">
        <f t="shared" ca="1" si="56"/>
        <v>370</v>
      </c>
    </row>
    <row r="528" spans="1:8" x14ac:dyDescent="0.3">
      <c r="A528" s="2">
        <v>507</v>
      </c>
      <c r="B528" s="2">
        <f t="shared" ca="1" si="50"/>
        <v>0.95563664280444394</v>
      </c>
      <c r="C528" s="2">
        <f t="shared" ca="1" si="51"/>
        <v>350</v>
      </c>
      <c r="D528" s="2">
        <f t="shared" ca="1" si="52"/>
        <v>0.57500423025148906</v>
      </c>
      <c r="E528" s="2">
        <f t="shared" ca="1" si="53"/>
        <v>50</v>
      </c>
      <c r="F528" s="2">
        <f t="shared" ca="1" si="54"/>
        <v>17500</v>
      </c>
      <c r="G528" s="31">
        <f t="shared" ca="1" si="55"/>
        <v>405</v>
      </c>
      <c r="H528" s="31">
        <f t="shared" ca="1" si="56"/>
        <v>370</v>
      </c>
    </row>
    <row r="529" spans="1:8" x14ac:dyDescent="0.3">
      <c r="A529" s="2">
        <v>508</v>
      </c>
      <c r="B529" s="2">
        <f t="shared" ca="1" si="50"/>
        <v>3.6951873875661012E-2</v>
      </c>
      <c r="C529" s="2">
        <f t="shared" ca="1" si="51"/>
        <v>50</v>
      </c>
      <c r="D529" s="2">
        <f t="shared" ca="1" si="52"/>
        <v>0.2165175170830933</v>
      </c>
      <c r="E529" s="2">
        <f t="shared" ca="1" si="53"/>
        <v>30</v>
      </c>
      <c r="F529" s="2">
        <f t="shared" ca="1" si="54"/>
        <v>1500</v>
      </c>
      <c r="G529" s="31">
        <f t="shared" ca="1" si="55"/>
        <v>280</v>
      </c>
      <c r="H529" s="31">
        <f t="shared" ca="1" si="56"/>
        <v>320</v>
      </c>
    </row>
    <row r="530" spans="1:8" x14ac:dyDescent="0.3">
      <c r="A530" s="2">
        <v>509</v>
      </c>
      <c r="B530" s="2">
        <f t="shared" ca="1" si="50"/>
        <v>0.15556205233093512</v>
      </c>
      <c r="C530" s="2">
        <f t="shared" ca="1" si="51"/>
        <v>150</v>
      </c>
      <c r="D530" s="2">
        <f t="shared" ca="1" si="52"/>
        <v>0.65845267715976186</v>
      </c>
      <c r="E530" s="2">
        <f t="shared" ca="1" si="53"/>
        <v>70</v>
      </c>
      <c r="F530" s="2">
        <f t="shared" ca="1" si="54"/>
        <v>10500</v>
      </c>
      <c r="G530" s="31">
        <f t="shared" ca="1" si="55"/>
        <v>280</v>
      </c>
      <c r="H530" s="31">
        <f t="shared" ca="1" si="56"/>
        <v>320</v>
      </c>
    </row>
    <row r="531" spans="1:8" x14ac:dyDescent="0.3">
      <c r="A531" s="2">
        <v>510</v>
      </c>
      <c r="B531" s="2">
        <f t="shared" ca="1" si="50"/>
        <v>0.61558110919238951</v>
      </c>
      <c r="C531" s="2">
        <f t="shared" ca="1" si="51"/>
        <v>250</v>
      </c>
      <c r="D531" s="2">
        <f t="shared" ca="1" si="52"/>
        <v>0.12054897997828695</v>
      </c>
      <c r="E531" s="2">
        <f t="shared" ca="1" si="53"/>
        <v>30</v>
      </c>
      <c r="F531" s="2">
        <f t="shared" ca="1" si="54"/>
        <v>7500</v>
      </c>
      <c r="G531" s="31">
        <f t="shared" ca="1" si="55"/>
        <v>280</v>
      </c>
      <c r="H531" s="31">
        <f t="shared" ca="1" si="56"/>
        <v>320</v>
      </c>
    </row>
    <row r="532" spans="1:8" x14ac:dyDescent="0.3">
      <c r="A532" s="2">
        <v>511</v>
      </c>
      <c r="B532" s="2">
        <f t="shared" ca="1" si="50"/>
        <v>0.66946546506104965</v>
      </c>
      <c r="C532" s="2">
        <f t="shared" ca="1" si="51"/>
        <v>250</v>
      </c>
      <c r="D532" s="2">
        <f t="shared" ca="1" si="52"/>
        <v>0.20100248874415683</v>
      </c>
      <c r="E532" s="2">
        <f t="shared" ca="1" si="53"/>
        <v>30</v>
      </c>
      <c r="F532" s="2">
        <f t="shared" ca="1" si="54"/>
        <v>7500</v>
      </c>
      <c r="G532" s="31">
        <f t="shared" ca="1" si="55"/>
        <v>280</v>
      </c>
      <c r="H532" s="31">
        <f t="shared" ca="1" si="56"/>
        <v>320</v>
      </c>
    </row>
    <row r="533" spans="1:8" x14ac:dyDescent="0.3">
      <c r="A533" s="2">
        <v>512</v>
      </c>
      <c r="B533" s="2">
        <f t="shared" ca="1" si="50"/>
        <v>0.55124772595957094</v>
      </c>
      <c r="C533" s="2">
        <f t="shared" ca="1" si="51"/>
        <v>250</v>
      </c>
      <c r="D533" s="2">
        <f t="shared" ca="1" si="52"/>
        <v>0.70024208753821504</v>
      </c>
      <c r="E533" s="2">
        <f t="shared" ca="1" si="53"/>
        <v>70</v>
      </c>
      <c r="F533" s="2">
        <f t="shared" ca="1" si="54"/>
        <v>17500</v>
      </c>
      <c r="G533" s="31">
        <f t="shared" ca="1" si="55"/>
        <v>405</v>
      </c>
      <c r="H533" s="31">
        <f t="shared" ca="1" si="56"/>
        <v>370</v>
      </c>
    </row>
    <row r="534" spans="1:8" x14ac:dyDescent="0.3">
      <c r="A534" s="2">
        <v>513</v>
      </c>
      <c r="B534" s="2">
        <f t="shared" ca="1" si="50"/>
        <v>0.28150577830800005</v>
      </c>
      <c r="C534" s="2">
        <f t="shared" ca="1" si="51"/>
        <v>250</v>
      </c>
      <c r="D534" s="2">
        <f t="shared" ca="1" si="52"/>
        <v>0.55640134854721757</v>
      </c>
      <c r="E534" s="2">
        <f t="shared" ca="1" si="53"/>
        <v>50</v>
      </c>
      <c r="F534" s="2">
        <f t="shared" ca="1" si="54"/>
        <v>12500</v>
      </c>
      <c r="G534" s="31">
        <f t="shared" ca="1" si="55"/>
        <v>280</v>
      </c>
      <c r="H534" s="31">
        <f t="shared" ca="1" si="56"/>
        <v>320</v>
      </c>
    </row>
    <row r="535" spans="1:8" x14ac:dyDescent="0.3">
      <c r="A535" s="2">
        <v>514</v>
      </c>
      <c r="B535" s="2">
        <f t="shared" ref="B535:B598" ca="1" si="57">RAND()</f>
        <v>0.48541974376647856</v>
      </c>
      <c r="C535" s="2">
        <f t="shared" ref="C535:C598" ca="1" si="58">VLOOKUP(B535,$E$3:$G$6,3)</f>
        <v>250</v>
      </c>
      <c r="D535" s="2">
        <f t="shared" ref="D535:D598" ca="1" si="59">RAND()</f>
        <v>0.75326994245020762</v>
      </c>
      <c r="E535" s="2">
        <f t="shared" ref="E535:E598" ca="1" si="60">VLOOKUP(D535,$I$3:$K$7,3)</f>
        <v>70</v>
      </c>
      <c r="F535" s="2">
        <f t="shared" ref="F535:F598" ca="1" si="61">C535*E535</f>
        <v>17500</v>
      </c>
      <c r="G535" s="31">
        <f t="shared" ref="G535:G598" ca="1" si="62">$B$3*$B$6+MAX(F535-$B$5,0)*$B$4</f>
        <v>405</v>
      </c>
      <c r="H535" s="31">
        <f t="shared" ref="H535:H598" ca="1" si="63">$C$3*$C$6+MAX(F535-$C$5,0)*$C$4</f>
        <v>370</v>
      </c>
    </row>
    <row r="536" spans="1:8" x14ac:dyDescent="0.3">
      <c r="A536" s="2">
        <v>515</v>
      </c>
      <c r="B536" s="2">
        <f t="shared" ca="1" si="57"/>
        <v>0.48327142989869576</v>
      </c>
      <c r="C536" s="2">
        <f t="shared" ca="1" si="58"/>
        <v>250</v>
      </c>
      <c r="D536" s="2">
        <f t="shared" ca="1" si="59"/>
        <v>0.91094234952148034</v>
      </c>
      <c r="E536" s="2">
        <f t="shared" ca="1" si="60"/>
        <v>90</v>
      </c>
      <c r="F536" s="2">
        <f t="shared" ca="1" si="61"/>
        <v>22500</v>
      </c>
      <c r="G536" s="31">
        <f t="shared" ca="1" si="62"/>
        <v>655</v>
      </c>
      <c r="H536" s="31">
        <f t="shared" ca="1" si="63"/>
        <v>470</v>
      </c>
    </row>
    <row r="537" spans="1:8" x14ac:dyDescent="0.3">
      <c r="A537" s="2">
        <v>516</v>
      </c>
      <c r="B537" s="2">
        <f t="shared" ca="1" si="57"/>
        <v>0.42298525248589891</v>
      </c>
      <c r="C537" s="2">
        <f t="shared" ca="1" si="58"/>
        <v>250</v>
      </c>
      <c r="D537" s="2">
        <f t="shared" ca="1" si="59"/>
        <v>0.82080917627099026</v>
      </c>
      <c r="E537" s="2">
        <f t="shared" ca="1" si="60"/>
        <v>70</v>
      </c>
      <c r="F537" s="2">
        <f t="shared" ca="1" si="61"/>
        <v>17500</v>
      </c>
      <c r="G537" s="31">
        <f t="shared" ca="1" si="62"/>
        <v>405</v>
      </c>
      <c r="H537" s="31">
        <f t="shared" ca="1" si="63"/>
        <v>370</v>
      </c>
    </row>
    <row r="538" spans="1:8" x14ac:dyDescent="0.3">
      <c r="A538" s="2">
        <v>517</v>
      </c>
      <c r="B538" s="2">
        <f t="shared" ca="1" si="57"/>
        <v>0.30729325546430486</v>
      </c>
      <c r="C538" s="2">
        <f t="shared" ca="1" si="58"/>
        <v>250</v>
      </c>
      <c r="D538" s="2">
        <f t="shared" ca="1" si="59"/>
        <v>0.69254968269180728</v>
      </c>
      <c r="E538" s="2">
        <f t="shared" ca="1" si="60"/>
        <v>70</v>
      </c>
      <c r="F538" s="2">
        <f t="shared" ca="1" si="61"/>
        <v>17500</v>
      </c>
      <c r="G538" s="31">
        <f t="shared" ca="1" si="62"/>
        <v>405</v>
      </c>
      <c r="H538" s="31">
        <f t="shared" ca="1" si="63"/>
        <v>370</v>
      </c>
    </row>
    <row r="539" spans="1:8" x14ac:dyDescent="0.3">
      <c r="A539" s="2">
        <v>518</v>
      </c>
      <c r="B539" s="2">
        <f t="shared" ca="1" si="57"/>
        <v>0.77907564730257739</v>
      </c>
      <c r="C539" s="2">
        <f t="shared" ca="1" si="58"/>
        <v>350</v>
      </c>
      <c r="D539" s="2">
        <f t="shared" ca="1" si="59"/>
        <v>0.21632426609457256</v>
      </c>
      <c r="E539" s="2">
        <f t="shared" ca="1" si="60"/>
        <v>30</v>
      </c>
      <c r="F539" s="2">
        <f t="shared" ca="1" si="61"/>
        <v>10500</v>
      </c>
      <c r="G539" s="31">
        <f t="shared" ca="1" si="62"/>
        <v>280</v>
      </c>
      <c r="H539" s="31">
        <f t="shared" ca="1" si="63"/>
        <v>320</v>
      </c>
    </row>
    <row r="540" spans="1:8" x14ac:dyDescent="0.3">
      <c r="A540" s="2">
        <v>519</v>
      </c>
      <c r="B540" s="2">
        <f t="shared" ca="1" si="57"/>
        <v>0.28701379694876206</v>
      </c>
      <c r="C540" s="2">
        <f t="shared" ca="1" si="58"/>
        <v>250</v>
      </c>
      <c r="D540" s="2">
        <f t="shared" ca="1" si="59"/>
        <v>0.18133379107611169</v>
      </c>
      <c r="E540" s="2">
        <f t="shared" ca="1" si="60"/>
        <v>30</v>
      </c>
      <c r="F540" s="2">
        <f t="shared" ca="1" si="61"/>
        <v>7500</v>
      </c>
      <c r="G540" s="31">
        <f t="shared" ca="1" si="62"/>
        <v>280</v>
      </c>
      <c r="H540" s="31">
        <f t="shared" ca="1" si="63"/>
        <v>320</v>
      </c>
    </row>
    <row r="541" spans="1:8" x14ac:dyDescent="0.3">
      <c r="A541" s="2">
        <v>520</v>
      </c>
      <c r="B541" s="2">
        <f t="shared" ca="1" si="57"/>
        <v>0.64616550098121173</v>
      </c>
      <c r="C541" s="2">
        <f t="shared" ca="1" si="58"/>
        <v>250</v>
      </c>
      <c r="D541" s="2">
        <f t="shared" ca="1" si="59"/>
        <v>0.95146277576981197</v>
      </c>
      <c r="E541" s="2">
        <f t="shared" ca="1" si="60"/>
        <v>90</v>
      </c>
      <c r="F541" s="2">
        <f t="shared" ca="1" si="61"/>
        <v>22500</v>
      </c>
      <c r="G541" s="31">
        <f t="shared" ca="1" si="62"/>
        <v>655</v>
      </c>
      <c r="H541" s="31">
        <f t="shared" ca="1" si="63"/>
        <v>470</v>
      </c>
    </row>
    <row r="542" spans="1:8" x14ac:dyDescent="0.3">
      <c r="A542" s="2">
        <v>521</v>
      </c>
      <c r="B542" s="2">
        <f t="shared" ca="1" si="57"/>
        <v>0.23416469642065885</v>
      </c>
      <c r="C542" s="2">
        <f t="shared" ca="1" si="58"/>
        <v>150</v>
      </c>
      <c r="D542" s="2">
        <f t="shared" ca="1" si="59"/>
        <v>0.27740965419437624</v>
      </c>
      <c r="E542" s="2">
        <f t="shared" ca="1" si="60"/>
        <v>50</v>
      </c>
      <c r="F542" s="2">
        <f t="shared" ca="1" si="61"/>
        <v>7500</v>
      </c>
      <c r="G542" s="31">
        <f t="shared" ca="1" si="62"/>
        <v>280</v>
      </c>
      <c r="H542" s="31">
        <f t="shared" ca="1" si="63"/>
        <v>320</v>
      </c>
    </row>
    <row r="543" spans="1:8" x14ac:dyDescent="0.3">
      <c r="A543" s="2">
        <v>522</v>
      </c>
      <c r="B543" s="2">
        <f t="shared" ca="1" si="57"/>
        <v>0.23572986111472072</v>
      </c>
      <c r="C543" s="2">
        <f t="shared" ca="1" si="58"/>
        <v>150</v>
      </c>
      <c r="D543" s="2">
        <f t="shared" ca="1" si="59"/>
        <v>0.65558104908666492</v>
      </c>
      <c r="E543" s="2">
        <f t="shared" ca="1" si="60"/>
        <v>70</v>
      </c>
      <c r="F543" s="2">
        <f t="shared" ca="1" si="61"/>
        <v>10500</v>
      </c>
      <c r="G543" s="31">
        <f t="shared" ca="1" si="62"/>
        <v>280</v>
      </c>
      <c r="H543" s="31">
        <f t="shared" ca="1" si="63"/>
        <v>320</v>
      </c>
    </row>
    <row r="544" spans="1:8" x14ac:dyDescent="0.3">
      <c r="A544" s="2">
        <v>523</v>
      </c>
      <c r="B544" s="2">
        <f t="shared" ca="1" si="57"/>
        <v>0.87159049377548792</v>
      </c>
      <c r="C544" s="2">
        <f t="shared" ca="1" si="58"/>
        <v>350</v>
      </c>
      <c r="D544" s="2">
        <f t="shared" ca="1" si="59"/>
        <v>0.43638419960775687</v>
      </c>
      <c r="E544" s="2">
        <f t="shared" ca="1" si="60"/>
        <v>50</v>
      </c>
      <c r="F544" s="2">
        <f t="shared" ca="1" si="61"/>
        <v>17500</v>
      </c>
      <c r="G544" s="31">
        <f t="shared" ca="1" si="62"/>
        <v>405</v>
      </c>
      <c r="H544" s="31">
        <f t="shared" ca="1" si="63"/>
        <v>370</v>
      </c>
    </row>
    <row r="545" spans="1:8" x14ac:dyDescent="0.3">
      <c r="A545" s="2">
        <v>524</v>
      </c>
      <c r="B545" s="2">
        <f t="shared" ca="1" si="57"/>
        <v>0.13141570777636513</v>
      </c>
      <c r="C545" s="2">
        <f t="shared" ca="1" si="58"/>
        <v>150</v>
      </c>
      <c r="D545" s="2">
        <f t="shared" ca="1" si="59"/>
        <v>0.57661744287058148</v>
      </c>
      <c r="E545" s="2">
        <f t="shared" ca="1" si="60"/>
        <v>50</v>
      </c>
      <c r="F545" s="2">
        <f t="shared" ca="1" si="61"/>
        <v>7500</v>
      </c>
      <c r="G545" s="31">
        <f t="shared" ca="1" si="62"/>
        <v>280</v>
      </c>
      <c r="H545" s="31">
        <f t="shared" ca="1" si="63"/>
        <v>320</v>
      </c>
    </row>
    <row r="546" spans="1:8" x14ac:dyDescent="0.3">
      <c r="A546" s="2">
        <v>525</v>
      </c>
      <c r="B546" s="2">
        <f t="shared" ca="1" si="57"/>
        <v>0.87035081743541087</v>
      </c>
      <c r="C546" s="2">
        <f t="shared" ca="1" si="58"/>
        <v>350</v>
      </c>
      <c r="D546" s="2">
        <f t="shared" ca="1" si="59"/>
        <v>0.6006180597582238</v>
      </c>
      <c r="E546" s="2">
        <f t="shared" ca="1" si="60"/>
        <v>70</v>
      </c>
      <c r="F546" s="2">
        <f t="shared" ca="1" si="61"/>
        <v>24500</v>
      </c>
      <c r="G546" s="31">
        <f t="shared" ca="1" si="62"/>
        <v>755</v>
      </c>
      <c r="H546" s="31">
        <f t="shared" ca="1" si="63"/>
        <v>510</v>
      </c>
    </row>
    <row r="547" spans="1:8" x14ac:dyDescent="0.3">
      <c r="A547" s="2">
        <v>526</v>
      </c>
      <c r="B547" s="2">
        <f t="shared" ca="1" si="57"/>
        <v>0.20366976465974374</v>
      </c>
      <c r="C547" s="2">
        <f t="shared" ca="1" si="58"/>
        <v>150</v>
      </c>
      <c r="D547" s="2">
        <f t="shared" ca="1" si="59"/>
        <v>0.87904876751153782</v>
      </c>
      <c r="E547" s="2">
        <f t="shared" ca="1" si="60"/>
        <v>70</v>
      </c>
      <c r="F547" s="2">
        <f t="shared" ca="1" si="61"/>
        <v>10500</v>
      </c>
      <c r="G547" s="31">
        <f t="shared" ca="1" si="62"/>
        <v>280</v>
      </c>
      <c r="H547" s="31">
        <f t="shared" ca="1" si="63"/>
        <v>320</v>
      </c>
    </row>
    <row r="548" spans="1:8" x14ac:dyDescent="0.3">
      <c r="A548" s="2">
        <v>527</v>
      </c>
      <c r="B548" s="2">
        <f t="shared" ca="1" si="57"/>
        <v>0.49242007527326614</v>
      </c>
      <c r="C548" s="2">
        <f t="shared" ca="1" si="58"/>
        <v>250</v>
      </c>
      <c r="D548" s="2">
        <f t="shared" ca="1" si="59"/>
        <v>0.98260611959762467</v>
      </c>
      <c r="E548" s="2">
        <f t="shared" ca="1" si="60"/>
        <v>90</v>
      </c>
      <c r="F548" s="2">
        <f t="shared" ca="1" si="61"/>
        <v>22500</v>
      </c>
      <c r="G548" s="31">
        <f t="shared" ca="1" si="62"/>
        <v>655</v>
      </c>
      <c r="H548" s="31">
        <f t="shared" ca="1" si="63"/>
        <v>470</v>
      </c>
    </row>
    <row r="549" spans="1:8" x14ac:dyDescent="0.3">
      <c r="A549" s="2">
        <v>528</v>
      </c>
      <c r="B549" s="2">
        <f t="shared" ca="1" si="57"/>
        <v>0.39793609955494347</v>
      </c>
      <c r="C549" s="2">
        <f t="shared" ca="1" si="58"/>
        <v>250</v>
      </c>
      <c r="D549" s="2">
        <f t="shared" ca="1" si="59"/>
        <v>0.50741706508927831</v>
      </c>
      <c r="E549" s="2">
        <f t="shared" ca="1" si="60"/>
        <v>50</v>
      </c>
      <c r="F549" s="2">
        <f t="shared" ca="1" si="61"/>
        <v>12500</v>
      </c>
      <c r="G549" s="31">
        <f t="shared" ca="1" si="62"/>
        <v>280</v>
      </c>
      <c r="H549" s="31">
        <f t="shared" ca="1" si="63"/>
        <v>320</v>
      </c>
    </row>
    <row r="550" spans="1:8" x14ac:dyDescent="0.3">
      <c r="A550" s="2">
        <v>529</v>
      </c>
      <c r="B550" s="2">
        <f t="shared" ca="1" si="57"/>
        <v>0.39567084300702915</v>
      </c>
      <c r="C550" s="2">
        <f t="shared" ca="1" si="58"/>
        <v>250</v>
      </c>
      <c r="D550" s="2">
        <f t="shared" ca="1" si="59"/>
        <v>0.55170759282188309</v>
      </c>
      <c r="E550" s="2">
        <f t="shared" ca="1" si="60"/>
        <v>50</v>
      </c>
      <c r="F550" s="2">
        <f t="shared" ca="1" si="61"/>
        <v>12500</v>
      </c>
      <c r="G550" s="31">
        <f t="shared" ca="1" si="62"/>
        <v>280</v>
      </c>
      <c r="H550" s="31">
        <f t="shared" ca="1" si="63"/>
        <v>320</v>
      </c>
    </row>
    <row r="551" spans="1:8" x14ac:dyDescent="0.3">
      <c r="A551" s="2">
        <v>530</v>
      </c>
      <c r="B551" s="2">
        <f t="shared" ca="1" si="57"/>
        <v>0.84541118823723505</v>
      </c>
      <c r="C551" s="2">
        <f t="shared" ca="1" si="58"/>
        <v>350</v>
      </c>
      <c r="D551" s="2">
        <f t="shared" ca="1" si="59"/>
        <v>0.12005389627215179</v>
      </c>
      <c r="E551" s="2">
        <f t="shared" ca="1" si="60"/>
        <v>30</v>
      </c>
      <c r="F551" s="2">
        <f t="shared" ca="1" si="61"/>
        <v>10500</v>
      </c>
      <c r="G551" s="31">
        <f t="shared" ca="1" si="62"/>
        <v>280</v>
      </c>
      <c r="H551" s="31">
        <f t="shared" ca="1" si="63"/>
        <v>320</v>
      </c>
    </row>
    <row r="552" spans="1:8" x14ac:dyDescent="0.3">
      <c r="A552" s="2">
        <v>531</v>
      </c>
      <c r="B552" s="2">
        <f t="shared" ca="1" si="57"/>
        <v>0.3790545283972887</v>
      </c>
      <c r="C552" s="2">
        <f t="shared" ca="1" si="58"/>
        <v>250</v>
      </c>
      <c r="D552" s="2">
        <f t="shared" ca="1" si="59"/>
        <v>0.83097743199577367</v>
      </c>
      <c r="E552" s="2">
        <f t="shared" ca="1" si="60"/>
        <v>70</v>
      </c>
      <c r="F552" s="2">
        <f t="shared" ca="1" si="61"/>
        <v>17500</v>
      </c>
      <c r="G552" s="31">
        <f t="shared" ca="1" si="62"/>
        <v>405</v>
      </c>
      <c r="H552" s="31">
        <f t="shared" ca="1" si="63"/>
        <v>370</v>
      </c>
    </row>
    <row r="553" spans="1:8" x14ac:dyDescent="0.3">
      <c r="A553" s="2">
        <v>532</v>
      </c>
      <c r="B553" s="2">
        <f t="shared" ca="1" si="57"/>
        <v>0.78012492671082434</v>
      </c>
      <c r="C553" s="2">
        <f t="shared" ca="1" si="58"/>
        <v>350</v>
      </c>
      <c r="D553" s="2">
        <f t="shared" ca="1" si="59"/>
        <v>0.24402713917118224</v>
      </c>
      <c r="E553" s="2">
        <f t="shared" ca="1" si="60"/>
        <v>30</v>
      </c>
      <c r="F553" s="2">
        <f t="shared" ca="1" si="61"/>
        <v>10500</v>
      </c>
      <c r="G553" s="31">
        <f t="shared" ca="1" si="62"/>
        <v>280</v>
      </c>
      <c r="H553" s="31">
        <f t="shared" ca="1" si="63"/>
        <v>320</v>
      </c>
    </row>
    <row r="554" spans="1:8" x14ac:dyDescent="0.3">
      <c r="A554" s="2">
        <v>533</v>
      </c>
      <c r="B554" s="2">
        <f t="shared" ca="1" si="57"/>
        <v>0.87266600409243122</v>
      </c>
      <c r="C554" s="2">
        <f t="shared" ca="1" si="58"/>
        <v>350</v>
      </c>
      <c r="D554" s="2">
        <f t="shared" ca="1" si="59"/>
        <v>0.46024001819219851</v>
      </c>
      <c r="E554" s="2">
        <f t="shared" ca="1" si="60"/>
        <v>50</v>
      </c>
      <c r="F554" s="2">
        <f t="shared" ca="1" si="61"/>
        <v>17500</v>
      </c>
      <c r="G554" s="31">
        <f t="shared" ca="1" si="62"/>
        <v>405</v>
      </c>
      <c r="H554" s="31">
        <f t="shared" ca="1" si="63"/>
        <v>370</v>
      </c>
    </row>
    <row r="555" spans="1:8" x14ac:dyDescent="0.3">
      <c r="A555" s="2">
        <v>534</v>
      </c>
      <c r="B555" s="2">
        <f t="shared" ca="1" si="57"/>
        <v>0.46009563996838554</v>
      </c>
      <c r="C555" s="2">
        <f t="shared" ca="1" si="58"/>
        <v>250</v>
      </c>
      <c r="D555" s="2">
        <f t="shared" ca="1" si="59"/>
        <v>0.88361524282055193</v>
      </c>
      <c r="E555" s="2">
        <f t="shared" ca="1" si="60"/>
        <v>70</v>
      </c>
      <c r="F555" s="2">
        <f t="shared" ca="1" si="61"/>
        <v>17500</v>
      </c>
      <c r="G555" s="31">
        <f t="shared" ca="1" si="62"/>
        <v>405</v>
      </c>
      <c r="H555" s="31">
        <f t="shared" ca="1" si="63"/>
        <v>370</v>
      </c>
    </row>
    <row r="556" spans="1:8" x14ac:dyDescent="0.3">
      <c r="A556" s="2">
        <v>535</v>
      </c>
      <c r="B556" s="2">
        <f t="shared" ca="1" si="57"/>
        <v>0.52016004893386203</v>
      </c>
      <c r="C556" s="2">
        <f t="shared" ca="1" si="58"/>
        <v>250</v>
      </c>
      <c r="D556" s="2">
        <f t="shared" ca="1" si="59"/>
        <v>0.20616004278161881</v>
      </c>
      <c r="E556" s="2">
        <f t="shared" ca="1" si="60"/>
        <v>30</v>
      </c>
      <c r="F556" s="2">
        <f t="shared" ca="1" si="61"/>
        <v>7500</v>
      </c>
      <c r="G556" s="31">
        <f t="shared" ca="1" si="62"/>
        <v>280</v>
      </c>
      <c r="H556" s="31">
        <f t="shared" ca="1" si="63"/>
        <v>320</v>
      </c>
    </row>
    <row r="557" spans="1:8" x14ac:dyDescent="0.3">
      <c r="A557" s="2">
        <v>536</v>
      </c>
      <c r="B557" s="2">
        <f t="shared" ca="1" si="57"/>
        <v>0.37769551293779724</v>
      </c>
      <c r="C557" s="2">
        <f t="shared" ca="1" si="58"/>
        <v>250</v>
      </c>
      <c r="D557" s="2">
        <f t="shared" ca="1" si="59"/>
        <v>0.22960471493488854</v>
      </c>
      <c r="E557" s="2">
        <f t="shared" ca="1" si="60"/>
        <v>30</v>
      </c>
      <c r="F557" s="2">
        <f t="shared" ca="1" si="61"/>
        <v>7500</v>
      </c>
      <c r="G557" s="31">
        <f t="shared" ca="1" si="62"/>
        <v>280</v>
      </c>
      <c r="H557" s="31">
        <f t="shared" ca="1" si="63"/>
        <v>320</v>
      </c>
    </row>
    <row r="558" spans="1:8" x14ac:dyDescent="0.3">
      <c r="A558" s="2">
        <v>537</v>
      </c>
      <c r="B558" s="2">
        <f t="shared" ca="1" si="57"/>
        <v>0.50884808171860296</v>
      </c>
      <c r="C558" s="2">
        <f t="shared" ca="1" si="58"/>
        <v>250</v>
      </c>
      <c r="D558" s="2">
        <f t="shared" ca="1" si="59"/>
        <v>0.7735273335826931</v>
      </c>
      <c r="E558" s="2">
        <f t="shared" ca="1" si="60"/>
        <v>70</v>
      </c>
      <c r="F558" s="2">
        <f t="shared" ca="1" si="61"/>
        <v>17500</v>
      </c>
      <c r="G558" s="31">
        <f t="shared" ca="1" si="62"/>
        <v>405</v>
      </c>
      <c r="H558" s="31">
        <f t="shared" ca="1" si="63"/>
        <v>370</v>
      </c>
    </row>
    <row r="559" spans="1:8" x14ac:dyDescent="0.3">
      <c r="A559" s="2">
        <v>538</v>
      </c>
      <c r="B559" s="2">
        <f t="shared" ca="1" si="57"/>
        <v>0.187803924940244</v>
      </c>
      <c r="C559" s="2">
        <f t="shared" ca="1" si="58"/>
        <v>150</v>
      </c>
      <c r="D559" s="2">
        <f t="shared" ca="1" si="59"/>
        <v>0.53977593120767431</v>
      </c>
      <c r="E559" s="2">
        <f t="shared" ca="1" si="60"/>
        <v>50</v>
      </c>
      <c r="F559" s="2">
        <f t="shared" ca="1" si="61"/>
        <v>7500</v>
      </c>
      <c r="G559" s="31">
        <f t="shared" ca="1" si="62"/>
        <v>280</v>
      </c>
      <c r="H559" s="31">
        <f t="shared" ca="1" si="63"/>
        <v>320</v>
      </c>
    </row>
    <row r="560" spans="1:8" x14ac:dyDescent="0.3">
      <c r="A560" s="2">
        <v>539</v>
      </c>
      <c r="B560" s="2">
        <f t="shared" ca="1" si="57"/>
        <v>0.46174178098875795</v>
      </c>
      <c r="C560" s="2">
        <f t="shared" ca="1" si="58"/>
        <v>250</v>
      </c>
      <c r="D560" s="2">
        <f t="shared" ca="1" si="59"/>
        <v>0.85001963464845065</v>
      </c>
      <c r="E560" s="2">
        <f t="shared" ca="1" si="60"/>
        <v>70</v>
      </c>
      <c r="F560" s="2">
        <f t="shared" ca="1" si="61"/>
        <v>17500</v>
      </c>
      <c r="G560" s="31">
        <f t="shared" ca="1" si="62"/>
        <v>405</v>
      </c>
      <c r="H560" s="31">
        <f t="shared" ca="1" si="63"/>
        <v>370</v>
      </c>
    </row>
    <row r="561" spans="1:8" x14ac:dyDescent="0.3">
      <c r="A561" s="2">
        <v>540</v>
      </c>
      <c r="B561" s="2">
        <f t="shared" ca="1" si="57"/>
        <v>0.2266436554932787</v>
      </c>
      <c r="C561" s="2">
        <f t="shared" ca="1" si="58"/>
        <v>150</v>
      </c>
      <c r="D561" s="2">
        <f t="shared" ca="1" si="59"/>
        <v>0.9597416800548354</v>
      </c>
      <c r="E561" s="2">
        <f t="shared" ca="1" si="60"/>
        <v>90</v>
      </c>
      <c r="F561" s="2">
        <f t="shared" ca="1" si="61"/>
        <v>13500</v>
      </c>
      <c r="G561" s="31">
        <f t="shared" ca="1" si="62"/>
        <v>280</v>
      </c>
      <c r="H561" s="31">
        <f t="shared" ca="1" si="63"/>
        <v>320</v>
      </c>
    </row>
    <row r="562" spans="1:8" x14ac:dyDescent="0.3">
      <c r="A562" s="2">
        <v>541</v>
      </c>
      <c r="B562" s="2">
        <f t="shared" ca="1" si="57"/>
        <v>0.89893470949857923</v>
      </c>
      <c r="C562" s="2">
        <f t="shared" ca="1" si="58"/>
        <v>350</v>
      </c>
      <c r="D562" s="2">
        <f t="shared" ca="1" si="59"/>
        <v>0.58478413738340951</v>
      </c>
      <c r="E562" s="2">
        <f t="shared" ca="1" si="60"/>
        <v>50</v>
      </c>
      <c r="F562" s="2">
        <f t="shared" ca="1" si="61"/>
        <v>17500</v>
      </c>
      <c r="G562" s="31">
        <f t="shared" ca="1" si="62"/>
        <v>405</v>
      </c>
      <c r="H562" s="31">
        <f t="shared" ca="1" si="63"/>
        <v>370</v>
      </c>
    </row>
    <row r="563" spans="1:8" x14ac:dyDescent="0.3">
      <c r="A563" s="2">
        <v>542</v>
      </c>
      <c r="B563" s="2">
        <f t="shared" ca="1" si="57"/>
        <v>0.85481595109548991</v>
      </c>
      <c r="C563" s="2">
        <f t="shared" ca="1" si="58"/>
        <v>350</v>
      </c>
      <c r="D563" s="2">
        <f t="shared" ca="1" si="59"/>
        <v>0.84572397496245211</v>
      </c>
      <c r="E563" s="2">
        <f t="shared" ca="1" si="60"/>
        <v>70</v>
      </c>
      <c r="F563" s="2">
        <f t="shared" ca="1" si="61"/>
        <v>24500</v>
      </c>
      <c r="G563" s="31">
        <f t="shared" ca="1" si="62"/>
        <v>755</v>
      </c>
      <c r="H563" s="31">
        <f t="shared" ca="1" si="63"/>
        <v>510</v>
      </c>
    </row>
    <row r="564" spans="1:8" x14ac:dyDescent="0.3">
      <c r="A564" s="2">
        <v>543</v>
      </c>
      <c r="B564" s="2">
        <f t="shared" ca="1" si="57"/>
        <v>9.3235580514209437E-2</v>
      </c>
      <c r="C564" s="2">
        <f t="shared" ca="1" si="58"/>
        <v>150</v>
      </c>
      <c r="D564" s="2">
        <f t="shared" ca="1" si="59"/>
        <v>0.33859926056809098</v>
      </c>
      <c r="E564" s="2">
        <f t="shared" ca="1" si="60"/>
        <v>50</v>
      </c>
      <c r="F564" s="2">
        <f t="shared" ca="1" si="61"/>
        <v>7500</v>
      </c>
      <c r="G564" s="31">
        <f t="shared" ca="1" si="62"/>
        <v>280</v>
      </c>
      <c r="H564" s="31">
        <f t="shared" ca="1" si="63"/>
        <v>320</v>
      </c>
    </row>
    <row r="565" spans="1:8" x14ac:dyDescent="0.3">
      <c r="A565" s="2">
        <v>544</v>
      </c>
      <c r="B565" s="2">
        <f t="shared" ca="1" si="57"/>
        <v>0.5259943546937258</v>
      </c>
      <c r="C565" s="2">
        <f t="shared" ca="1" si="58"/>
        <v>250</v>
      </c>
      <c r="D565" s="2">
        <f t="shared" ca="1" si="59"/>
        <v>0.4363876734014126</v>
      </c>
      <c r="E565" s="2">
        <f t="shared" ca="1" si="60"/>
        <v>50</v>
      </c>
      <c r="F565" s="2">
        <f t="shared" ca="1" si="61"/>
        <v>12500</v>
      </c>
      <c r="G565" s="31">
        <f t="shared" ca="1" si="62"/>
        <v>280</v>
      </c>
      <c r="H565" s="31">
        <f t="shared" ca="1" si="63"/>
        <v>320</v>
      </c>
    </row>
    <row r="566" spans="1:8" x14ac:dyDescent="0.3">
      <c r="A566" s="2">
        <v>545</v>
      </c>
      <c r="B566" s="2">
        <f t="shared" ca="1" si="57"/>
        <v>0.20943307708167058</v>
      </c>
      <c r="C566" s="2">
        <f t="shared" ca="1" si="58"/>
        <v>150</v>
      </c>
      <c r="D566" s="2">
        <f t="shared" ca="1" si="59"/>
        <v>0.9999487474206501</v>
      </c>
      <c r="E566" s="2">
        <f t="shared" ca="1" si="60"/>
        <v>90</v>
      </c>
      <c r="F566" s="2">
        <f t="shared" ca="1" si="61"/>
        <v>13500</v>
      </c>
      <c r="G566" s="31">
        <f t="shared" ca="1" si="62"/>
        <v>280</v>
      </c>
      <c r="H566" s="31">
        <f t="shared" ca="1" si="63"/>
        <v>320</v>
      </c>
    </row>
    <row r="567" spans="1:8" x14ac:dyDescent="0.3">
      <c r="A567" s="2">
        <v>546</v>
      </c>
      <c r="B567" s="2">
        <f t="shared" ca="1" si="57"/>
        <v>0.97023459166544068</v>
      </c>
      <c r="C567" s="2">
        <f t="shared" ca="1" si="58"/>
        <v>350</v>
      </c>
      <c r="D567" s="2">
        <f t="shared" ca="1" si="59"/>
        <v>0.37151004955401823</v>
      </c>
      <c r="E567" s="2">
        <f t="shared" ca="1" si="60"/>
        <v>50</v>
      </c>
      <c r="F567" s="2">
        <f t="shared" ca="1" si="61"/>
        <v>17500</v>
      </c>
      <c r="G567" s="31">
        <f t="shared" ca="1" si="62"/>
        <v>405</v>
      </c>
      <c r="H567" s="31">
        <f t="shared" ca="1" si="63"/>
        <v>370</v>
      </c>
    </row>
    <row r="568" spans="1:8" x14ac:dyDescent="0.3">
      <c r="A568" s="2">
        <v>547</v>
      </c>
      <c r="B568" s="2">
        <f t="shared" ca="1" si="57"/>
        <v>0.88617327367388432</v>
      </c>
      <c r="C568" s="2">
        <f t="shared" ca="1" si="58"/>
        <v>350</v>
      </c>
      <c r="D568" s="2">
        <f t="shared" ca="1" si="59"/>
        <v>0.86247939895199255</v>
      </c>
      <c r="E568" s="2">
        <f t="shared" ca="1" si="60"/>
        <v>70</v>
      </c>
      <c r="F568" s="2">
        <f t="shared" ca="1" si="61"/>
        <v>24500</v>
      </c>
      <c r="G568" s="31">
        <f t="shared" ca="1" si="62"/>
        <v>755</v>
      </c>
      <c r="H568" s="31">
        <f t="shared" ca="1" si="63"/>
        <v>510</v>
      </c>
    </row>
    <row r="569" spans="1:8" x14ac:dyDescent="0.3">
      <c r="A569" s="2">
        <v>548</v>
      </c>
      <c r="B569" s="2">
        <f t="shared" ca="1" si="57"/>
        <v>0.65240649922604721</v>
      </c>
      <c r="C569" s="2">
        <f t="shared" ca="1" si="58"/>
        <v>250</v>
      </c>
      <c r="D569" s="2">
        <f t="shared" ca="1" si="59"/>
        <v>0.33848949249267823</v>
      </c>
      <c r="E569" s="2">
        <f t="shared" ca="1" si="60"/>
        <v>50</v>
      </c>
      <c r="F569" s="2">
        <f t="shared" ca="1" si="61"/>
        <v>12500</v>
      </c>
      <c r="G569" s="31">
        <f t="shared" ca="1" si="62"/>
        <v>280</v>
      </c>
      <c r="H569" s="31">
        <f t="shared" ca="1" si="63"/>
        <v>320</v>
      </c>
    </row>
    <row r="570" spans="1:8" x14ac:dyDescent="0.3">
      <c r="A570" s="2">
        <v>549</v>
      </c>
      <c r="B570" s="2">
        <f t="shared" ca="1" si="57"/>
        <v>1.0085586134195523E-2</v>
      </c>
      <c r="C570" s="2">
        <f t="shared" ca="1" si="58"/>
        <v>50</v>
      </c>
      <c r="D570" s="2">
        <f t="shared" ca="1" si="59"/>
        <v>0.15966039741207316</v>
      </c>
      <c r="E570" s="2">
        <f t="shared" ca="1" si="60"/>
        <v>30</v>
      </c>
      <c r="F570" s="2">
        <f t="shared" ca="1" si="61"/>
        <v>1500</v>
      </c>
      <c r="G570" s="31">
        <f t="shared" ca="1" si="62"/>
        <v>280</v>
      </c>
      <c r="H570" s="31">
        <f t="shared" ca="1" si="63"/>
        <v>320</v>
      </c>
    </row>
    <row r="571" spans="1:8" x14ac:dyDescent="0.3">
      <c r="A571" s="2">
        <v>550</v>
      </c>
      <c r="B571" s="2">
        <f t="shared" ca="1" si="57"/>
        <v>0.78962100967435456</v>
      </c>
      <c r="C571" s="2">
        <f t="shared" ca="1" si="58"/>
        <v>350</v>
      </c>
      <c r="D571" s="2">
        <f t="shared" ca="1" si="59"/>
        <v>0.13421430628615016</v>
      </c>
      <c r="E571" s="2">
        <f t="shared" ca="1" si="60"/>
        <v>30</v>
      </c>
      <c r="F571" s="2">
        <f t="shared" ca="1" si="61"/>
        <v>10500</v>
      </c>
      <c r="G571" s="31">
        <f t="shared" ca="1" si="62"/>
        <v>280</v>
      </c>
      <c r="H571" s="31">
        <f t="shared" ca="1" si="63"/>
        <v>320</v>
      </c>
    </row>
    <row r="572" spans="1:8" x14ac:dyDescent="0.3">
      <c r="A572" s="2">
        <v>551</v>
      </c>
      <c r="B572" s="2">
        <f t="shared" ca="1" si="57"/>
        <v>0.92803520823513685</v>
      </c>
      <c r="C572" s="2">
        <f t="shared" ca="1" si="58"/>
        <v>350</v>
      </c>
      <c r="D572" s="2">
        <f t="shared" ca="1" si="59"/>
        <v>9.5258172600889646E-2</v>
      </c>
      <c r="E572" s="2">
        <f t="shared" ca="1" si="60"/>
        <v>10</v>
      </c>
      <c r="F572" s="2">
        <f t="shared" ca="1" si="61"/>
        <v>3500</v>
      </c>
      <c r="G572" s="31">
        <f t="shared" ca="1" si="62"/>
        <v>280</v>
      </c>
      <c r="H572" s="31">
        <f t="shared" ca="1" si="63"/>
        <v>320</v>
      </c>
    </row>
    <row r="573" spans="1:8" x14ac:dyDescent="0.3">
      <c r="A573" s="2">
        <v>552</v>
      </c>
      <c r="B573" s="2">
        <f t="shared" ca="1" si="57"/>
        <v>0.90348350813359035</v>
      </c>
      <c r="C573" s="2">
        <f t="shared" ca="1" si="58"/>
        <v>350</v>
      </c>
      <c r="D573" s="2">
        <f t="shared" ca="1" si="59"/>
        <v>0.6552643169567508</v>
      </c>
      <c r="E573" s="2">
        <f t="shared" ca="1" si="60"/>
        <v>70</v>
      </c>
      <c r="F573" s="2">
        <f t="shared" ca="1" si="61"/>
        <v>24500</v>
      </c>
      <c r="G573" s="31">
        <f t="shared" ca="1" si="62"/>
        <v>755</v>
      </c>
      <c r="H573" s="31">
        <f t="shared" ca="1" si="63"/>
        <v>510</v>
      </c>
    </row>
    <row r="574" spans="1:8" x14ac:dyDescent="0.3">
      <c r="A574" s="2">
        <v>553</v>
      </c>
      <c r="B574" s="2">
        <f t="shared" ca="1" si="57"/>
        <v>0.17683792436845736</v>
      </c>
      <c r="C574" s="2">
        <f t="shared" ca="1" si="58"/>
        <v>150</v>
      </c>
      <c r="D574" s="2">
        <f t="shared" ca="1" si="59"/>
        <v>0.92423218733897938</v>
      </c>
      <c r="E574" s="2">
        <f t="shared" ca="1" si="60"/>
        <v>90</v>
      </c>
      <c r="F574" s="2">
        <f t="shared" ca="1" si="61"/>
        <v>13500</v>
      </c>
      <c r="G574" s="31">
        <f t="shared" ca="1" si="62"/>
        <v>280</v>
      </c>
      <c r="H574" s="31">
        <f t="shared" ca="1" si="63"/>
        <v>320</v>
      </c>
    </row>
    <row r="575" spans="1:8" x14ac:dyDescent="0.3">
      <c r="A575" s="2">
        <v>554</v>
      </c>
      <c r="B575" s="2">
        <f t="shared" ca="1" si="57"/>
        <v>0.7969836209214165</v>
      </c>
      <c r="C575" s="2">
        <f t="shared" ca="1" si="58"/>
        <v>350</v>
      </c>
      <c r="D575" s="2">
        <f t="shared" ca="1" si="59"/>
        <v>0.23507754396350533</v>
      </c>
      <c r="E575" s="2">
        <f t="shared" ca="1" si="60"/>
        <v>30</v>
      </c>
      <c r="F575" s="2">
        <f t="shared" ca="1" si="61"/>
        <v>10500</v>
      </c>
      <c r="G575" s="31">
        <f t="shared" ca="1" si="62"/>
        <v>280</v>
      </c>
      <c r="H575" s="31">
        <f t="shared" ca="1" si="63"/>
        <v>320</v>
      </c>
    </row>
    <row r="576" spans="1:8" x14ac:dyDescent="0.3">
      <c r="A576" s="2">
        <v>555</v>
      </c>
      <c r="B576" s="2">
        <f t="shared" ca="1" si="57"/>
        <v>0.11211479042814421</v>
      </c>
      <c r="C576" s="2">
        <f t="shared" ca="1" si="58"/>
        <v>150</v>
      </c>
      <c r="D576" s="2">
        <f t="shared" ca="1" si="59"/>
        <v>0.63461550171642256</v>
      </c>
      <c r="E576" s="2">
        <f t="shared" ca="1" si="60"/>
        <v>70</v>
      </c>
      <c r="F576" s="2">
        <f t="shared" ca="1" si="61"/>
        <v>10500</v>
      </c>
      <c r="G576" s="31">
        <f t="shared" ca="1" si="62"/>
        <v>280</v>
      </c>
      <c r="H576" s="31">
        <f t="shared" ca="1" si="63"/>
        <v>320</v>
      </c>
    </row>
    <row r="577" spans="1:8" x14ac:dyDescent="0.3">
      <c r="A577" s="2">
        <v>556</v>
      </c>
      <c r="B577" s="2">
        <f t="shared" ca="1" si="57"/>
        <v>0.30059565521425136</v>
      </c>
      <c r="C577" s="2">
        <f t="shared" ca="1" si="58"/>
        <v>250</v>
      </c>
      <c r="D577" s="2">
        <f t="shared" ca="1" si="59"/>
        <v>0.71264371984482422</v>
      </c>
      <c r="E577" s="2">
        <f t="shared" ca="1" si="60"/>
        <v>70</v>
      </c>
      <c r="F577" s="2">
        <f t="shared" ca="1" si="61"/>
        <v>17500</v>
      </c>
      <c r="G577" s="31">
        <f t="shared" ca="1" si="62"/>
        <v>405</v>
      </c>
      <c r="H577" s="31">
        <f t="shared" ca="1" si="63"/>
        <v>370</v>
      </c>
    </row>
    <row r="578" spans="1:8" x14ac:dyDescent="0.3">
      <c r="A578" s="2">
        <v>557</v>
      </c>
      <c r="B578" s="2">
        <f t="shared" ca="1" si="57"/>
        <v>0.33319852363759594</v>
      </c>
      <c r="C578" s="2">
        <f t="shared" ca="1" si="58"/>
        <v>250</v>
      </c>
      <c r="D578" s="2">
        <f t="shared" ca="1" si="59"/>
        <v>0.73430509200555827</v>
      </c>
      <c r="E578" s="2">
        <f t="shared" ca="1" si="60"/>
        <v>70</v>
      </c>
      <c r="F578" s="2">
        <f t="shared" ca="1" si="61"/>
        <v>17500</v>
      </c>
      <c r="G578" s="31">
        <f t="shared" ca="1" si="62"/>
        <v>405</v>
      </c>
      <c r="H578" s="31">
        <f t="shared" ca="1" si="63"/>
        <v>370</v>
      </c>
    </row>
    <row r="579" spans="1:8" x14ac:dyDescent="0.3">
      <c r="A579" s="2">
        <v>558</v>
      </c>
      <c r="B579" s="2">
        <f t="shared" ca="1" si="57"/>
        <v>0.48899395781932453</v>
      </c>
      <c r="C579" s="2">
        <f t="shared" ca="1" si="58"/>
        <v>250</v>
      </c>
      <c r="D579" s="2">
        <f t="shared" ca="1" si="59"/>
        <v>0.97383379662760594</v>
      </c>
      <c r="E579" s="2">
        <f t="shared" ca="1" si="60"/>
        <v>90</v>
      </c>
      <c r="F579" s="2">
        <f t="shared" ca="1" si="61"/>
        <v>22500</v>
      </c>
      <c r="G579" s="31">
        <f t="shared" ca="1" si="62"/>
        <v>655</v>
      </c>
      <c r="H579" s="31">
        <f t="shared" ca="1" si="63"/>
        <v>470</v>
      </c>
    </row>
    <row r="580" spans="1:8" x14ac:dyDescent="0.3">
      <c r="A580" s="2">
        <v>559</v>
      </c>
      <c r="B580" s="2">
        <f t="shared" ca="1" si="57"/>
        <v>0.8030338638729041</v>
      </c>
      <c r="C580" s="2">
        <f t="shared" ca="1" si="58"/>
        <v>350</v>
      </c>
      <c r="D580" s="2">
        <f t="shared" ca="1" si="59"/>
        <v>0.21488934100357904</v>
      </c>
      <c r="E580" s="2">
        <f t="shared" ca="1" si="60"/>
        <v>30</v>
      </c>
      <c r="F580" s="2">
        <f t="shared" ca="1" si="61"/>
        <v>10500</v>
      </c>
      <c r="G580" s="31">
        <f t="shared" ca="1" si="62"/>
        <v>280</v>
      </c>
      <c r="H580" s="31">
        <f t="shared" ca="1" si="63"/>
        <v>320</v>
      </c>
    </row>
    <row r="581" spans="1:8" x14ac:dyDescent="0.3">
      <c r="A581" s="2">
        <v>560</v>
      </c>
      <c r="B581" s="2">
        <f t="shared" ca="1" si="57"/>
        <v>0.25014330350584213</v>
      </c>
      <c r="C581" s="2">
        <f t="shared" ca="1" si="58"/>
        <v>150</v>
      </c>
      <c r="D581" s="2">
        <f t="shared" ca="1" si="59"/>
        <v>0.82339048503680212</v>
      </c>
      <c r="E581" s="2">
        <f t="shared" ca="1" si="60"/>
        <v>70</v>
      </c>
      <c r="F581" s="2">
        <f t="shared" ca="1" si="61"/>
        <v>10500</v>
      </c>
      <c r="G581" s="31">
        <f t="shared" ca="1" si="62"/>
        <v>280</v>
      </c>
      <c r="H581" s="31">
        <f t="shared" ca="1" si="63"/>
        <v>320</v>
      </c>
    </row>
    <row r="582" spans="1:8" x14ac:dyDescent="0.3">
      <c r="A582" s="2">
        <v>561</v>
      </c>
      <c r="B582" s="2">
        <f t="shared" ca="1" si="57"/>
        <v>0.89977199983589262</v>
      </c>
      <c r="C582" s="2">
        <f t="shared" ca="1" si="58"/>
        <v>350</v>
      </c>
      <c r="D582" s="2">
        <f t="shared" ca="1" si="59"/>
        <v>0.46642547937727308</v>
      </c>
      <c r="E582" s="2">
        <f t="shared" ca="1" si="60"/>
        <v>50</v>
      </c>
      <c r="F582" s="2">
        <f t="shared" ca="1" si="61"/>
        <v>17500</v>
      </c>
      <c r="G582" s="31">
        <f t="shared" ca="1" si="62"/>
        <v>405</v>
      </c>
      <c r="H582" s="31">
        <f t="shared" ca="1" si="63"/>
        <v>370</v>
      </c>
    </row>
    <row r="583" spans="1:8" x14ac:dyDescent="0.3">
      <c r="A583" s="2">
        <v>562</v>
      </c>
      <c r="B583" s="2">
        <f t="shared" ca="1" si="57"/>
        <v>0.16330265809072875</v>
      </c>
      <c r="C583" s="2">
        <f t="shared" ca="1" si="58"/>
        <v>150</v>
      </c>
      <c r="D583" s="2">
        <f t="shared" ca="1" si="59"/>
        <v>0.2068320147006637</v>
      </c>
      <c r="E583" s="2">
        <f t="shared" ca="1" si="60"/>
        <v>30</v>
      </c>
      <c r="F583" s="2">
        <f t="shared" ca="1" si="61"/>
        <v>4500</v>
      </c>
      <c r="G583" s="31">
        <f t="shared" ca="1" si="62"/>
        <v>280</v>
      </c>
      <c r="H583" s="31">
        <f t="shared" ca="1" si="63"/>
        <v>320</v>
      </c>
    </row>
    <row r="584" spans="1:8" x14ac:dyDescent="0.3">
      <c r="A584" s="2">
        <v>563</v>
      </c>
      <c r="B584" s="2">
        <f t="shared" ca="1" si="57"/>
        <v>0.55316438606987939</v>
      </c>
      <c r="C584" s="2">
        <f t="shared" ca="1" si="58"/>
        <v>250</v>
      </c>
      <c r="D584" s="2">
        <f t="shared" ca="1" si="59"/>
        <v>0.14616489200516958</v>
      </c>
      <c r="E584" s="2">
        <f t="shared" ca="1" si="60"/>
        <v>30</v>
      </c>
      <c r="F584" s="2">
        <f t="shared" ca="1" si="61"/>
        <v>7500</v>
      </c>
      <c r="G584" s="31">
        <f t="shared" ca="1" si="62"/>
        <v>280</v>
      </c>
      <c r="H584" s="31">
        <f t="shared" ca="1" si="63"/>
        <v>320</v>
      </c>
    </row>
    <row r="585" spans="1:8" x14ac:dyDescent="0.3">
      <c r="A585" s="2">
        <v>564</v>
      </c>
      <c r="B585" s="2">
        <f t="shared" ca="1" si="57"/>
        <v>0.67536411190512713</v>
      </c>
      <c r="C585" s="2">
        <f t="shared" ca="1" si="58"/>
        <v>350</v>
      </c>
      <c r="D585" s="2">
        <f t="shared" ca="1" si="59"/>
        <v>0.8410176895843684</v>
      </c>
      <c r="E585" s="2">
        <f t="shared" ca="1" si="60"/>
        <v>70</v>
      </c>
      <c r="F585" s="2">
        <f t="shared" ca="1" si="61"/>
        <v>24500</v>
      </c>
      <c r="G585" s="31">
        <f t="shared" ca="1" si="62"/>
        <v>755</v>
      </c>
      <c r="H585" s="31">
        <f t="shared" ca="1" si="63"/>
        <v>510</v>
      </c>
    </row>
    <row r="586" spans="1:8" x14ac:dyDescent="0.3">
      <c r="A586" s="2">
        <v>565</v>
      </c>
      <c r="B586" s="2">
        <f t="shared" ca="1" si="57"/>
        <v>0.6127006483836599</v>
      </c>
      <c r="C586" s="2">
        <f t="shared" ca="1" si="58"/>
        <v>250</v>
      </c>
      <c r="D586" s="2">
        <f t="shared" ca="1" si="59"/>
        <v>0.7701460232252656</v>
      </c>
      <c r="E586" s="2">
        <f t="shared" ca="1" si="60"/>
        <v>70</v>
      </c>
      <c r="F586" s="2">
        <f t="shared" ca="1" si="61"/>
        <v>17500</v>
      </c>
      <c r="G586" s="31">
        <f t="shared" ca="1" si="62"/>
        <v>405</v>
      </c>
      <c r="H586" s="31">
        <f t="shared" ca="1" si="63"/>
        <v>370</v>
      </c>
    </row>
    <row r="587" spans="1:8" x14ac:dyDescent="0.3">
      <c r="A587" s="2">
        <v>566</v>
      </c>
      <c r="B587" s="2">
        <f t="shared" ca="1" si="57"/>
        <v>0.99177632726997167</v>
      </c>
      <c r="C587" s="2">
        <f t="shared" ca="1" si="58"/>
        <v>350</v>
      </c>
      <c r="D587" s="2">
        <f t="shared" ca="1" si="59"/>
        <v>0.90868812454334025</v>
      </c>
      <c r="E587" s="2">
        <f t="shared" ca="1" si="60"/>
        <v>90</v>
      </c>
      <c r="F587" s="2">
        <f t="shared" ca="1" si="61"/>
        <v>31500</v>
      </c>
      <c r="G587" s="31">
        <f t="shared" ca="1" si="62"/>
        <v>1105</v>
      </c>
      <c r="H587" s="31">
        <f t="shared" ca="1" si="63"/>
        <v>650</v>
      </c>
    </row>
    <row r="588" spans="1:8" x14ac:dyDescent="0.3">
      <c r="A588" s="2">
        <v>567</v>
      </c>
      <c r="B588" s="2">
        <f t="shared" ca="1" si="57"/>
        <v>0.15567846761612691</v>
      </c>
      <c r="C588" s="2">
        <f t="shared" ca="1" si="58"/>
        <v>150</v>
      </c>
      <c r="D588" s="2">
        <f t="shared" ca="1" si="59"/>
        <v>0.4507268728183178</v>
      </c>
      <c r="E588" s="2">
        <f t="shared" ca="1" si="60"/>
        <v>50</v>
      </c>
      <c r="F588" s="2">
        <f t="shared" ca="1" si="61"/>
        <v>7500</v>
      </c>
      <c r="G588" s="31">
        <f t="shared" ca="1" si="62"/>
        <v>280</v>
      </c>
      <c r="H588" s="31">
        <f t="shared" ca="1" si="63"/>
        <v>320</v>
      </c>
    </row>
    <row r="589" spans="1:8" x14ac:dyDescent="0.3">
      <c r="A589" s="2">
        <v>568</v>
      </c>
      <c r="B589" s="2">
        <f t="shared" ca="1" si="57"/>
        <v>0.5806597506056792</v>
      </c>
      <c r="C589" s="2">
        <f t="shared" ca="1" si="58"/>
        <v>250</v>
      </c>
      <c r="D589" s="2">
        <f t="shared" ca="1" si="59"/>
        <v>0.28483726069912019</v>
      </c>
      <c r="E589" s="2">
        <f t="shared" ca="1" si="60"/>
        <v>50</v>
      </c>
      <c r="F589" s="2">
        <f t="shared" ca="1" si="61"/>
        <v>12500</v>
      </c>
      <c r="G589" s="31">
        <f t="shared" ca="1" si="62"/>
        <v>280</v>
      </c>
      <c r="H589" s="31">
        <f t="shared" ca="1" si="63"/>
        <v>320</v>
      </c>
    </row>
    <row r="590" spans="1:8" x14ac:dyDescent="0.3">
      <c r="A590" s="2">
        <v>569</v>
      </c>
      <c r="B590" s="2">
        <f t="shared" ca="1" si="57"/>
        <v>0.76165586853167611</v>
      </c>
      <c r="C590" s="2">
        <f t="shared" ca="1" si="58"/>
        <v>350</v>
      </c>
      <c r="D590" s="2">
        <f t="shared" ca="1" si="59"/>
        <v>0.19074264879419056</v>
      </c>
      <c r="E590" s="2">
        <f t="shared" ca="1" si="60"/>
        <v>30</v>
      </c>
      <c r="F590" s="2">
        <f t="shared" ca="1" si="61"/>
        <v>10500</v>
      </c>
      <c r="G590" s="31">
        <f t="shared" ca="1" si="62"/>
        <v>280</v>
      </c>
      <c r="H590" s="31">
        <f t="shared" ca="1" si="63"/>
        <v>320</v>
      </c>
    </row>
    <row r="591" spans="1:8" x14ac:dyDescent="0.3">
      <c r="A591" s="2">
        <v>570</v>
      </c>
      <c r="B591" s="2">
        <f t="shared" ca="1" si="57"/>
        <v>0.60618086528826753</v>
      </c>
      <c r="C591" s="2">
        <f t="shared" ca="1" si="58"/>
        <v>250</v>
      </c>
      <c r="D591" s="2">
        <f t="shared" ca="1" si="59"/>
        <v>0.61459330927298872</v>
      </c>
      <c r="E591" s="2">
        <f t="shared" ca="1" si="60"/>
        <v>70</v>
      </c>
      <c r="F591" s="2">
        <f t="shared" ca="1" si="61"/>
        <v>17500</v>
      </c>
      <c r="G591" s="31">
        <f t="shared" ca="1" si="62"/>
        <v>405</v>
      </c>
      <c r="H591" s="31">
        <f t="shared" ca="1" si="63"/>
        <v>370</v>
      </c>
    </row>
    <row r="592" spans="1:8" x14ac:dyDescent="0.3">
      <c r="A592" s="2">
        <v>571</v>
      </c>
      <c r="B592" s="2">
        <f t="shared" ca="1" si="57"/>
        <v>0.59311652867984388</v>
      </c>
      <c r="C592" s="2">
        <f t="shared" ca="1" si="58"/>
        <v>250</v>
      </c>
      <c r="D592" s="2">
        <f t="shared" ca="1" si="59"/>
        <v>0.76443958268431667</v>
      </c>
      <c r="E592" s="2">
        <f t="shared" ca="1" si="60"/>
        <v>70</v>
      </c>
      <c r="F592" s="2">
        <f t="shared" ca="1" si="61"/>
        <v>17500</v>
      </c>
      <c r="G592" s="31">
        <f t="shared" ca="1" si="62"/>
        <v>405</v>
      </c>
      <c r="H592" s="31">
        <f t="shared" ca="1" si="63"/>
        <v>370</v>
      </c>
    </row>
    <row r="593" spans="1:8" x14ac:dyDescent="0.3">
      <c r="A593" s="2">
        <v>572</v>
      </c>
      <c r="B593" s="2">
        <f t="shared" ca="1" si="57"/>
        <v>0.31754897077981969</v>
      </c>
      <c r="C593" s="2">
        <f t="shared" ca="1" si="58"/>
        <v>250</v>
      </c>
      <c r="D593" s="2">
        <f t="shared" ca="1" si="59"/>
        <v>0.11465824680640035</v>
      </c>
      <c r="E593" s="2">
        <f t="shared" ca="1" si="60"/>
        <v>10</v>
      </c>
      <c r="F593" s="2">
        <f t="shared" ca="1" si="61"/>
        <v>2500</v>
      </c>
      <c r="G593" s="31">
        <f t="shared" ca="1" si="62"/>
        <v>280</v>
      </c>
      <c r="H593" s="31">
        <f t="shared" ca="1" si="63"/>
        <v>320</v>
      </c>
    </row>
    <row r="594" spans="1:8" x14ac:dyDescent="0.3">
      <c r="A594" s="2">
        <v>573</v>
      </c>
      <c r="B594" s="2">
        <f t="shared" ca="1" si="57"/>
        <v>0.9047228105690942</v>
      </c>
      <c r="C594" s="2">
        <f t="shared" ca="1" si="58"/>
        <v>350</v>
      </c>
      <c r="D594" s="2">
        <f t="shared" ca="1" si="59"/>
        <v>0.4013463476604725</v>
      </c>
      <c r="E594" s="2">
        <f t="shared" ca="1" si="60"/>
        <v>50</v>
      </c>
      <c r="F594" s="2">
        <f t="shared" ca="1" si="61"/>
        <v>17500</v>
      </c>
      <c r="G594" s="31">
        <f t="shared" ca="1" si="62"/>
        <v>405</v>
      </c>
      <c r="H594" s="31">
        <f t="shared" ca="1" si="63"/>
        <v>370</v>
      </c>
    </row>
    <row r="595" spans="1:8" x14ac:dyDescent="0.3">
      <c r="A595" s="2">
        <v>574</v>
      </c>
      <c r="B595" s="2">
        <f t="shared" ca="1" si="57"/>
        <v>0.55689512008516395</v>
      </c>
      <c r="C595" s="2">
        <f t="shared" ca="1" si="58"/>
        <v>250</v>
      </c>
      <c r="D595" s="2">
        <f t="shared" ca="1" si="59"/>
        <v>0.75247061349857369</v>
      </c>
      <c r="E595" s="2">
        <f t="shared" ca="1" si="60"/>
        <v>70</v>
      </c>
      <c r="F595" s="2">
        <f t="shared" ca="1" si="61"/>
        <v>17500</v>
      </c>
      <c r="G595" s="31">
        <f t="shared" ca="1" si="62"/>
        <v>405</v>
      </c>
      <c r="H595" s="31">
        <f t="shared" ca="1" si="63"/>
        <v>370</v>
      </c>
    </row>
    <row r="596" spans="1:8" x14ac:dyDescent="0.3">
      <c r="A596" s="2">
        <v>575</v>
      </c>
      <c r="B596" s="2">
        <f t="shared" ca="1" si="57"/>
        <v>0.75583083815959939</v>
      </c>
      <c r="C596" s="2">
        <f t="shared" ca="1" si="58"/>
        <v>350</v>
      </c>
      <c r="D596" s="2">
        <f t="shared" ca="1" si="59"/>
        <v>0.83800875335544978</v>
      </c>
      <c r="E596" s="2">
        <f t="shared" ca="1" si="60"/>
        <v>70</v>
      </c>
      <c r="F596" s="2">
        <f t="shared" ca="1" si="61"/>
        <v>24500</v>
      </c>
      <c r="G596" s="31">
        <f t="shared" ca="1" si="62"/>
        <v>755</v>
      </c>
      <c r="H596" s="31">
        <f t="shared" ca="1" si="63"/>
        <v>510</v>
      </c>
    </row>
    <row r="597" spans="1:8" x14ac:dyDescent="0.3">
      <c r="A597" s="2">
        <v>576</v>
      </c>
      <c r="B597" s="2">
        <f t="shared" ca="1" si="57"/>
        <v>0.23198092141256332</v>
      </c>
      <c r="C597" s="2">
        <f t="shared" ca="1" si="58"/>
        <v>150</v>
      </c>
      <c r="D597" s="2">
        <f t="shared" ca="1" si="59"/>
        <v>0.30701197808367564</v>
      </c>
      <c r="E597" s="2">
        <f t="shared" ca="1" si="60"/>
        <v>50</v>
      </c>
      <c r="F597" s="2">
        <f t="shared" ca="1" si="61"/>
        <v>7500</v>
      </c>
      <c r="G597" s="31">
        <f t="shared" ca="1" si="62"/>
        <v>280</v>
      </c>
      <c r="H597" s="31">
        <f t="shared" ca="1" si="63"/>
        <v>320</v>
      </c>
    </row>
    <row r="598" spans="1:8" x14ac:dyDescent="0.3">
      <c r="A598" s="2">
        <v>577</v>
      </c>
      <c r="B598" s="2">
        <f t="shared" ca="1" si="57"/>
        <v>0.44896818769672631</v>
      </c>
      <c r="C598" s="2">
        <f t="shared" ca="1" si="58"/>
        <v>250</v>
      </c>
      <c r="D598" s="2">
        <f t="shared" ca="1" si="59"/>
        <v>0.15798539689730096</v>
      </c>
      <c r="E598" s="2">
        <f t="shared" ca="1" si="60"/>
        <v>30</v>
      </c>
      <c r="F598" s="2">
        <f t="shared" ca="1" si="61"/>
        <v>7500</v>
      </c>
      <c r="G598" s="31">
        <f t="shared" ca="1" si="62"/>
        <v>280</v>
      </c>
      <c r="H598" s="31">
        <f t="shared" ca="1" si="63"/>
        <v>320</v>
      </c>
    </row>
    <row r="599" spans="1:8" x14ac:dyDescent="0.3">
      <c r="A599" s="2">
        <v>578</v>
      </c>
      <c r="B599" s="2">
        <f t="shared" ref="B599:B662" ca="1" si="64">RAND()</f>
        <v>0.31370119763862869</v>
      </c>
      <c r="C599" s="2">
        <f t="shared" ref="C599:C662" ca="1" si="65">VLOOKUP(B599,$E$3:$G$6,3)</f>
        <v>250</v>
      </c>
      <c r="D599" s="2">
        <f t="shared" ref="D599:D662" ca="1" si="66">RAND()</f>
        <v>0.66523063812921901</v>
      </c>
      <c r="E599" s="2">
        <f t="shared" ref="E599:E662" ca="1" si="67">VLOOKUP(D599,$I$3:$K$7,3)</f>
        <v>70</v>
      </c>
      <c r="F599" s="2">
        <f t="shared" ref="F599:F662" ca="1" si="68">C599*E599</f>
        <v>17500</v>
      </c>
      <c r="G599" s="31">
        <f t="shared" ref="G599:G662" ca="1" si="69">$B$3*$B$6+MAX(F599-$B$5,0)*$B$4</f>
        <v>405</v>
      </c>
      <c r="H599" s="31">
        <f t="shared" ref="H599:H662" ca="1" si="70">$C$3*$C$6+MAX(F599-$C$5,0)*$C$4</f>
        <v>370</v>
      </c>
    </row>
    <row r="600" spans="1:8" x14ac:dyDescent="0.3">
      <c r="A600" s="2">
        <v>579</v>
      </c>
      <c r="B600" s="2">
        <f t="shared" ca="1" si="64"/>
        <v>0.94491399043258406</v>
      </c>
      <c r="C600" s="2">
        <f t="shared" ca="1" si="65"/>
        <v>350</v>
      </c>
      <c r="D600" s="2">
        <f t="shared" ca="1" si="66"/>
        <v>0.9446347254650268</v>
      </c>
      <c r="E600" s="2">
        <f t="shared" ca="1" si="67"/>
        <v>90</v>
      </c>
      <c r="F600" s="2">
        <f t="shared" ca="1" si="68"/>
        <v>31500</v>
      </c>
      <c r="G600" s="31">
        <f t="shared" ca="1" si="69"/>
        <v>1105</v>
      </c>
      <c r="H600" s="31">
        <f t="shared" ca="1" si="70"/>
        <v>650</v>
      </c>
    </row>
    <row r="601" spans="1:8" x14ac:dyDescent="0.3">
      <c r="A601" s="2">
        <v>580</v>
      </c>
      <c r="B601" s="2">
        <f t="shared" ca="1" si="64"/>
        <v>0.20272606885118327</v>
      </c>
      <c r="C601" s="2">
        <f t="shared" ca="1" si="65"/>
        <v>150</v>
      </c>
      <c r="D601" s="2">
        <f t="shared" ca="1" si="66"/>
        <v>0.19211398712823302</v>
      </c>
      <c r="E601" s="2">
        <f t="shared" ca="1" si="67"/>
        <v>30</v>
      </c>
      <c r="F601" s="2">
        <f t="shared" ca="1" si="68"/>
        <v>4500</v>
      </c>
      <c r="G601" s="31">
        <f t="shared" ca="1" si="69"/>
        <v>280</v>
      </c>
      <c r="H601" s="31">
        <f t="shared" ca="1" si="70"/>
        <v>320</v>
      </c>
    </row>
    <row r="602" spans="1:8" x14ac:dyDescent="0.3">
      <c r="A602" s="2">
        <v>581</v>
      </c>
      <c r="B602" s="2">
        <f t="shared" ca="1" si="64"/>
        <v>0.39980848086921272</v>
      </c>
      <c r="C602" s="2">
        <f t="shared" ca="1" si="65"/>
        <v>250</v>
      </c>
      <c r="D602" s="2">
        <f t="shared" ca="1" si="66"/>
        <v>0.81985980716420004</v>
      </c>
      <c r="E602" s="2">
        <f t="shared" ca="1" si="67"/>
        <v>70</v>
      </c>
      <c r="F602" s="2">
        <f t="shared" ca="1" si="68"/>
        <v>17500</v>
      </c>
      <c r="G602" s="31">
        <f t="shared" ca="1" si="69"/>
        <v>405</v>
      </c>
      <c r="H602" s="31">
        <f t="shared" ca="1" si="70"/>
        <v>370</v>
      </c>
    </row>
    <row r="603" spans="1:8" x14ac:dyDescent="0.3">
      <c r="A603" s="2">
        <v>582</v>
      </c>
      <c r="B603" s="2">
        <f t="shared" ca="1" si="64"/>
        <v>0.237634888957583</v>
      </c>
      <c r="C603" s="2">
        <f t="shared" ca="1" si="65"/>
        <v>150</v>
      </c>
      <c r="D603" s="2">
        <f t="shared" ca="1" si="66"/>
        <v>0.23083581414195176</v>
      </c>
      <c r="E603" s="2">
        <f t="shared" ca="1" si="67"/>
        <v>30</v>
      </c>
      <c r="F603" s="2">
        <f t="shared" ca="1" si="68"/>
        <v>4500</v>
      </c>
      <c r="G603" s="31">
        <f t="shared" ca="1" si="69"/>
        <v>280</v>
      </c>
      <c r="H603" s="31">
        <f t="shared" ca="1" si="70"/>
        <v>320</v>
      </c>
    </row>
    <row r="604" spans="1:8" x14ac:dyDescent="0.3">
      <c r="A604" s="2">
        <v>583</v>
      </c>
      <c r="B604" s="2">
        <f t="shared" ca="1" si="64"/>
        <v>0.29252018108839306</v>
      </c>
      <c r="C604" s="2">
        <f t="shared" ca="1" si="65"/>
        <v>250</v>
      </c>
      <c r="D604" s="2">
        <f t="shared" ca="1" si="66"/>
        <v>0.14792073387627136</v>
      </c>
      <c r="E604" s="2">
        <f t="shared" ca="1" si="67"/>
        <v>30</v>
      </c>
      <c r="F604" s="2">
        <f t="shared" ca="1" si="68"/>
        <v>7500</v>
      </c>
      <c r="G604" s="31">
        <f t="shared" ca="1" si="69"/>
        <v>280</v>
      </c>
      <c r="H604" s="31">
        <f t="shared" ca="1" si="70"/>
        <v>320</v>
      </c>
    </row>
    <row r="605" spans="1:8" x14ac:dyDescent="0.3">
      <c r="A605" s="2">
        <v>584</v>
      </c>
      <c r="B605" s="2">
        <f t="shared" ca="1" si="64"/>
        <v>0.67574879082014738</v>
      </c>
      <c r="C605" s="2">
        <f t="shared" ca="1" si="65"/>
        <v>350</v>
      </c>
      <c r="D605" s="2">
        <f t="shared" ca="1" si="66"/>
        <v>0.41023826671100516</v>
      </c>
      <c r="E605" s="2">
        <f t="shared" ca="1" si="67"/>
        <v>50</v>
      </c>
      <c r="F605" s="2">
        <f t="shared" ca="1" si="68"/>
        <v>17500</v>
      </c>
      <c r="G605" s="31">
        <f t="shared" ca="1" si="69"/>
        <v>405</v>
      </c>
      <c r="H605" s="31">
        <f t="shared" ca="1" si="70"/>
        <v>370</v>
      </c>
    </row>
    <row r="606" spans="1:8" x14ac:dyDescent="0.3">
      <c r="A606" s="2">
        <v>585</v>
      </c>
      <c r="B606" s="2">
        <f t="shared" ca="1" si="64"/>
        <v>3.6639823649394221E-2</v>
      </c>
      <c r="C606" s="2">
        <f t="shared" ca="1" si="65"/>
        <v>50</v>
      </c>
      <c r="D606" s="2">
        <f t="shared" ca="1" si="66"/>
        <v>0.31418717990195977</v>
      </c>
      <c r="E606" s="2">
        <f t="shared" ca="1" si="67"/>
        <v>50</v>
      </c>
      <c r="F606" s="2">
        <f t="shared" ca="1" si="68"/>
        <v>2500</v>
      </c>
      <c r="G606" s="31">
        <f t="shared" ca="1" si="69"/>
        <v>280</v>
      </c>
      <c r="H606" s="31">
        <f t="shared" ca="1" si="70"/>
        <v>320</v>
      </c>
    </row>
    <row r="607" spans="1:8" x14ac:dyDescent="0.3">
      <c r="A607" s="2">
        <v>586</v>
      </c>
      <c r="B607" s="2">
        <f t="shared" ca="1" si="64"/>
        <v>0.55012057647445911</v>
      </c>
      <c r="C607" s="2">
        <f t="shared" ca="1" si="65"/>
        <v>250</v>
      </c>
      <c r="D607" s="2">
        <f t="shared" ca="1" si="66"/>
        <v>0.3199945683671318</v>
      </c>
      <c r="E607" s="2">
        <f t="shared" ca="1" si="67"/>
        <v>50</v>
      </c>
      <c r="F607" s="2">
        <f t="shared" ca="1" si="68"/>
        <v>12500</v>
      </c>
      <c r="G607" s="31">
        <f t="shared" ca="1" si="69"/>
        <v>280</v>
      </c>
      <c r="H607" s="31">
        <f t="shared" ca="1" si="70"/>
        <v>320</v>
      </c>
    </row>
    <row r="608" spans="1:8" x14ac:dyDescent="0.3">
      <c r="A608" s="2">
        <v>587</v>
      </c>
      <c r="B608" s="2">
        <f t="shared" ca="1" si="64"/>
        <v>0.55205784905404287</v>
      </c>
      <c r="C608" s="2">
        <f t="shared" ca="1" si="65"/>
        <v>250</v>
      </c>
      <c r="D608" s="2">
        <f t="shared" ca="1" si="66"/>
        <v>0.85687848360509844</v>
      </c>
      <c r="E608" s="2">
        <f t="shared" ca="1" si="67"/>
        <v>70</v>
      </c>
      <c r="F608" s="2">
        <f t="shared" ca="1" si="68"/>
        <v>17500</v>
      </c>
      <c r="G608" s="31">
        <f t="shared" ca="1" si="69"/>
        <v>405</v>
      </c>
      <c r="H608" s="31">
        <f t="shared" ca="1" si="70"/>
        <v>370</v>
      </c>
    </row>
    <row r="609" spans="1:8" x14ac:dyDescent="0.3">
      <c r="A609" s="2">
        <v>588</v>
      </c>
      <c r="B609" s="2">
        <f t="shared" ca="1" si="64"/>
        <v>0.74276871528177402</v>
      </c>
      <c r="C609" s="2">
        <f t="shared" ca="1" si="65"/>
        <v>350</v>
      </c>
      <c r="D609" s="2">
        <f t="shared" ca="1" si="66"/>
        <v>0.91211123257111026</v>
      </c>
      <c r="E609" s="2">
        <f t="shared" ca="1" si="67"/>
        <v>90</v>
      </c>
      <c r="F609" s="2">
        <f t="shared" ca="1" si="68"/>
        <v>31500</v>
      </c>
      <c r="G609" s="31">
        <f t="shared" ca="1" si="69"/>
        <v>1105</v>
      </c>
      <c r="H609" s="31">
        <f t="shared" ca="1" si="70"/>
        <v>650</v>
      </c>
    </row>
    <row r="610" spans="1:8" x14ac:dyDescent="0.3">
      <c r="A610" s="2">
        <v>589</v>
      </c>
      <c r="B610" s="2">
        <f t="shared" ca="1" si="64"/>
        <v>0.94001379787623851</v>
      </c>
      <c r="C610" s="2">
        <f t="shared" ca="1" si="65"/>
        <v>350</v>
      </c>
      <c r="D610" s="2">
        <f t="shared" ca="1" si="66"/>
        <v>0.96140647345102748</v>
      </c>
      <c r="E610" s="2">
        <f t="shared" ca="1" si="67"/>
        <v>90</v>
      </c>
      <c r="F610" s="2">
        <f t="shared" ca="1" si="68"/>
        <v>31500</v>
      </c>
      <c r="G610" s="31">
        <f t="shared" ca="1" si="69"/>
        <v>1105</v>
      </c>
      <c r="H610" s="31">
        <f t="shared" ca="1" si="70"/>
        <v>650</v>
      </c>
    </row>
    <row r="611" spans="1:8" x14ac:dyDescent="0.3">
      <c r="A611" s="2">
        <v>590</v>
      </c>
      <c r="B611" s="2">
        <f t="shared" ca="1" si="64"/>
        <v>8.6306255414825506E-2</v>
      </c>
      <c r="C611" s="2">
        <f t="shared" ca="1" si="65"/>
        <v>150</v>
      </c>
      <c r="D611" s="2">
        <f t="shared" ca="1" si="66"/>
        <v>0.64349493362392085</v>
      </c>
      <c r="E611" s="2">
        <f t="shared" ca="1" si="67"/>
        <v>70</v>
      </c>
      <c r="F611" s="2">
        <f t="shared" ca="1" si="68"/>
        <v>10500</v>
      </c>
      <c r="G611" s="31">
        <f t="shared" ca="1" si="69"/>
        <v>280</v>
      </c>
      <c r="H611" s="31">
        <f t="shared" ca="1" si="70"/>
        <v>320</v>
      </c>
    </row>
    <row r="612" spans="1:8" x14ac:dyDescent="0.3">
      <c r="A612" s="2">
        <v>591</v>
      </c>
      <c r="B612" s="2">
        <f t="shared" ca="1" si="64"/>
        <v>0.39037958189217503</v>
      </c>
      <c r="C612" s="2">
        <f t="shared" ca="1" si="65"/>
        <v>250</v>
      </c>
      <c r="D612" s="2">
        <f t="shared" ca="1" si="66"/>
        <v>0.86472583579224094</v>
      </c>
      <c r="E612" s="2">
        <f t="shared" ca="1" si="67"/>
        <v>70</v>
      </c>
      <c r="F612" s="2">
        <f t="shared" ca="1" si="68"/>
        <v>17500</v>
      </c>
      <c r="G612" s="31">
        <f t="shared" ca="1" si="69"/>
        <v>405</v>
      </c>
      <c r="H612" s="31">
        <f t="shared" ca="1" si="70"/>
        <v>370</v>
      </c>
    </row>
    <row r="613" spans="1:8" x14ac:dyDescent="0.3">
      <c r="A613" s="2">
        <v>592</v>
      </c>
      <c r="B613" s="2">
        <f t="shared" ca="1" si="64"/>
        <v>0.2511519195157873</v>
      </c>
      <c r="C613" s="2">
        <f t="shared" ca="1" si="65"/>
        <v>150</v>
      </c>
      <c r="D613" s="2">
        <f t="shared" ca="1" si="66"/>
        <v>0.86988425919108714</v>
      </c>
      <c r="E613" s="2">
        <f t="shared" ca="1" si="67"/>
        <v>70</v>
      </c>
      <c r="F613" s="2">
        <f t="shared" ca="1" si="68"/>
        <v>10500</v>
      </c>
      <c r="G613" s="31">
        <f t="shared" ca="1" si="69"/>
        <v>280</v>
      </c>
      <c r="H613" s="31">
        <f t="shared" ca="1" si="70"/>
        <v>320</v>
      </c>
    </row>
    <row r="614" spans="1:8" x14ac:dyDescent="0.3">
      <c r="A614" s="2">
        <v>593</v>
      </c>
      <c r="B614" s="2">
        <f t="shared" ca="1" si="64"/>
        <v>0.79958242758501541</v>
      </c>
      <c r="C614" s="2">
        <f t="shared" ca="1" si="65"/>
        <v>350</v>
      </c>
      <c r="D614" s="2">
        <f t="shared" ca="1" si="66"/>
        <v>0.15457937364904761</v>
      </c>
      <c r="E614" s="2">
        <f t="shared" ca="1" si="67"/>
        <v>30</v>
      </c>
      <c r="F614" s="2">
        <f t="shared" ca="1" si="68"/>
        <v>10500</v>
      </c>
      <c r="G614" s="31">
        <f t="shared" ca="1" si="69"/>
        <v>280</v>
      </c>
      <c r="H614" s="31">
        <f t="shared" ca="1" si="70"/>
        <v>320</v>
      </c>
    </row>
    <row r="615" spans="1:8" x14ac:dyDescent="0.3">
      <c r="A615" s="2">
        <v>594</v>
      </c>
      <c r="B615" s="2">
        <f t="shared" ca="1" si="64"/>
        <v>0.66292906174407318</v>
      </c>
      <c r="C615" s="2">
        <f t="shared" ca="1" si="65"/>
        <v>250</v>
      </c>
      <c r="D615" s="2">
        <f t="shared" ca="1" si="66"/>
        <v>0.64348491166980404</v>
      </c>
      <c r="E615" s="2">
        <f t="shared" ca="1" si="67"/>
        <v>70</v>
      </c>
      <c r="F615" s="2">
        <f t="shared" ca="1" si="68"/>
        <v>17500</v>
      </c>
      <c r="G615" s="31">
        <f t="shared" ca="1" si="69"/>
        <v>405</v>
      </c>
      <c r="H615" s="31">
        <f t="shared" ca="1" si="70"/>
        <v>370</v>
      </c>
    </row>
    <row r="616" spans="1:8" x14ac:dyDescent="0.3">
      <c r="A616" s="2">
        <v>595</v>
      </c>
      <c r="B616" s="2">
        <f t="shared" ca="1" si="64"/>
        <v>0.1311376713014234</v>
      </c>
      <c r="C616" s="2">
        <f t="shared" ca="1" si="65"/>
        <v>150</v>
      </c>
      <c r="D616" s="2">
        <f t="shared" ca="1" si="66"/>
        <v>0.50599720099664969</v>
      </c>
      <c r="E616" s="2">
        <f t="shared" ca="1" si="67"/>
        <v>50</v>
      </c>
      <c r="F616" s="2">
        <f t="shared" ca="1" si="68"/>
        <v>7500</v>
      </c>
      <c r="G616" s="31">
        <f t="shared" ca="1" si="69"/>
        <v>280</v>
      </c>
      <c r="H616" s="31">
        <f t="shared" ca="1" si="70"/>
        <v>320</v>
      </c>
    </row>
    <row r="617" spans="1:8" x14ac:dyDescent="0.3">
      <c r="A617" s="2">
        <v>596</v>
      </c>
      <c r="B617" s="2">
        <f t="shared" ca="1" si="64"/>
        <v>0.14023404410025764</v>
      </c>
      <c r="C617" s="2">
        <f t="shared" ca="1" si="65"/>
        <v>150</v>
      </c>
      <c r="D617" s="2">
        <f t="shared" ca="1" si="66"/>
        <v>0.85482448137769551</v>
      </c>
      <c r="E617" s="2">
        <f t="shared" ca="1" si="67"/>
        <v>70</v>
      </c>
      <c r="F617" s="2">
        <f t="shared" ca="1" si="68"/>
        <v>10500</v>
      </c>
      <c r="G617" s="31">
        <f t="shared" ca="1" si="69"/>
        <v>280</v>
      </c>
      <c r="H617" s="31">
        <f t="shared" ca="1" si="70"/>
        <v>320</v>
      </c>
    </row>
    <row r="618" spans="1:8" x14ac:dyDescent="0.3">
      <c r="A618" s="2">
        <v>597</v>
      </c>
      <c r="B618" s="2">
        <f t="shared" ca="1" si="64"/>
        <v>0.98769788752360288</v>
      </c>
      <c r="C618" s="2">
        <f t="shared" ca="1" si="65"/>
        <v>350</v>
      </c>
      <c r="D618" s="2">
        <f t="shared" ca="1" si="66"/>
        <v>0.81647760411156356</v>
      </c>
      <c r="E618" s="2">
        <f t="shared" ca="1" si="67"/>
        <v>70</v>
      </c>
      <c r="F618" s="2">
        <f t="shared" ca="1" si="68"/>
        <v>24500</v>
      </c>
      <c r="G618" s="31">
        <f t="shared" ca="1" si="69"/>
        <v>755</v>
      </c>
      <c r="H618" s="31">
        <f t="shared" ca="1" si="70"/>
        <v>510</v>
      </c>
    </row>
    <row r="619" spans="1:8" x14ac:dyDescent="0.3">
      <c r="A619" s="2">
        <v>598</v>
      </c>
      <c r="B619" s="2">
        <f t="shared" ca="1" si="64"/>
        <v>0.36822770265355897</v>
      </c>
      <c r="C619" s="2">
        <f t="shared" ca="1" si="65"/>
        <v>250</v>
      </c>
      <c r="D619" s="2">
        <f t="shared" ca="1" si="66"/>
        <v>0.37271514022773167</v>
      </c>
      <c r="E619" s="2">
        <f t="shared" ca="1" si="67"/>
        <v>50</v>
      </c>
      <c r="F619" s="2">
        <f t="shared" ca="1" si="68"/>
        <v>12500</v>
      </c>
      <c r="G619" s="31">
        <f t="shared" ca="1" si="69"/>
        <v>280</v>
      </c>
      <c r="H619" s="31">
        <f t="shared" ca="1" si="70"/>
        <v>320</v>
      </c>
    </row>
    <row r="620" spans="1:8" x14ac:dyDescent="0.3">
      <c r="A620" s="2">
        <v>599</v>
      </c>
      <c r="B620" s="2">
        <f t="shared" ca="1" si="64"/>
        <v>0.3206875774489234</v>
      </c>
      <c r="C620" s="2">
        <f t="shared" ca="1" si="65"/>
        <v>250</v>
      </c>
      <c r="D620" s="2">
        <f t="shared" ca="1" si="66"/>
        <v>0.76636274326404608</v>
      </c>
      <c r="E620" s="2">
        <f t="shared" ca="1" si="67"/>
        <v>70</v>
      </c>
      <c r="F620" s="2">
        <f t="shared" ca="1" si="68"/>
        <v>17500</v>
      </c>
      <c r="G620" s="31">
        <f t="shared" ca="1" si="69"/>
        <v>405</v>
      </c>
      <c r="H620" s="31">
        <f t="shared" ca="1" si="70"/>
        <v>370</v>
      </c>
    </row>
    <row r="621" spans="1:8" x14ac:dyDescent="0.3">
      <c r="A621" s="2">
        <v>600</v>
      </c>
      <c r="B621" s="2">
        <f t="shared" ca="1" si="64"/>
        <v>0.5256587191190073</v>
      </c>
      <c r="C621" s="2">
        <f t="shared" ca="1" si="65"/>
        <v>250</v>
      </c>
      <c r="D621" s="2">
        <f t="shared" ca="1" si="66"/>
        <v>0.67024523301913475</v>
      </c>
      <c r="E621" s="2">
        <f t="shared" ca="1" si="67"/>
        <v>70</v>
      </c>
      <c r="F621" s="2">
        <f t="shared" ca="1" si="68"/>
        <v>17500</v>
      </c>
      <c r="G621" s="31">
        <f t="shared" ca="1" si="69"/>
        <v>405</v>
      </c>
      <c r="H621" s="31">
        <f t="shared" ca="1" si="70"/>
        <v>370</v>
      </c>
    </row>
    <row r="622" spans="1:8" x14ac:dyDescent="0.3">
      <c r="A622" s="2">
        <v>601</v>
      </c>
      <c r="B622" s="2">
        <f t="shared" ca="1" si="64"/>
        <v>0.74676274205687398</v>
      </c>
      <c r="C622" s="2">
        <f t="shared" ca="1" si="65"/>
        <v>350</v>
      </c>
      <c r="D622" s="2">
        <f t="shared" ca="1" si="66"/>
        <v>0.20300546577452294</v>
      </c>
      <c r="E622" s="2">
        <f t="shared" ca="1" si="67"/>
        <v>30</v>
      </c>
      <c r="F622" s="2">
        <f t="shared" ca="1" si="68"/>
        <v>10500</v>
      </c>
      <c r="G622" s="31">
        <f t="shared" ca="1" si="69"/>
        <v>280</v>
      </c>
      <c r="H622" s="31">
        <f t="shared" ca="1" si="70"/>
        <v>320</v>
      </c>
    </row>
    <row r="623" spans="1:8" x14ac:dyDescent="0.3">
      <c r="A623" s="2">
        <v>602</v>
      </c>
      <c r="B623" s="2">
        <f t="shared" ca="1" si="64"/>
        <v>0.3056855131434123</v>
      </c>
      <c r="C623" s="2">
        <f t="shared" ca="1" si="65"/>
        <v>250</v>
      </c>
      <c r="D623" s="2">
        <f t="shared" ca="1" si="66"/>
        <v>0.27512084579559781</v>
      </c>
      <c r="E623" s="2">
        <f t="shared" ca="1" si="67"/>
        <v>50</v>
      </c>
      <c r="F623" s="2">
        <f t="shared" ca="1" si="68"/>
        <v>12500</v>
      </c>
      <c r="G623" s="31">
        <f t="shared" ca="1" si="69"/>
        <v>280</v>
      </c>
      <c r="H623" s="31">
        <f t="shared" ca="1" si="70"/>
        <v>320</v>
      </c>
    </row>
    <row r="624" spans="1:8" x14ac:dyDescent="0.3">
      <c r="A624" s="2">
        <v>603</v>
      </c>
      <c r="B624" s="2">
        <f t="shared" ca="1" si="64"/>
        <v>0.31850636611974292</v>
      </c>
      <c r="C624" s="2">
        <f t="shared" ca="1" si="65"/>
        <v>250</v>
      </c>
      <c r="D624" s="2">
        <f t="shared" ca="1" si="66"/>
        <v>8.2942808008549251E-3</v>
      </c>
      <c r="E624" s="2">
        <f t="shared" ca="1" si="67"/>
        <v>10</v>
      </c>
      <c r="F624" s="2">
        <f t="shared" ca="1" si="68"/>
        <v>2500</v>
      </c>
      <c r="G624" s="31">
        <f t="shared" ca="1" si="69"/>
        <v>280</v>
      </c>
      <c r="H624" s="31">
        <f t="shared" ca="1" si="70"/>
        <v>320</v>
      </c>
    </row>
    <row r="625" spans="1:8" x14ac:dyDescent="0.3">
      <c r="A625" s="2">
        <v>604</v>
      </c>
      <c r="B625" s="2">
        <f t="shared" ca="1" si="64"/>
        <v>0.36007772228835067</v>
      </c>
      <c r="C625" s="2">
        <f t="shared" ca="1" si="65"/>
        <v>250</v>
      </c>
      <c r="D625" s="2">
        <f t="shared" ca="1" si="66"/>
        <v>0.70983836700219671</v>
      </c>
      <c r="E625" s="2">
        <f t="shared" ca="1" si="67"/>
        <v>70</v>
      </c>
      <c r="F625" s="2">
        <f t="shared" ca="1" si="68"/>
        <v>17500</v>
      </c>
      <c r="G625" s="31">
        <f t="shared" ca="1" si="69"/>
        <v>405</v>
      </c>
      <c r="H625" s="31">
        <f t="shared" ca="1" si="70"/>
        <v>370</v>
      </c>
    </row>
    <row r="626" spans="1:8" x14ac:dyDescent="0.3">
      <c r="A626" s="2">
        <v>605</v>
      </c>
      <c r="B626" s="2">
        <f t="shared" ca="1" si="64"/>
        <v>0.17135526030310788</v>
      </c>
      <c r="C626" s="2">
        <f t="shared" ca="1" si="65"/>
        <v>150</v>
      </c>
      <c r="D626" s="2">
        <f t="shared" ca="1" si="66"/>
        <v>0.44271094271560862</v>
      </c>
      <c r="E626" s="2">
        <f t="shared" ca="1" si="67"/>
        <v>50</v>
      </c>
      <c r="F626" s="2">
        <f t="shared" ca="1" si="68"/>
        <v>7500</v>
      </c>
      <c r="G626" s="31">
        <f t="shared" ca="1" si="69"/>
        <v>280</v>
      </c>
      <c r="H626" s="31">
        <f t="shared" ca="1" si="70"/>
        <v>320</v>
      </c>
    </row>
    <row r="627" spans="1:8" x14ac:dyDescent="0.3">
      <c r="A627" s="2">
        <v>606</v>
      </c>
      <c r="B627" s="2">
        <f t="shared" ca="1" si="64"/>
        <v>0.20943609625439008</v>
      </c>
      <c r="C627" s="2">
        <f t="shared" ca="1" si="65"/>
        <v>150</v>
      </c>
      <c r="D627" s="2">
        <f t="shared" ca="1" si="66"/>
        <v>0.47326253646037963</v>
      </c>
      <c r="E627" s="2">
        <f t="shared" ca="1" si="67"/>
        <v>50</v>
      </c>
      <c r="F627" s="2">
        <f t="shared" ca="1" si="68"/>
        <v>7500</v>
      </c>
      <c r="G627" s="31">
        <f t="shared" ca="1" si="69"/>
        <v>280</v>
      </c>
      <c r="H627" s="31">
        <f t="shared" ca="1" si="70"/>
        <v>320</v>
      </c>
    </row>
    <row r="628" spans="1:8" x14ac:dyDescent="0.3">
      <c r="A628" s="2">
        <v>607</v>
      </c>
      <c r="B628" s="2">
        <f t="shared" ca="1" si="64"/>
        <v>0.6895419185937095</v>
      </c>
      <c r="C628" s="2">
        <f t="shared" ca="1" si="65"/>
        <v>350</v>
      </c>
      <c r="D628" s="2">
        <f t="shared" ca="1" si="66"/>
        <v>0.59191003418863564</v>
      </c>
      <c r="E628" s="2">
        <f t="shared" ca="1" si="67"/>
        <v>70</v>
      </c>
      <c r="F628" s="2">
        <f t="shared" ca="1" si="68"/>
        <v>24500</v>
      </c>
      <c r="G628" s="31">
        <f t="shared" ca="1" si="69"/>
        <v>755</v>
      </c>
      <c r="H628" s="31">
        <f t="shared" ca="1" si="70"/>
        <v>510</v>
      </c>
    </row>
    <row r="629" spans="1:8" x14ac:dyDescent="0.3">
      <c r="A629" s="2">
        <v>608</v>
      </c>
      <c r="B629" s="2">
        <f t="shared" ca="1" si="64"/>
        <v>0.13212623312007576</v>
      </c>
      <c r="C629" s="2">
        <f t="shared" ca="1" si="65"/>
        <v>150</v>
      </c>
      <c r="D629" s="2">
        <f t="shared" ca="1" si="66"/>
        <v>5.558257882583828E-2</v>
      </c>
      <c r="E629" s="2">
        <f t="shared" ca="1" si="67"/>
        <v>10</v>
      </c>
      <c r="F629" s="2">
        <f t="shared" ca="1" si="68"/>
        <v>1500</v>
      </c>
      <c r="G629" s="31">
        <f t="shared" ca="1" si="69"/>
        <v>280</v>
      </c>
      <c r="H629" s="31">
        <f t="shared" ca="1" si="70"/>
        <v>320</v>
      </c>
    </row>
    <row r="630" spans="1:8" x14ac:dyDescent="0.3">
      <c r="A630" s="2">
        <v>609</v>
      </c>
      <c r="B630" s="2">
        <f t="shared" ca="1" si="64"/>
        <v>0.53590772180654944</v>
      </c>
      <c r="C630" s="2">
        <f t="shared" ca="1" si="65"/>
        <v>250</v>
      </c>
      <c r="D630" s="2">
        <f t="shared" ca="1" si="66"/>
        <v>0.27236113686981656</v>
      </c>
      <c r="E630" s="2">
        <f t="shared" ca="1" si="67"/>
        <v>50</v>
      </c>
      <c r="F630" s="2">
        <f t="shared" ca="1" si="68"/>
        <v>12500</v>
      </c>
      <c r="G630" s="31">
        <f t="shared" ca="1" si="69"/>
        <v>280</v>
      </c>
      <c r="H630" s="31">
        <f t="shared" ca="1" si="70"/>
        <v>320</v>
      </c>
    </row>
    <row r="631" spans="1:8" x14ac:dyDescent="0.3">
      <c r="A631" s="2">
        <v>610</v>
      </c>
      <c r="B631" s="2">
        <f t="shared" ca="1" si="64"/>
        <v>0.61171668890708453</v>
      </c>
      <c r="C631" s="2">
        <f t="shared" ca="1" si="65"/>
        <v>250</v>
      </c>
      <c r="D631" s="2">
        <f t="shared" ca="1" si="66"/>
        <v>0.11984783487634432</v>
      </c>
      <c r="E631" s="2">
        <f t="shared" ca="1" si="67"/>
        <v>10</v>
      </c>
      <c r="F631" s="2">
        <f t="shared" ca="1" si="68"/>
        <v>2500</v>
      </c>
      <c r="G631" s="31">
        <f t="shared" ca="1" si="69"/>
        <v>280</v>
      </c>
      <c r="H631" s="31">
        <f t="shared" ca="1" si="70"/>
        <v>320</v>
      </c>
    </row>
    <row r="632" spans="1:8" x14ac:dyDescent="0.3">
      <c r="A632" s="2">
        <v>611</v>
      </c>
      <c r="B632" s="2">
        <f t="shared" ca="1" si="64"/>
        <v>0.54519488233008206</v>
      </c>
      <c r="C632" s="2">
        <f t="shared" ca="1" si="65"/>
        <v>250</v>
      </c>
      <c r="D632" s="2">
        <f t="shared" ca="1" si="66"/>
        <v>1.094233918159937E-2</v>
      </c>
      <c r="E632" s="2">
        <f t="shared" ca="1" si="67"/>
        <v>10</v>
      </c>
      <c r="F632" s="2">
        <f t="shared" ca="1" si="68"/>
        <v>2500</v>
      </c>
      <c r="G632" s="31">
        <f t="shared" ca="1" si="69"/>
        <v>280</v>
      </c>
      <c r="H632" s="31">
        <f t="shared" ca="1" si="70"/>
        <v>320</v>
      </c>
    </row>
    <row r="633" spans="1:8" x14ac:dyDescent="0.3">
      <c r="A633" s="2">
        <v>612</v>
      </c>
      <c r="B633" s="2">
        <f t="shared" ca="1" si="64"/>
        <v>0.52693044091156604</v>
      </c>
      <c r="C633" s="2">
        <f t="shared" ca="1" si="65"/>
        <v>250</v>
      </c>
      <c r="D633" s="2">
        <f t="shared" ca="1" si="66"/>
        <v>0.60594947411358724</v>
      </c>
      <c r="E633" s="2">
        <f t="shared" ca="1" si="67"/>
        <v>70</v>
      </c>
      <c r="F633" s="2">
        <f t="shared" ca="1" si="68"/>
        <v>17500</v>
      </c>
      <c r="G633" s="31">
        <f t="shared" ca="1" si="69"/>
        <v>405</v>
      </c>
      <c r="H633" s="31">
        <f t="shared" ca="1" si="70"/>
        <v>370</v>
      </c>
    </row>
    <row r="634" spans="1:8" x14ac:dyDescent="0.3">
      <c r="A634" s="2">
        <v>613</v>
      </c>
      <c r="B634" s="2">
        <f t="shared" ca="1" si="64"/>
        <v>0.85694345942630801</v>
      </c>
      <c r="C634" s="2">
        <f t="shared" ca="1" si="65"/>
        <v>350</v>
      </c>
      <c r="D634" s="2">
        <f t="shared" ca="1" si="66"/>
        <v>0.27397645006133042</v>
      </c>
      <c r="E634" s="2">
        <f t="shared" ca="1" si="67"/>
        <v>50</v>
      </c>
      <c r="F634" s="2">
        <f t="shared" ca="1" si="68"/>
        <v>17500</v>
      </c>
      <c r="G634" s="31">
        <f t="shared" ca="1" si="69"/>
        <v>405</v>
      </c>
      <c r="H634" s="31">
        <f t="shared" ca="1" si="70"/>
        <v>370</v>
      </c>
    </row>
    <row r="635" spans="1:8" x14ac:dyDescent="0.3">
      <c r="A635" s="2">
        <v>614</v>
      </c>
      <c r="B635" s="2">
        <f t="shared" ca="1" si="64"/>
        <v>0.56431017399430117</v>
      </c>
      <c r="C635" s="2">
        <f t="shared" ca="1" si="65"/>
        <v>250</v>
      </c>
      <c r="D635" s="2">
        <f t="shared" ca="1" si="66"/>
        <v>0.46118640619724149</v>
      </c>
      <c r="E635" s="2">
        <f t="shared" ca="1" si="67"/>
        <v>50</v>
      </c>
      <c r="F635" s="2">
        <f t="shared" ca="1" si="68"/>
        <v>12500</v>
      </c>
      <c r="G635" s="31">
        <f t="shared" ca="1" si="69"/>
        <v>280</v>
      </c>
      <c r="H635" s="31">
        <f t="shared" ca="1" si="70"/>
        <v>320</v>
      </c>
    </row>
    <row r="636" spans="1:8" x14ac:dyDescent="0.3">
      <c r="A636" s="2">
        <v>615</v>
      </c>
      <c r="B636" s="2">
        <f t="shared" ca="1" si="64"/>
        <v>4.2844150683212012E-2</v>
      </c>
      <c r="C636" s="2">
        <f t="shared" ca="1" si="65"/>
        <v>50</v>
      </c>
      <c r="D636" s="2">
        <f t="shared" ca="1" si="66"/>
        <v>0.19177559049211057</v>
      </c>
      <c r="E636" s="2">
        <f t="shared" ca="1" si="67"/>
        <v>30</v>
      </c>
      <c r="F636" s="2">
        <f t="shared" ca="1" si="68"/>
        <v>1500</v>
      </c>
      <c r="G636" s="31">
        <f t="shared" ca="1" si="69"/>
        <v>280</v>
      </c>
      <c r="H636" s="31">
        <f t="shared" ca="1" si="70"/>
        <v>320</v>
      </c>
    </row>
    <row r="637" spans="1:8" x14ac:dyDescent="0.3">
      <c r="A637" s="2">
        <v>616</v>
      </c>
      <c r="B637" s="2">
        <f t="shared" ca="1" si="64"/>
        <v>7.4557007128109976E-2</v>
      </c>
      <c r="C637" s="2">
        <f t="shared" ca="1" si="65"/>
        <v>150</v>
      </c>
      <c r="D637" s="2">
        <f t="shared" ca="1" si="66"/>
        <v>0.36281659600658311</v>
      </c>
      <c r="E637" s="2">
        <f t="shared" ca="1" si="67"/>
        <v>50</v>
      </c>
      <c r="F637" s="2">
        <f t="shared" ca="1" si="68"/>
        <v>7500</v>
      </c>
      <c r="G637" s="31">
        <f t="shared" ca="1" si="69"/>
        <v>280</v>
      </c>
      <c r="H637" s="31">
        <f t="shared" ca="1" si="70"/>
        <v>320</v>
      </c>
    </row>
    <row r="638" spans="1:8" x14ac:dyDescent="0.3">
      <c r="A638" s="2">
        <v>617</v>
      </c>
      <c r="B638" s="2">
        <f t="shared" ca="1" si="64"/>
        <v>0.46342409942709695</v>
      </c>
      <c r="C638" s="2">
        <f t="shared" ca="1" si="65"/>
        <v>250</v>
      </c>
      <c r="D638" s="2">
        <f t="shared" ca="1" si="66"/>
        <v>5.8474957997519783E-2</v>
      </c>
      <c r="E638" s="2">
        <f t="shared" ca="1" si="67"/>
        <v>10</v>
      </c>
      <c r="F638" s="2">
        <f t="shared" ca="1" si="68"/>
        <v>2500</v>
      </c>
      <c r="G638" s="31">
        <f t="shared" ca="1" si="69"/>
        <v>280</v>
      </c>
      <c r="H638" s="31">
        <f t="shared" ca="1" si="70"/>
        <v>320</v>
      </c>
    </row>
    <row r="639" spans="1:8" x14ac:dyDescent="0.3">
      <c r="A639" s="2">
        <v>618</v>
      </c>
      <c r="B639" s="2">
        <f t="shared" ca="1" si="64"/>
        <v>8.4240954057062667E-2</v>
      </c>
      <c r="C639" s="2">
        <f t="shared" ca="1" si="65"/>
        <v>150</v>
      </c>
      <c r="D639" s="2">
        <f t="shared" ca="1" si="66"/>
        <v>4.8674697575250558E-2</v>
      </c>
      <c r="E639" s="2">
        <f t="shared" ca="1" si="67"/>
        <v>10</v>
      </c>
      <c r="F639" s="2">
        <f t="shared" ca="1" si="68"/>
        <v>1500</v>
      </c>
      <c r="G639" s="31">
        <f t="shared" ca="1" si="69"/>
        <v>280</v>
      </c>
      <c r="H639" s="31">
        <f t="shared" ca="1" si="70"/>
        <v>320</v>
      </c>
    </row>
    <row r="640" spans="1:8" x14ac:dyDescent="0.3">
      <c r="A640" s="2">
        <v>619</v>
      </c>
      <c r="B640" s="2">
        <f t="shared" ca="1" si="64"/>
        <v>0.57939259581336788</v>
      </c>
      <c r="C640" s="2">
        <f t="shared" ca="1" si="65"/>
        <v>250</v>
      </c>
      <c r="D640" s="2">
        <f t="shared" ca="1" si="66"/>
        <v>0.69655435431124391</v>
      </c>
      <c r="E640" s="2">
        <f t="shared" ca="1" si="67"/>
        <v>70</v>
      </c>
      <c r="F640" s="2">
        <f t="shared" ca="1" si="68"/>
        <v>17500</v>
      </c>
      <c r="G640" s="31">
        <f t="shared" ca="1" si="69"/>
        <v>405</v>
      </c>
      <c r="H640" s="31">
        <f t="shared" ca="1" si="70"/>
        <v>370</v>
      </c>
    </row>
    <row r="641" spans="1:8" x14ac:dyDescent="0.3">
      <c r="A641" s="2">
        <v>620</v>
      </c>
      <c r="B641" s="2">
        <f t="shared" ca="1" si="64"/>
        <v>0.35385401514095216</v>
      </c>
      <c r="C641" s="2">
        <f t="shared" ca="1" si="65"/>
        <v>250</v>
      </c>
      <c r="D641" s="2">
        <f t="shared" ca="1" si="66"/>
        <v>0.87868545704399648</v>
      </c>
      <c r="E641" s="2">
        <f t="shared" ca="1" si="67"/>
        <v>70</v>
      </c>
      <c r="F641" s="2">
        <f t="shared" ca="1" si="68"/>
        <v>17500</v>
      </c>
      <c r="G641" s="31">
        <f t="shared" ca="1" si="69"/>
        <v>405</v>
      </c>
      <c r="H641" s="31">
        <f t="shared" ca="1" si="70"/>
        <v>370</v>
      </c>
    </row>
    <row r="642" spans="1:8" x14ac:dyDescent="0.3">
      <c r="A642" s="2">
        <v>621</v>
      </c>
      <c r="B642" s="2">
        <f t="shared" ca="1" si="64"/>
        <v>0.22086436568031309</v>
      </c>
      <c r="C642" s="2">
        <f t="shared" ca="1" si="65"/>
        <v>150</v>
      </c>
      <c r="D642" s="2">
        <f t="shared" ca="1" si="66"/>
        <v>0.55222467335742731</v>
      </c>
      <c r="E642" s="2">
        <f t="shared" ca="1" si="67"/>
        <v>50</v>
      </c>
      <c r="F642" s="2">
        <f t="shared" ca="1" si="68"/>
        <v>7500</v>
      </c>
      <c r="G642" s="31">
        <f t="shared" ca="1" si="69"/>
        <v>280</v>
      </c>
      <c r="H642" s="31">
        <f t="shared" ca="1" si="70"/>
        <v>320</v>
      </c>
    </row>
    <row r="643" spans="1:8" x14ac:dyDescent="0.3">
      <c r="A643" s="2">
        <v>622</v>
      </c>
      <c r="B643" s="2">
        <f t="shared" ca="1" si="64"/>
        <v>0.61639749794760879</v>
      </c>
      <c r="C643" s="2">
        <f t="shared" ca="1" si="65"/>
        <v>250</v>
      </c>
      <c r="D643" s="2">
        <f t="shared" ca="1" si="66"/>
        <v>0.41844886333278031</v>
      </c>
      <c r="E643" s="2">
        <f t="shared" ca="1" si="67"/>
        <v>50</v>
      </c>
      <c r="F643" s="2">
        <f t="shared" ca="1" si="68"/>
        <v>12500</v>
      </c>
      <c r="G643" s="31">
        <f t="shared" ca="1" si="69"/>
        <v>280</v>
      </c>
      <c r="H643" s="31">
        <f t="shared" ca="1" si="70"/>
        <v>320</v>
      </c>
    </row>
    <row r="644" spans="1:8" x14ac:dyDescent="0.3">
      <c r="A644" s="2">
        <v>623</v>
      </c>
      <c r="B644" s="2">
        <f t="shared" ca="1" si="64"/>
        <v>0.1676229597199298</v>
      </c>
      <c r="C644" s="2">
        <f t="shared" ca="1" si="65"/>
        <v>150</v>
      </c>
      <c r="D644" s="2">
        <f t="shared" ca="1" si="66"/>
        <v>0.50292643360684808</v>
      </c>
      <c r="E644" s="2">
        <f t="shared" ca="1" si="67"/>
        <v>50</v>
      </c>
      <c r="F644" s="2">
        <f t="shared" ca="1" si="68"/>
        <v>7500</v>
      </c>
      <c r="G644" s="31">
        <f t="shared" ca="1" si="69"/>
        <v>280</v>
      </c>
      <c r="H644" s="31">
        <f t="shared" ca="1" si="70"/>
        <v>320</v>
      </c>
    </row>
    <row r="645" spans="1:8" x14ac:dyDescent="0.3">
      <c r="A645" s="2">
        <v>624</v>
      </c>
      <c r="B645" s="2">
        <f t="shared" ca="1" si="64"/>
        <v>0.52533136147243131</v>
      </c>
      <c r="C645" s="2">
        <f t="shared" ca="1" si="65"/>
        <v>250</v>
      </c>
      <c r="D645" s="2">
        <f t="shared" ca="1" si="66"/>
        <v>0.35584797980949889</v>
      </c>
      <c r="E645" s="2">
        <f t="shared" ca="1" si="67"/>
        <v>50</v>
      </c>
      <c r="F645" s="2">
        <f t="shared" ca="1" si="68"/>
        <v>12500</v>
      </c>
      <c r="G645" s="31">
        <f t="shared" ca="1" si="69"/>
        <v>280</v>
      </c>
      <c r="H645" s="31">
        <f t="shared" ca="1" si="70"/>
        <v>320</v>
      </c>
    </row>
    <row r="646" spans="1:8" x14ac:dyDescent="0.3">
      <c r="A646" s="2">
        <v>625</v>
      </c>
      <c r="B646" s="2">
        <f t="shared" ca="1" si="64"/>
        <v>0.75846527732816915</v>
      </c>
      <c r="C646" s="2">
        <f t="shared" ca="1" si="65"/>
        <v>350</v>
      </c>
      <c r="D646" s="2">
        <f t="shared" ca="1" si="66"/>
        <v>4.243935562077128E-2</v>
      </c>
      <c r="E646" s="2">
        <f t="shared" ca="1" si="67"/>
        <v>10</v>
      </c>
      <c r="F646" s="2">
        <f t="shared" ca="1" si="68"/>
        <v>3500</v>
      </c>
      <c r="G646" s="31">
        <f t="shared" ca="1" si="69"/>
        <v>280</v>
      </c>
      <c r="H646" s="31">
        <f t="shared" ca="1" si="70"/>
        <v>320</v>
      </c>
    </row>
    <row r="647" spans="1:8" x14ac:dyDescent="0.3">
      <c r="A647" s="2">
        <v>626</v>
      </c>
      <c r="B647" s="2">
        <f t="shared" ca="1" si="64"/>
        <v>8.2282203551174993E-3</v>
      </c>
      <c r="C647" s="2">
        <f t="shared" ca="1" si="65"/>
        <v>50</v>
      </c>
      <c r="D647" s="2">
        <f t="shared" ca="1" si="66"/>
        <v>0.3485294689275874</v>
      </c>
      <c r="E647" s="2">
        <f t="shared" ca="1" si="67"/>
        <v>50</v>
      </c>
      <c r="F647" s="2">
        <f t="shared" ca="1" si="68"/>
        <v>2500</v>
      </c>
      <c r="G647" s="31">
        <f t="shared" ca="1" si="69"/>
        <v>280</v>
      </c>
      <c r="H647" s="31">
        <f t="shared" ca="1" si="70"/>
        <v>320</v>
      </c>
    </row>
    <row r="648" spans="1:8" x14ac:dyDescent="0.3">
      <c r="A648" s="2">
        <v>627</v>
      </c>
      <c r="B648" s="2">
        <f t="shared" ca="1" si="64"/>
        <v>9.1741689335833598E-2</v>
      </c>
      <c r="C648" s="2">
        <f t="shared" ca="1" si="65"/>
        <v>150</v>
      </c>
      <c r="D648" s="2">
        <f t="shared" ca="1" si="66"/>
        <v>0.26143152964077654</v>
      </c>
      <c r="E648" s="2">
        <f t="shared" ca="1" si="67"/>
        <v>30</v>
      </c>
      <c r="F648" s="2">
        <f t="shared" ca="1" si="68"/>
        <v>4500</v>
      </c>
      <c r="G648" s="31">
        <f t="shared" ca="1" si="69"/>
        <v>280</v>
      </c>
      <c r="H648" s="31">
        <f t="shared" ca="1" si="70"/>
        <v>320</v>
      </c>
    </row>
    <row r="649" spans="1:8" x14ac:dyDescent="0.3">
      <c r="A649" s="2">
        <v>628</v>
      </c>
      <c r="B649" s="2">
        <f t="shared" ca="1" si="64"/>
        <v>0.46589192260070278</v>
      </c>
      <c r="C649" s="2">
        <f t="shared" ca="1" si="65"/>
        <v>250</v>
      </c>
      <c r="D649" s="2">
        <f t="shared" ca="1" si="66"/>
        <v>0.16650094520016467</v>
      </c>
      <c r="E649" s="2">
        <f t="shared" ca="1" si="67"/>
        <v>30</v>
      </c>
      <c r="F649" s="2">
        <f t="shared" ca="1" si="68"/>
        <v>7500</v>
      </c>
      <c r="G649" s="31">
        <f t="shared" ca="1" si="69"/>
        <v>280</v>
      </c>
      <c r="H649" s="31">
        <f t="shared" ca="1" si="70"/>
        <v>320</v>
      </c>
    </row>
    <row r="650" spans="1:8" x14ac:dyDescent="0.3">
      <c r="A650" s="2">
        <v>629</v>
      </c>
      <c r="B650" s="2">
        <f t="shared" ca="1" si="64"/>
        <v>0.92221514407220107</v>
      </c>
      <c r="C650" s="2">
        <f t="shared" ca="1" si="65"/>
        <v>350</v>
      </c>
      <c r="D650" s="2">
        <f t="shared" ca="1" si="66"/>
        <v>0.57077913779786427</v>
      </c>
      <c r="E650" s="2">
        <f t="shared" ca="1" si="67"/>
        <v>50</v>
      </c>
      <c r="F650" s="2">
        <f t="shared" ca="1" si="68"/>
        <v>17500</v>
      </c>
      <c r="G650" s="31">
        <f t="shared" ca="1" si="69"/>
        <v>405</v>
      </c>
      <c r="H650" s="31">
        <f t="shared" ca="1" si="70"/>
        <v>370</v>
      </c>
    </row>
    <row r="651" spans="1:8" x14ac:dyDescent="0.3">
      <c r="A651" s="2">
        <v>630</v>
      </c>
      <c r="B651" s="2">
        <f t="shared" ca="1" si="64"/>
        <v>0.15666628864428944</v>
      </c>
      <c r="C651" s="2">
        <f t="shared" ca="1" si="65"/>
        <v>150</v>
      </c>
      <c r="D651" s="2">
        <f t="shared" ca="1" si="66"/>
        <v>8.5839238960036868E-2</v>
      </c>
      <c r="E651" s="2">
        <f t="shared" ca="1" si="67"/>
        <v>10</v>
      </c>
      <c r="F651" s="2">
        <f t="shared" ca="1" si="68"/>
        <v>1500</v>
      </c>
      <c r="G651" s="31">
        <f t="shared" ca="1" si="69"/>
        <v>280</v>
      </c>
      <c r="H651" s="31">
        <f t="shared" ca="1" si="70"/>
        <v>320</v>
      </c>
    </row>
    <row r="652" spans="1:8" x14ac:dyDescent="0.3">
      <c r="A652" s="2">
        <v>631</v>
      </c>
      <c r="B652" s="2">
        <f t="shared" ca="1" si="64"/>
        <v>0.18322852376092513</v>
      </c>
      <c r="C652" s="2">
        <f t="shared" ca="1" si="65"/>
        <v>150</v>
      </c>
      <c r="D652" s="2">
        <f t="shared" ca="1" si="66"/>
        <v>0.167017919917818</v>
      </c>
      <c r="E652" s="2">
        <f t="shared" ca="1" si="67"/>
        <v>30</v>
      </c>
      <c r="F652" s="2">
        <f t="shared" ca="1" si="68"/>
        <v>4500</v>
      </c>
      <c r="G652" s="31">
        <f t="shared" ca="1" si="69"/>
        <v>280</v>
      </c>
      <c r="H652" s="31">
        <f t="shared" ca="1" si="70"/>
        <v>320</v>
      </c>
    </row>
    <row r="653" spans="1:8" x14ac:dyDescent="0.3">
      <c r="A653" s="2">
        <v>632</v>
      </c>
      <c r="B653" s="2">
        <f t="shared" ca="1" si="64"/>
        <v>0.60886362839620467</v>
      </c>
      <c r="C653" s="2">
        <f t="shared" ca="1" si="65"/>
        <v>250</v>
      </c>
      <c r="D653" s="2">
        <f t="shared" ca="1" si="66"/>
        <v>0.78539080624947311</v>
      </c>
      <c r="E653" s="2">
        <f t="shared" ca="1" si="67"/>
        <v>70</v>
      </c>
      <c r="F653" s="2">
        <f t="shared" ca="1" si="68"/>
        <v>17500</v>
      </c>
      <c r="G653" s="31">
        <f t="shared" ca="1" si="69"/>
        <v>405</v>
      </c>
      <c r="H653" s="31">
        <f t="shared" ca="1" si="70"/>
        <v>370</v>
      </c>
    </row>
    <row r="654" spans="1:8" x14ac:dyDescent="0.3">
      <c r="A654" s="2">
        <v>633</v>
      </c>
      <c r="B654" s="2">
        <f t="shared" ca="1" si="64"/>
        <v>0.14025796571657878</v>
      </c>
      <c r="C654" s="2">
        <f t="shared" ca="1" si="65"/>
        <v>150</v>
      </c>
      <c r="D654" s="2">
        <f t="shared" ca="1" si="66"/>
        <v>8.3974190135291393E-2</v>
      </c>
      <c r="E654" s="2">
        <f t="shared" ca="1" si="67"/>
        <v>10</v>
      </c>
      <c r="F654" s="2">
        <f t="shared" ca="1" si="68"/>
        <v>1500</v>
      </c>
      <c r="G654" s="31">
        <f t="shared" ca="1" si="69"/>
        <v>280</v>
      </c>
      <c r="H654" s="31">
        <f t="shared" ca="1" si="70"/>
        <v>320</v>
      </c>
    </row>
    <row r="655" spans="1:8" x14ac:dyDescent="0.3">
      <c r="A655" s="2">
        <v>634</v>
      </c>
      <c r="B655" s="2">
        <f t="shared" ca="1" si="64"/>
        <v>0.42683593324679014</v>
      </c>
      <c r="C655" s="2">
        <f t="shared" ca="1" si="65"/>
        <v>250</v>
      </c>
      <c r="D655" s="2">
        <f t="shared" ca="1" si="66"/>
        <v>0.4810395841474322</v>
      </c>
      <c r="E655" s="2">
        <f t="shared" ca="1" si="67"/>
        <v>50</v>
      </c>
      <c r="F655" s="2">
        <f t="shared" ca="1" si="68"/>
        <v>12500</v>
      </c>
      <c r="G655" s="31">
        <f t="shared" ca="1" si="69"/>
        <v>280</v>
      </c>
      <c r="H655" s="31">
        <f t="shared" ca="1" si="70"/>
        <v>320</v>
      </c>
    </row>
    <row r="656" spans="1:8" x14ac:dyDescent="0.3">
      <c r="A656" s="2">
        <v>635</v>
      </c>
      <c r="B656" s="2">
        <f t="shared" ca="1" si="64"/>
        <v>0.52132195930597347</v>
      </c>
      <c r="C656" s="2">
        <f t="shared" ca="1" si="65"/>
        <v>250</v>
      </c>
      <c r="D656" s="2">
        <f t="shared" ca="1" si="66"/>
        <v>0.60720027806315424</v>
      </c>
      <c r="E656" s="2">
        <f t="shared" ca="1" si="67"/>
        <v>70</v>
      </c>
      <c r="F656" s="2">
        <f t="shared" ca="1" si="68"/>
        <v>17500</v>
      </c>
      <c r="G656" s="31">
        <f t="shared" ca="1" si="69"/>
        <v>405</v>
      </c>
      <c r="H656" s="31">
        <f t="shared" ca="1" si="70"/>
        <v>370</v>
      </c>
    </row>
    <row r="657" spans="1:8" x14ac:dyDescent="0.3">
      <c r="A657" s="2">
        <v>636</v>
      </c>
      <c r="B657" s="2">
        <f t="shared" ca="1" si="64"/>
        <v>0.11033276569516726</v>
      </c>
      <c r="C657" s="2">
        <f t="shared" ca="1" si="65"/>
        <v>150</v>
      </c>
      <c r="D657" s="2">
        <f t="shared" ca="1" si="66"/>
        <v>0.46191610499290636</v>
      </c>
      <c r="E657" s="2">
        <f t="shared" ca="1" si="67"/>
        <v>50</v>
      </c>
      <c r="F657" s="2">
        <f t="shared" ca="1" si="68"/>
        <v>7500</v>
      </c>
      <c r="G657" s="31">
        <f t="shared" ca="1" si="69"/>
        <v>280</v>
      </c>
      <c r="H657" s="31">
        <f t="shared" ca="1" si="70"/>
        <v>320</v>
      </c>
    </row>
    <row r="658" spans="1:8" x14ac:dyDescent="0.3">
      <c r="A658" s="2">
        <v>637</v>
      </c>
      <c r="B658" s="2">
        <f t="shared" ca="1" si="64"/>
        <v>0.54618361036134555</v>
      </c>
      <c r="C658" s="2">
        <f t="shared" ca="1" si="65"/>
        <v>250</v>
      </c>
      <c r="D658" s="2">
        <f t="shared" ca="1" si="66"/>
        <v>0.59226248076683818</v>
      </c>
      <c r="E658" s="2">
        <f t="shared" ca="1" si="67"/>
        <v>70</v>
      </c>
      <c r="F658" s="2">
        <f t="shared" ca="1" si="68"/>
        <v>17500</v>
      </c>
      <c r="G658" s="31">
        <f t="shared" ca="1" si="69"/>
        <v>405</v>
      </c>
      <c r="H658" s="31">
        <f t="shared" ca="1" si="70"/>
        <v>370</v>
      </c>
    </row>
    <row r="659" spans="1:8" x14ac:dyDescent="0.3">
      <c r="A659" s="2">
        <v>638</v>
      </c>
      <c r="B659" s="2">
        <f t="shared" ca="1" si="64"/>
        <v>0.58428654551662151</v>
      </c>
      <c r="C659" s="2">
        <f t="shared" ca="1" si="65"/>
        <v>250</v>
      </c>
      <c r="D659" s="2">
        <f t="shared" ca="1" si="66"/>
        <v>0.95842645349864286</v>
      </c>
      <c r="E659" s="2">
        <f t="shared" ca="1" si="67"/>
        <v>90</v>
      </c>
      <c r="F659" s="2">
        <f t="shared" ca="1" si="68"/>
        <v>22500</v>
      </c>
      <c r="G659" s="31">
        <f t="shared" ca="1" si="69"/>
        <v>655</v>
      </c>
      <c r="H659" s="31">
        <f t="shared" ca="1" si="70"/>
        <v>470</v>
      </c>
    </row>
    <row r="660" spans="1:8" x14ac:dyDescent="0.3">
      <c r="A660" s="2">
        <v>639</v>
      </c>
      <c r="B660" s="2">
        <f t="shared" ca="1" si="64"/>
        <v>0.73021358329771135</v>
      </c>
      <c r="C660" s="2">
        <f t="shared" ca="1" si="65"/>
        <v>350</v>
      </c>
      <c r="D660" s="2">
        <f t="shared" ca="1" si="66"/>
        <v>0.58094982224077962</v>
      </c>
      <c r="E660" s="2">
        <f t="shared" ca="1" si="67"/>
        <v>50</v>
      </c>
      <c r="F660" s="2">
        <f t="shared" ca="1" si="68"/>
        <v>17500</v>
      </c>
      <c r="G660" s="31">
        <f t="shared" ca="1" si="69"/>
        <v>405</v>
      </c>
      <c r="H660" s="31">
        <f t="shared" ca="1" si="70"/>
        <v>370</v>
      </c>
    </row>
    <row r="661" spans="1:8" x14ac:dyDescent="0.3">
      <c r="A661" s="2">
        <v>640</v>
      </c>
      <c r="B661" s="2">
        <f t="shared" ca="1" si="64"/>
        <v>0.1138208327934126</v>
      </c>
      <c r="C661" s="2">
        <f t="shared" ca="1" si="65"/>
        <v>150</v>
      </c>
      <c r="D661" s="2">
        <f t="shared" ca="1" si="66"/>
        <v>0.31129213413115431</v>
      </c>
      <c r="E661" s="2">
        <f t="shared" ca="1" si="67"/>
        <v>50</v>
      </c>
      <c r="F661" s="2">
        <f t="shared" ca="1" si="68"/>
        <v>7500</v>
      </c>
      <c r="G661" s="31">
        <f t="shared" ca="1" si="69"/>
        <v>280</v>
      </c>
      <c r="H661" s="31">
        <f t="shared" ca="1" si="70"/>
        <v>320</v>
      </c>
    </row>
    <row r="662" spans="1:8" x14ac:dyDescent="0.3">
      <c r="A662" s="2">
        <v>641</v>
      </c>
      <c r="B662" s="2">
        <f t="shared" ca="1" si="64"/>
        <v>0.94725105898063044</v>
      </c>
      <c r="C662" s="2">
        <f t="shared" ca="1" si="65"/>
        <v>350</v>
      </c>
      <c r="D662" s="2">
        <f t="shared" ca="1" si="66"/>
        <v>3.7537122929050426E-2</v>
      </c>
      <c r="E662" s="2">
        <f t="shared" ca="1" si="67"/>
        <v>10</v>
      </c>
      <c r="F662" s="2">
        <f t="shared" ca="1" si="68"/>
        <v>3500</v>
      </c>
      <c r="G662" s="31">
        <f t="shared" ca="1" si="69"/>
        <v>280</v>
      </c>
      <c r="H662" s="31">
        <f t="shared" ca="1" si="70"/>
        <v>320</v>
      </c>
    </row>
    <row r="663" spans="1:8" x14ac:dyDescent="0.3">
      <c r="A663" s="2">
        <v>642</v>
      </c>
      <c r="B663" s="2">
        <f t="shared" ref="B663:B726" ca="1" si="71">RAND()</f>
        <v>0.74272605980653328</v>
      </c>
      <c r="C663" s="2">
        <f t="shared" ref="C663:C726" ca="1" si="72">VLOOKUP(B663,$E$3:$G$6,3)</f>
        <v>350</v>
      </c>
      <c r="D663" s="2">
        <f t="shared" ref="D663:D726" ca="1" si="73">RAND()</f>
        <v>0.49416967484269403</v>
      </c>
      <c r="E663" s="2">
        <f t="shared" ref="E663:E726" ca="1" si="74">VLOOKUP(D663,$I$3:$K$7,3)</f>
        <v>50</v>
      </c>
      <c r="F663" s="2">
        <f t="shared" ref="F663:F726" ca="1" si="75">C663*E663</f>
        <v>17500</v>
      </c>
      <c r="G663" s="31">
        <f t="shared" ref="G663:G726" ca="1" si="76">$B$3*$B$6+MAX(F663-$B$5,0)*$B$4</f>
        <v>405</v>
      </c>
      <c r="H663" s="31">
        <f t="shared" ref="H663:H726" ca="1" si="77">$C$3*$C$6+MAX(F663-$C$5,0)*$C$4</f>
        <v>370</v>
      </c>
    </row>
    <row r="664" spans="1:8" x14ac:dyDescent="0.3">
      <c r="A664" s="2">
        <v>643</v>
      </c>
      <c r="B664" s="2">
        <f t="shared" ca="1" si="71"/>
        <v>0.69270917716769653</v>
      </c>
      <c r="C664" s="2">
        <f t="shared" ca="1" si="72"/>
        <v>350</v>
      </c>
      <c r="D664" s="2">
        <f t="shared" ca="1" si="73"/>
        <v>0.37739720482020012</v>
      </c>
      <c r="E664" s="2">
        <f t="shared" ca="1" si="74"/>
        <v>50</v>
      </c>
      <c r="F664" s="2">
        <f t="shared" ca="1" si="75"/>
        <v>17500</v>
      </c>
      <c r="G664" s="31">
        <f t="shared" ca="1" si="76"/>
        <v>405</v>
      </c>
      <c r="H664" s="31">
        <f t="shared" ca="1" si="77"/>
        <v>370</v>
      </c>
    </row>
    <row r="665" spans="1:8" x14ac:dyDescent="0.3">
      <c r="A665" s="2">
        <v>644</v>
      </c>
      <c r="B665" s="2">
        <f t="shared" ca="1" si="71"/>
        <v>0.11817315025547648</v>
      </c>
      <c r="C665" s="2">
        <f t="shared" ca="1" si="72"/>
        <v>150</v>
      </c>
      <c r="D665" s="2">
        <f t="shared" ca="1" si="73"/>
        <v>0.98821440315899667</v>
      </c>
      <c r="E665" s="2">
        <f t="shared" ca="1" si="74"/>
        <v>90</v>
      </c>
      <c r="F665" s="2">
        <f t="shared" ca="1" si="75"/>
        <v>13500</v>
      </c>
      <c r="G665" s="31">
        <f t="shared" ca="1" si="76"/>
        <v>280</v>
      </c>
      <c r="H665" s="31">
        <f t="shared" ca="1" si="77"/>
        <v>320</v>
      </c>
    </row>
    <row r="666" spans="1:8" x14ac:dyDescent="0.3">
      <c r="A666" s="2">
        <v>645</v>
      </c>
      <c r="B666" s="2">
        <f t="shared" ca="1" si="71"/>
        <v>0.44550622643166937</v>
      </c>
      <c r="C666" s="2">
        <f t="shared" ca="1" si="72"/>
        <v>250</v>
      </c>
      <c r="D666" s="2">
        <f t="shared" ca="1" si="73"/>
        <v>0.33470739596205989</v>
      </c>
      <c r="E666" s="2">
        <f t="shared" ca="1" si="74"/>
        <v>50</v>
      </c>
      <c r="F666" s="2">
        <f t="shared" ca="1" si="75"/>
        <v>12500</v>
      </c>
      <c r="G666" s="31">
        <f t="shared" ca="1" si="76"/>
        <v>280</v>
      </c>
      <c r="H666" s="31">
        <f t="shared" ca="1" si="77"/>
        <v>320</v>
      </c>
    </row>
    <row r="667" spans="1:8" x14ac:dyDescent="0.3">
      <c r="A667" s="2">
        <v>646</v>
      </c>
      <c r="B667" s="2">
        <f t="shared" ca="1" si="71"/>
        <v>0.69540430862440328</v>
      </c>
      <c r="C667" s="2">
        <f t="shared" ca="1" si="72"/>
        <v>350</v>
      </c>
      <c r="D667" s="2">
        <f t="shared" ca="1" si="73"/>
        <v>0.92563080283509691</v>
      </c>
      <c r="E667" s="2">
        <f t="shared" ca="1" si="74"/>
        <v>90</v>
      </c>
      <c r="F667" s="2">
        <f t="shared" ca="1" si="75"/>
        <v>31500</v>
      </c>
      <c r="G667" s="31">
        <f t="shared" ca="1" si="76"/>
        <v>1105</v>
      </c>
      <c r="H667" s="31">
        <f t="shared" ca="1" si="77"/>
        <v>650</v>
      </c>
    </row>
    <row r="668" spans="1:8" x14ac:dyDescent="0.3">
      <c r="A668" s="2">
        <v>647</v>
      </c>
      <c r="B668" s="2">
        <f t="shared" ca="1" si="71"/>
        <v>0.3582385839555261</v>
      </c>
      <c r="C668" s="2">
        <f t="shared" ca="1" si="72"/>
        <v>250</v>
      </c>
      <c r="D668" s="2">
        <f t="shared" ca="1" si="73"/>
        <v>0.79806664049344156</v>
      </c>
      <c r="E668" s="2">
        <f t="shared" ca="1" si="74"/>
        <v>70</v>
      </c>
      <c r="F668" s="2">
        <f t="shared" ca="1" si="75"/>
        <v>17500</v>
      </c>
      <c r="G668" s="31">
        <f t="shared" ca="1" si="76"/>
        <v>405</v>
      </c>
      <c r="H668" s="31">
        <f t="shared" ca="1" si="77"/>
        <v>370</v>
      </c>
    </row>
    <row r="669" spans="1:8" x14ac:dyDescent="0.3">
      <c r="A669" s="2">
        <v>648</v>
      </c>
      <c r="B669" s="2">
        <f t="shared" ca="1" si="71"/>
        <v>0.4183087265940707</v>
      </c>
      <c r="C669" s="2">
        <f t="shared" ca="1" si="72"/>
        <v>250</v>
      </c>
      <c r="D669" s="2">
        <f t="shared" ca="1" si="73"/>
        <v>0.40280813003595994</v>
      </c>
      <c r="E669" s="2">
        <f t="shared" ca="1" si="74"/>
        <v>50</v>
      </c>
      <c r="F669" s="2">
        <f t="shared" ca="1" si="75"/>
        <v>12500</v>
      </c>
      <c r="G669" s="31">
        <f t="shared" ca="1" si="76"/>
        <v>280</v>
      </c>
      <c r="H669" s="31">
        <f t="shared" ca="1" si="77"/>
        <v>320</v>
      </c>
    </row>
    <row r="670" spans="1:8" x14ac:dyDescent="0.3">
      <c r="A670" s="2">
        <v>649</v>
      </c>
      <c r="B670" s="2">
        <f t="shared" ca="1" si="71"/>
        <v>0.86634131294353534</v>
      </c>
      <c r="C670" s="2">
        <f t="shared" ca="1" si="72"/>
        <v>350</v>
      </c>
      <c r="D670" s="2">
        <f t="shared" ca="1" si="73"/>
        <v>0.61319457540574318</v>
      </c>
      <c r="E670" s="2">
        <f t="shared" ca="1" si="74"/>
        <v>70</v>
      </c>
      <c r="F670" s="2">
        <f t="shared" ca="1" si="75"/>
        <v>24500</v>
      </c>
      <c r="G670" s="31">
        <f t="shared" ca="1" si="76"/>
        <v>755</v>
      </c>
      <c r="H670" s="31">
        <f t="shared" ca="1" si="77"/>
        <v>510</v>
      </c>
    </row>
    <row r="671" spans="1:8" x14ac:dyDescent="0.3">
      <c r="A671" s="2">
        <v>650</v>
      </c>
      <c r="B671" s="2">
        <f t="shared" ca="1" si="71"/>
        <v>0.98871688499142807</v>
      </c>
      <c r="C671" s="2">
        <f t="shared" ca="1" si="72"/>
        <v>350</v>
      </c>
      <c r="D671" s="2">
        <f t="shared" ca="1" si="73"/>
        <v>0.72475967883361592</v>
      </c>
      <c r="E671" s="2">
        <f t="shared" ca="1" si="74"/>
        <v>70</v>
      </c>
      <c r="F671" s="2">
        <f t="shared" ca="1" si="75"/>
        <v>24500</v>
      </c>
      <c r="G671" s="31">
        <f t="shared" ca="1" si="76"/>
        <v>755</v>
      </c>
      <c r="H671" s="31">
        <f t="shared" ca="1" si="77"/>
        <v>510</v>
      </c>
    </row>
    <row r="672" spans="1:8" x14ac:dyDescent="0.3">
      <c r="A672" s="2">
        <v>651</v>
      </c>
      <c r="B672" s="2">
        <f t="shared" ca="1" si="71"/>
        <v>0.87396287982998611</v>
      </c>
      <c r="C672" s="2">
        <f t="shared" ca="1" si="72"/>
        <v>350</v>
      </c>
      <c r="D672" s="2">
        <f t="shared" ca="1" si="73"/>
        <v>0.47406763065967417</v>
      </c>
      <c r="E672" s="2">
        <f t="shared" ca="1" si="74"/>
        <v>50</v>
      </c>
      <c r="F672" s="2">
        <f t="shared" ca="1" si="75"/>
        <v>17500</v>
      </c>
      <c r="G672" s="31">
        <f t="shared" ca="1" si="76"/>
        <v>405</v>
      </c>
      <c r="H672" s="31">
        <f t="shared" ca="1" si="77"/>
        <v>370</v>
      </c>
    </row>
    <row r="673" spans="1:8" x14ac:dyDescent="0.3">
      <c r="A673" s="2">
        <v>652</v>
      </c>
      <c r="B673" s="2">
        <f t="shared" ca="1" si="71"/>
        <v>0.87422043356424717</v>
      </c>
      <c r="C673" s="2">
        <f t="shared" ca="1" si="72"/>
        <v>350</v>
      </c>
      <c r="D673" s="2">
        <f t="shared" ca="1" si="73"/>
        <v>0.10395221609323535</v>
      </c>
      <c r="E673" s="2">
        <f t="shared" ca="1" si="74"/>
        <v>10</v>
      </c>
      <c r="F673" s="2">
        <f t="shared" ca="1" si="75"/>
        <v>3500</v>
      </c>
      <c r="G673" s="31">
        <f t="shared" ca="1" si="76"/>
        <v>280</v>
      </c>
      <c r="H673" s="31">
        <f t="shared" ca="1" si="77"/>
        <v>320</v>
      </c>
    </row>
    <row r="674" spans="1:8" x14ac:dyDescent="0.3">
      <c r="A674" s="2">
        <v>653</v>
      </c>
      <c r="B674" s="2">
        <f t="shared" ca="1" si="71"/>
        <v>0.39190644837777755</v>
      </c>
      <c r="C674" s="2">
        <f t="shared" ca="1" si="72"/>
        <v>250</v>
      </c>
      <c r="D674" s="2">
        <f t="shared" ca="1" si="73"/>
        <v>0.49527344915235005</v>
      </c>
      <c r="E674" s="2">
        <f t="shared" ca="1" si="74"/>
        <v>50</v>
      </c>
      <c r="F674" s="2">
        <f t="shared" ca="1" si="75"/>
        <v>12500</v>
      </c>
      <c r="G674" s="31">
        <f t="shared" ca="1" si="76"/>
        <v>280</v>
      </c>
      <c r="H674" s="31">
        <f t="shared" ca="1" si="77"/>
        <v>320</v>
      </c>
    </row>
    <row r="675" spans="1:8" x14ac:dyDescent="0.3">
      <c r="A675" s="2">
        <v>654</v>
      </c>
      <c r="B675" s="2">
        <f t="shared" ca="1" si="71"/>
        <v>0.55493074366183015</v>
      </c>
      <c r="C675" s="2">
        <f t="shared" ca="1" si="72"/>
        <v>250</v>
      </c>
      <c r="D675" s="2">
        <f t="shared" ca="1" si="73"/>
        <v>0.65453294305530918</v>
      </c>
      <c r="E675" s="2">
        <f t="shared" ca="1" si="74"/>
        <v>70</v>
      </c>
      <c r="F675" s="2">
        <f t="shared" ca="1" si="75"/>
        <v>17500</v>
      </c>
      <c r="G675" s="31">
        <f t="shared" ca="1" si="76"/>
        <v>405</v>
      </c>
      <c r="H675" s="31">
        <f t="shared" ca="1" si="77"/>
        <v>370</v>
      </c>
    </row>
    <row r="676" spans="1:8" x14ac:dyDescent="0.3">
      <c r="A676" s="2">
        <v>655</v>
      </c>
      <c r="B676" s="2">
        <f t="shared" ca="1" si="71"/>
        <v>8.7155796512992101E-3</v>
      </c>
      <c r="C676" s="2">
        <f t="shared" ca="1" si="72"/>
        <v>50</v>
      </c>
      <c r="D676" s="2">
        <f t="shared" ca="1" si="73"/>
        <v>0.37550656381948333</v>
      </c>
      <c r="E676" s="2">
        <f t="shared" ca="1" si="74"/>
        <v>50</v>
      </c>
      <c r="F676" s="2">
        <f t="shared" ca="1" si="75"/>
        <v>2500</v>
      </c>
      <c r="G676" s="31">
        <f t="shared" ca="1" si="76"/>
        <v>280</v>
      </c>
      <c r="H676" s="31">
        <f t="shared" ca="1" si="77"/>
        <v>320</v>
      </c>
    </row>
    <row r="677" spans="1:8" x14ac:dyDescent="0.3">
      <c r="A677" s="2">
        <v>656</v>
      </c>
      <c r="B677" s="2">
        <f t="shared" ca="1" si="71"/>
        <v>0.3593977868227175</v>
      </c>
      <c r="C677" s="2">
        <f t="shared" ca="1" si="72"/>
        <v>250</v>
      </c>
      <c r="D677" s="2">
        <f t="shared" ca="1" si="73"/>
        <v>0.83308938232704932</v>
      </c>
      <c r="E677" s="2">
        <f t="shared" ca="1" si="74"/>
        <v>70</v>
      </c>
      <c r="F677" s="2">
        <f t="shared" ca="1" si="75"/>
        <v>17500</v>
      </c>
      <c r="G677" s="31">
        <f t="shared" ca="1" si="76"/>
        <v>405</v>
      </c>
      <c r="H677" s="31">
        <f t="shared" ca="1" si="77"/>
        <v>370</v>
      </c>
    </row>
    <row r="678" spans="1:8" x14ac:dyDescent="0.3">
      <c r="A678" s="2">
        <v>657</v>
      </c>
      <c r="B678" s="2">
        <f t="shared" ca="1" si="71"/>
        <v>0.55849323690466568</v>
      </c>
      <c r="C678" s="2">
        <f t="shared" ca="1" si="72"/>
        <v>250</v>
      </c>
      <c r="D678" s="2">
        <f t="shared" ca="1" si="73"/>
        <v>0.11689096348411898</v>
      </c>
      <c r="E678" s="2">
        <f t="shared" ca="1" si="74"/>
        <v>10</v>
      </c>
      <c r="F678" s="2">
        <f t="shared" ca="1" si="75"/>
        <v>2500</v>
      </c>
      <c r="G678" s="31">
        <f t="shared" ca="1" si="76"/>
        <v>280</v>
      </c>
      <c r="H678" s="31">
        <f t="shared" ca="1" si="77"/>
        <v>320</v>
      </c>
    </row>
    <row r="679" spans="1:8" x14ac:dyDescent="0.3">
      <c r="A679" s="2">
        <v>658</v>
      </c>
      <c r="B679" s="2">
        <f t="shared" ca="1" si="71"/>
        <v>0.99633966819419606</v>
      </c>
      <c r="C679" s="2">
        <f t="shared" ca="1" si="72"/>
        <v>350</v>
      </c>
      <c r="D679" s="2">
        <f t="shared" ca="1" si="73"/>
        <v>0.89325046144465525</v>
      </c>
      <c r="E679" s="2">
        <f t="shared" ca="1" si="74"/>
        <v>70</v>
      </c>
      <c r="F679" s="2">
        <f t="shared" ca="1" si="75"/>
        <v>24500</v>
      </c>
      <c r="G679" s="31">
        <f t="shared" ca="1" si="76"/>
        <v>755</v>
      </c>
      <c r="H679" s="31">
        <f t="shared" ca="1" si="77"/>
        <v>510</v>
      </c>
    </row>
    <row r="680" spans="1:8" x14ac:dyDescent="0.3">
      <c r="A680" s="2">
        <v>659</v>
      </c>
      <c r="B680" s="2">
        <f t="shared" ca="1" si="71"/>
        <v>0.15246214009457926</v>
      </c>
      <c r="C680" s="2">
        <f t="shared" ca="1" si="72"/>
        <v>150</v>
      </c>
      <c r="D680" s="2">
        <f t="shared" ca="1" si="73"/>
        <v>0.6535484569048039</v>
      </c>
      <c r="E680" s="2">
        <f t="shared" ca="1" si="74"/>
        <v>70</v>
      </c>
      <c r="F680" s="2">
        <f t="shared" ca="1" si="75"/>
        <v>10500</v>
      </c>
      <c r="G680" s="31">
        <f t="shared" ca="1" si="76"/>
        <v>280</v>
      </c>
      <c r="H680" s="31">
        <f t="shared" ca="1" si="77"/>
        <v>320</v>
      </c>
    </row>
    <row r="681" spans="1:8" x14ac:dyDescent="0.3">
      <c r="A681" s="2">
        <v>660</v>
      </c>
      <c r="B681" s="2">
        <f t="shared" ca="1" si="71"/>
        <v>0.51206799111020407</v>
      </c>
      <c r="C681" s="2">
        <f t="shared" ca="1" si="72"/>
        <v>250</v>
      </c>
      <c r="D681" s="2">
        <f t="shared" ca="1" si="73"/>
        <v>1.3754115173657988E-2</v>
      </c>
      <c r="E681" s="2">
        <f t="shared" ca="1" si="74"/>
        <v>10</v>
      </c>
      <c r="F681" s="2">
        <f t="shared" ca="1" si="75"/>
        <v>2500</v>
      </c>
      <c r="G681" s="31">
        <f t="shared" ca="1" si="76"/>
        <v>280</v>
      </c>
      <c r="H681" s="31">
        <f t="shared" ca="1" si="77"/>
        <v>320</v>
      </c>
    </row>
    <row r="682" spans="1:8" x14ac:dyDescent="0.3">
      <c r="A682" s="2">
        <v>661</v>
      </c>
      <c r="B682" s="2">
        <f t="shared" ca="1" si="71"/>
        <v>0.83550952357023045</v>
      </c>
      <c r="C682" s="2">
        <f t="shared" ca="1" si="72"/>
        <v>350</v>
      </c>
      <c r="D682" s="2">
        <f t="shared" ca="1" si="73"/>
        <v>0.76957169627199729</v>
      </c>
      <c r="E682" s="2">
        <f t="shared" ca="1" si="74"/>
        <v>70</v>
      </c>
      <c r="F682" s="2">
        <f t="shared" ca="1" si="75"/>
        <v>24500</v>
      </c>
      <c r="G682" s="31">
        <f t="shared" ca="1" si="76"/>
        <v>755</v>
      </c>
      <c r="H682" s="31">
        <f t="shared" ca="1" si="77"/>
        <v>510</v>
      </c>
    </row>
    <row r="683" spans="1:8" x14ac:dyDescent="0.3">
      <c r="A683" s="2">
        <v>662</v>
      </c>
      <c r="B683" s="2">
        <f t="shared" ca="1" si="71"/>
        <v>0.58864112229470977</v>
      </c>
      <c r="C683" s="2">
        <f t="shared" ca="1" si="72"/>
        <v>250</v>
      </c>
      <c r="D683" s="2">
        <f t="shared" ca="1" si="73"/>
        <v>0.8850370707375772</v>
      </c>
      <c r="E683" s="2">
        <f t="shared" ca="1" si="74"/>
        <v>70</v>
      </c>
      <c r="F683" s="2">
        <f t="shared" ca="1" si="75"/>
        <v>17500</v>
      </c>
      <c r="G683" s="31">
        <f t="shared" ca="1" si="76"/>
        <v>405</v>
      </c>
      <c r="H683" s="31">
        <f t="shared" ca="1" si="77"/>
        <v>370</v>
      </c>
    </row>
    <row r="684" spans="1:8" x14ac:dyDescent="0.3">
      <c r="A684" s="2">
        <v>663</v>
      </c>
      <c r="B684" s="2">
        <f t="shared" ca="1" si="71"/>
        <v>0.13227887083987222</v>
      </c>
      <c r="C684" s="2">
        <f t="shared" ca="1" si="72"/>
        <v>150</v>
      </c>
      <c r="D684" s="2">
        <f t="shared" ca="1" si="73"/>
        <v>0.66471730920610206</v>
      </c>
      <c r="E684" s="2">
        <f t="shared" ca="1" si="74"/>
        <v>70</v>
      </c>
      <c r="F684" s="2">
        <f t="shared" ca="1" si="75"/>
        <v>10500</v>
      </c>
      <c r="G684" s="31">
        <f t="shared" ca="1" si="76"/>
        <v>280</v>
      </c>
      <c r="H684" s="31">
        <f t="shared" ca="1" si="77"/>
        <v>320</v>
      </c>
    </row>
    <row r="685" spans="1:8" x14ac:dyDescent="0.3">
      <c r="A685" s="2">
        <v>664</v>
      </c>
      <c r="B685" s="2">
        <f t="shared" ca="1" si="71"/>
        <v>0.6713144832624004</v>
      </c>
      <c r="C685" s="2">
        <f t="shared" ca="1" si="72"/>
        <v>350</v>
      </c>
      <c r="D685" s="2">
        <f t="shared" ca="1" si="73"/>
        <v>0.81933133319250151</v>
      </c>
      <c r="E685" s="2">
        <f t="shared" ca="1" si="74"/>
        <v>70</v>
      </c>
      <c r="F685" s="2">
        <f t="shared" ca="1" si="75"/>
        <v>24500</v>
      </c>
      <c r="G685" s="31">
        <f t="shared" ca="1" si="76"/>
        <v>755</v>
      </c>
      <c r="H685" s="31">
        <f t="shared" ca="1" si="77"/>
        <v>510</v>
      </c>
    </row>
    <row r="686" spans="1:8" x14ac:dyDescent="0.3">
      <c r="A686" s="2">
        <v>665</v>
      </c>
      <c r="B686" s="2">
        <f t="shared" ca="1" si="71"/>
        <v>0.41332711649751275</v>
      </c>
      <c r="C686" s="2">
        <f t="shared" ca="1" si="72"/>
        <v>250</v>
      </c>
      <c r="D686" s="2">
        <f t="shared" ca="1" si="73"/>
        <v>0.74207638326682845</v>
      </c>
      <c r="E686" s="2">
        <f t="shared" ca="1" si="74"/>
        <v>70</v>
      </c>
      <c r="F686" s="2">
        <f t="shared" ca="1" si="75"/>
        <v>17500</v>
      </c>
      <c r="G686" s="31">
        <f t="shared" ca="1" si="76"/>
        <v>405</v>
      </c>
      <c r="H686" s="31">
        <f t="shared" ca="1" si="77"/>
        <v>370</v>
      </c>
    </row>
    <row r="687" spans="1:8" x14ac:dyDescent="0.3">
      <c r="A687" s="2">
        <v>666</v>
      </c>
      <c r="B687" s="2">
        <f t="shared" ca="1" si="71"/>
        <v>0.76630750461992236</v>
      </c>
      <c r="C687" s="2">
        <f t="shared" ca="1" si="72"/>
        <v>350</v>
      </c>
      <c r="D687" s="2">
        <f t="shared" ca="1" si="73"/>
        <v>0.6900249617978178</v>
      </c>
      <c r="E687" s="2">
        <f t="shared" ca="1" si="74"/>
        <v>70</v>
      </c>
      <c r="F687" s="2">
        <f t="shared" ca="1" si="75"/>
        <v>24500</v>
      </c>
      <c r="G687" s="31">
        <f t="shared" ca="1" si="76"/>
        <v>755</v>
      </c>
      <c r="H687" s="31">
        <f t="shared" ca="1" si="77"/>
        <v>510</v>
      </c>
    </row>
    <row r="688" spans="1:8" x14ac:dyDescent="0.3">
      <c r="A688" s="2">
        <v>667</v>
      </c>
      <c r="B688" s="2">
        <f t="shared" ca="1" si="71"/>
        <v>0.63914303782502901</v>
      </c>
      <c r="C688" s="2">
        <f t="shared" ca="1" si="72"/>
        <v>250</v>
      </c>
      <c r="D688" s="2">
        <f t="shared" ca="1" si="73"/>
        <v>0.35143985273213896</v>
      </c>
      <c r="E688" s="2">
        <f t="shared" ca="1" si="74"/>
        <v>50</v>
      </c>
      <c r="F688" s="2">
        <f t="shared" ca="1" si="75"/>
        <v>12500</v>
      </c>
      <c r="G688" s="31">
        <f t="shared" ca="1" si="76"/>
        <v>280</v>
      </c>
      <c r="H688" s="31">
        <f t="shared" ca="1" si="77"/>
        <v>320</v>
      </c>
    </row>
    <row r="689" spans="1:8" x14ac:dyDescent="0.3">
      <c r="A689" s="2">
        <v>668</v>
      </c>
      <c r="B689" s="2">
        <f t="shared" ca="1" si="71"/>
        <v>8.9580722552277559E-2</v>
      </c>
      <c r="C689" s="2">
        <f t="shared" ca="1" si="72"/>
        <v>150</v>
      </c>
      <c r="D689" s="2">
        <f t="shared" ca="1" si="73"/>
        <v>0.33065783728437059</v>
      </c>
      <c r="E689" s="2">
        <f t="shared" ca="1" si="74"/>
        <v>50</v>
      </c>
      <c r="F689" s="2">
        <f t="shared" ca="1" si="75"/>
        <v>7500</v>
      </c>
      <c r="G689" s="31">
        <f t="shared" ca="1" si="76"/>
        <v>280</v>
      </c>
      <c r="H689" s="31">
        <f t="shared" ca="1" si="77"/>
        <v>320</v>
      </c>
    </row>
    <row r="690" spans="1:8" x14ac:dyDescent="0.3">
      <c r="A690" s="2">
        <v>669</v>
      </c>
      <c r="B690" s="2">
        <f t="shared" ca="1" si="71"/>
        <v>0.15749126123868762</v>
      </c>
      <c r="C690" s="2">
        <f t="shared" ca="1" si="72"/>
        <v>150</v>
      </c>
      <c r="D690" s="2">
        <f t="shared" ca="1" si="73"/>
        <v>6.3868164820143902E-2</v>
      </c>
      <c r="E690" s="2">
        <f t="shared" ca="1" si="74"/>
        <v>10</v>
      </c>
      <c r="F690" s="2">
        <f t="shared" ca="1" si="75"/>
        <v>1500</v>
      </c>
      <c r="G690" s="31">
        <f t="shared" ca="1" si="76"/>
        <v>280</v>
      </c>
      <c r="H690" s="31">
        <f t="shared" ca="1" si="77"/>
        <v>320</v>
      </c>
    </row>
    <row r="691" spans="1:8" x14ac:dyDescent="0.3">
      <c r="A691" s="2">
        <v>670</v>
      </c>
      <c r="B691" s="2">
        <f t="shared" ca="1" si="71"/>
        <v>0.4427661634126725</v>
      </c>
      <c r="C691" s="2">
        <f t="shared" ca="1" si="72"/>
        <v>250</v>
      </c>
      <c r="D691" s="2">
        <f t="shared" ca="1" si="73"/>
        <v>0.48440180825129775</v>
      </c>
      <c r="E691" s="2">
        <f t="shared" ca="1" si="74"/>
        <v>50</v>
      </c>
      <c r="F691" s="2">
        <f t="shared" ca="1" si="75"/>
        <v>12500</v>
      </c>
      <c r="G691" s="31">
        <f t="shared" ca="1" si="76"/>
        <v>280</v>
      </c>
      <c r="H691" s="31">
        <f t="shared" ca="1" si="77"/>
        <v>320</v>
      </c>
    </row>
    <row r="692" spans="1:8" x14ac:dyDescent="0.3">
      <c r="A692" s="2">
        <v>671</v>
      </c>
      <c r="B692" s="2">
        <f t="shared" ca="1" si="71"/>
        <v>0.4585932051768844</v>
      </c>
      <c r="C692" s="2">
        <f t="shared" ca="1" si="72"/>
        <v>250</v>
      </c>
      <c r="D692" s="2">
        <f t="shared" ca="1" si="73"/>
        <v>6.9085335450325913E-2</v>
      </c>
      <c r="E692" s="2">
        <f t="shared" ca="1" si="74"/>
        <v>10</v>
      </c>
      <c r="F692" s="2">
        <f t="shared" ca="1" si="75"/>
        <v>2500</v>
      </c>
      <c r="G692" s="31">
        <f t="shared" ca="1" si="76"/>
        <v>280</v>
      </c>
      <c r="H692" s="31">
        <f t="shared" ca="1" si="77"/>
        <v>320</v>
      </c>
    </row>
    <row r="693" spans="1:8" x14ac:dyDescent="0.3">
      <c r="A693" s="2">
        <v>672</v>
      </c>
      <c r="B693" s="2">
        <f t="shared" ca="1" si="71"/>
        <v>0.84083289625155289</v>
      </c>
      <c r="C693" s="2">
        <f t="shared" ca="1" si="72"/>
        <v>350</v>
      </c>
      <c r="D693" s="2">
        <f t="shared" ca="1" si="73"/>
        <v>0.1157616180748049</v>
      </c>
      <c r="E693" s="2">
        <f t="shared" ca="1" si="74"/>
        <v>10</v>
      </c>
      <c r="F693" s="2">
        <f t="shared" ca="1" si="75"/>
        <v>3500</v>
      </c>
      <c r="G693" s="31">
        <f t="shared" ca="1" si="76"/>
        <v>280</v>
      </c>
      <c r="H693" s="31">
        <f t="shared" ca="1" si="77"/>
        <v>320</v>
      </c>
    </row>
    <row r="694" spans="1:8" x14ac:dyDescent="0.3">
      <c r="A694" s="2">
        <v>673</v>
      </c>
      <c r="B694" s="2">
        <f t="shared" ca="1" si="71"/>
        <v>7.5259914266854411E-2</v>
      </c>
      <c r="C694" s="2">
        <f t="shared" ca="1" si="72"/>
        <v>150</v>
      </c>
      <c r="D694" s="2">
        <f t="shared" ca="1" si="73"/>
        <v>0.6778703208447876</v>
      </c>
      <c r="E694" s="2">
        <f t="shared" ca="1" si="74"/>
        <v>70</v>
      </c>
      <c r="F694" s="2">
        <f t="shared" ca="1" si="75"/>
        <v>10500</v>
      </c>
      <c r="G694" s="31">
        <f t="shared" ca="1" si="76"/>
        <v>280</v>
      </c>
      <c r="H694" s="31">
        <f t="shared" ca="1" si="77"/>
        <v>320</v>
      </c>
    </row>
    <row r="695" spans="1:8" x14ac:dyDescent="0.3">
      <c r="A695" s="2">
        <v>674</v>
      </c>
      <c r="B695" s="2">
        <f t="shared" ca="1" si="71"/>
        <v>0.23475995631844437</v>
      </c>
      <c r="C695" s="2">
        <f t="shared" ca="1" si="72"/>
        <v>150</v>
      </c>
      <c r="D695" s="2">
        <f t="shared" ca="1" si="73"/>
        <v>0.21088116746261887</v>
      </c>
      <c r="E695" s="2">
        <f t="shared" ca="1" si="74"/>
        <v>30</v>
      </c>
      <c r="F695" s="2">
        <f t="shared" ca="1" si="75"/>
        <v>4500</v>
      </c>
      <c r="G695" s="31">
        <f t="shared" ca="1" si="76"/>
        <v>280</v>
      </c>
      <c r="H695" s="31">
        <f t="shared" ca="1" si="77"/>
        <v>320</v>
      </c>
    </row>
    <row r="696" spans="1:8" x14ac:dyDescent="0.3">
      <c r="A696" s="2">
        <v>675</v>
      </c>
      <c r="B696" s="2">
        <f t="shared" ca="1" si="71"/>
        <v>1.1625471139916188E-2</v>
      </c>
      <c r="C696" s="2">
        <f t="shared" ca="1" si="72"/>
        <v>50</v>
      </c>
      <c r="D696" s="2">
        <f t="shared" ca="1" si="73"/>
        <v>0.1763009627168205</v>
      </c>
      <c r="E696" s="2">
        <f t="shared" ca="1" si="74"/>
        <v>30</v>
      </c>
      <c r="F696" s="2">
        <f t="shared" ca="1" si="75"/>
        <v>1500</v>
      </c>
      <c r="G696" s="31">
        <f t="shared" ca="1" si="76"/>
        <v>280</v>
      </c>
      <c r="H696" s="31">
        <f t="shared" ca="1" si="77"/>
        <v>320</v>
      </c>
    </row>
    <row r="697" spans="1:8" x14ac:dyDescent="0.3">
      <c r="A697" s="2">
        <v>676</v>
      </c>
      <c r="B697" s="2">
        <f t="shared" ca="1" si="71"/>
        <v>0.47257702578095406</v>
      </c>
      <c r="C697" s="2">
        <f t="shared" ca="1" si="72"/>
        <v>250</v>
      </c>
      <c r="D697" s="2">
        <f t="shared" ca="1" si="73"/>
        <v>0.64381312790252554</v>
      </c>
      <c r="E697" s="2">
        <f t="shared" ca="1" si="74"/>
        <v>70</v>
      </c>
      <c r="F697" s="2">
        <f t="shared" ca="1" si="75"/>
        <v>17500</v>
      </c>
      <c r="G697" s="31">
        <f t="shared" ca="1" si="76"/>
        <v>405</v>
      </c>
      <c r="H697" s="31">
        <f t="shared" ca="1" si="77"/>
        <v>370</v>
      </c>
    </row>
    <row r="698" spans="1:8" x14ac:dyDescent="0.3">
      <c r="A698" s="2">
        <v>677</v>
      </c>
      <c r="B698" s="2">
        <f t="shared" ca="1" si="71"/>
        <v>0.55622313178709537</v>
      </c>
      <c r="C698" s="2">
        <f t="shared" ca="1" si="72"/>
        <v>250</v>
      </c>
      <c r="D698" s="2">
        <f t="shared" ca="1" si="73"/>
        <v>0.31964776421999275</v>
      </c>
      <c r="E698" s="2">
        <f t="shared" ca="1" si="74"/>
        <v>50</v>
      </c>
      <c r="F698" s="2">
        <f t="shared" ca="1" si="75"/>
        <v>12500</v>
      </c>
      <c r="G698" s="31">
        <f t="shared" ca="1" si="76"/>
        <v>280</v>
      </c>
      <c r="H698" s="31">
        <f t="shared" ca="1" si="77"/>
        <v>320</v>
      </c>
    </row>
    <row r="699" spans="1:8" x14ac:dyDescent="0.3">
      <c r="A699" s="2">
        <v>678</v>
      </c>
      <c r="B699" s="2">
        <f t="shared" ca="1" si="71"/>
        <v>0.40758718939526772</v>
      </c>
      <c r="C699" s="2">
        <f t="shared" ca="1" si="72"/>
        <v>250</v>
      </c>
      <c r="D699" s="2">
        <f t="shared" ca="1" si="73"/>
        <v>0.24904263678808958</v>
      </c>
      <c r="E699" s="2">
        <f t="shared" ca="1" si="74"/>
        <v>30</v>
      </c>
      <c r="F699" s="2">
        <f t="shared" ca="1" si="75"/>
        <v>7500</v>
      </c>
      <c r="G699" s="31">
        <f t="shared" ca="1" si="76"/>
        <v>280</v>
      </c>
      <c r="H699" s="31">
        <f t="shared" ca="1" si="77"/>
        <v>320</v>
      </c>
    </row>
    <row r="700" spans="1:8" x14ac:dyDescent="0.3">
      <c r="A700" s="2">
        <v>679</v>
      </c>
      <c r="B700" s="2">
        <f t="shared" ca="1" si="71"/>
        <v>0.41532778774449397</v>
      </c>
      <c r="C700" s="2">
        <f t="shared" ca="1" si="72"/>
        <v>250</v>
      </c>
      <c r="D700" s="2">
        <f t="shared" ca="1" si="73"/>
        <v>0.84036713927309303</v>
      </c>
      <c r="E700" s="2">
        <f t="shared" ca="1" si="74"/>
        <v>70</v>
      </c>
      <c r="F700" s="2">
        <f t="shared" ca="1" si="75"/>
        <v>17500</v>
      </c>
      <c r="G700" s="31">
        <f t="shared" ca="1" si="76"/>
        <v>405</v>
      </c>
      <c r="H700" s="31">
        <f t="shared" ca="1" si="77"/>
        <v>370</v>
      </c>
    </row>
    <row r="701" spans="1:8" x14ac:dyDescent="0.3">
      <c r="A701" s="2">
        <v>680</v>
      </c>
      <c r="B701" s="2">
        <f t="shared" ca="1" si="71"/>
        <v>0.95191293851206871</v>
      </c>
      <c r="C701" s="2">
        <f t="shared" ca="1" si="72"/>
        <v>350</v>
      </c>
      <c r="D701" s="2">
        <f t="shared" ca="1" si="73"/>
        <v>0.42631188390620156</v>
      </c>
      <c r="E701" s="2">
        <f t="shared" ca="1" si="74"/>
        <v>50</v>
      </c>
      <c r="F701" s="2">
        <f t="shared" ca="1" si="75"/>
        <v>17500</v>
      </c>
      <c r="G701" s="31">
        <f t="shared" ca="1" si="76"/>
        <v>405</v>
      </c>
      <c r="H701" s="31">
        <f t="shared" ca="1" si="77"/>
        <v>370</v>
      </c>
    </row>
    <row r="702" spans="1:8" x14ac:dyDescent="0.3">
      <c r="A702" s="2">
        <v>681</v>
      </c>
      <c r="B702" s="2">
        <f t="shared" ca="1" si="71"/>
        <v>0.49857702895300837</v>
      </c>
      <c r="C702" s="2">
        <f t="shared" ca="1" si="72"/>
        <v>250</v>
      </c>
      <c r="D702" s="2">
        <f t="shared" ca="1" si="73"/>
        <v>0.8891459715072273</v>
      </c>
      <c r="E702" s="2">
        <f t="shared" ca="1" si="74"/>
        <v>70</v>
      </c>
      <c r="F702" s="2">
        <f t="shared" ca="1" si="75"/>
        <v>17500</v>
      </c>
      <c r="G702" s="31">
        <f t="shared" ca="1" si="76"/>
        <v>405</v>
      </c>
      <c r="H702" s="31">
        <f t="shared" ca="1" si="77"/>
        <v>370</v>
      </c>
    </row>
    <row r="703" spans="1:8" x14ac:dyDescent="0.3">
      <c r="A703" s="2">
        <v>682</v>
      </c>
      <c r="B703" s="2">
        <f t="shared" ca="1" si="71"/>
        <v>0.53291850522512951</v>
      </c>
      <c r="C703" s="2">
        <f t="shared" ca="1" si="72"/>
        <v>250</v>
      </c>
      <c r="D703" s="2">
        <f t="shared" ca="1" si="73"/>
        <v>7.3721439958539081E-2</v>
      </c>
      <c r="E703" s="2">
        <f t="shared" ca="1" si="74"/>
        <v>10</v>
      </c>
      <c r="F703" s="2">
        <f t="shared" ca="1" si="75"/>
        <v>2500</v>
      </c>
      <c r="G703" s="31">
        <f t="shared" ca="1" si="76"/>
        <v>280</v>
      </c>
      <c r="H703" s="31">
        <f t="shared" ca="1" si="77"/>
        <v>320</v>
      </c>
    </row>
    <row r="704" spans="1:8" x14ac:dyDescent="0.3">
      <c r="A704" s="2">
        <v>683</v>
      </c>
      <c r="B704" s="2">
        <f t="shared" ca="1" si="71"/>
        <v>0.74368028136879849</v>
      </c>
      <c r="C704" s="2">
        <f t="shared" ca="1" si="72"/>
        <v>350</v>
      </c>
      <c r="D704" s="2">
        <f t="shared" ca="1" si="73"/>
        <v>0.87123141897269174</v>
      </c>
      <c r="E704" s="2">
        <f t="shared" ca="1" si="74"/>
        <v>70</v>
      </c>
      <c r="F704" s="2">
        <f t="shared" ca="1" si="75"/>
        <v>24500</v>
      </c>
      <c r="G704" s="31">
        <f t="shared" ca="1" si="76"/>
        <v>755</v>
      </c>
      <c r="H704" s="31">
        <f t="shared" ca="1" si="77"/>
        <v>510</v>
      </c>
    </row>
    <row r="705" spans="1:8" x14ac:dyDescent="0.3">
      <c r="A705" s="2">
        <v>684</v>
      </c>
      <c r="B705" s="2">
        <f t="shared" ca="1" si="71"/>
        <v>3.199825126165512E-2</v>
      </c>
      <c r="C705" s="2">
        <f t="shared" ca="1" si="72"/>
        <v>50</v>
      </c>
      <c r="D705" s="2">
        <f t="shared" ca="1" si="73"/>
        <v>0.61323892461020735</v>
      </c>
      <c r="E705" s="2">
        <f t="shared" ca="1" si="74"/>
        <v>70</v>
      </c>
      <c r="F705" s="2">
        <f t="shared" ca="1" si="75"/>
        <v>3500</v>
      </c>
      <c r="G705" s="31">
        <f t="shared" ca="1" si="76"/>
        <v>280</v>
      </c>
      <c r="H705" s="31">
        <f t="shared" ca="1" si="77"/>
        <v>320</v>
      </c>
    </row>
    <row r="706" spans="1:8" x14ac:dyDescent="0.3">
      <c r="A706" s="2">
        <v>685</v>
      </c>
      <c r="B706" s="2">
        <f t="shared" ca="1" si="71"/>
        <v>0.52704220962196846</v>
      </c>
      <c r="C706" s="2">
        <f t="shared" ca="1" si="72"/>
        <v>250</v>
      </c>
      <c r="D706" s="2">
        <f t="shared" ca="1" si="73"/>
        <v>0.46486904817347674</v>
      </c>
      <c r="E706" s="2">
        <f t="shared" ca="1" si="74"/>
        <v>50</v>
      </c>
      <c r="F706" s="2">
        <f t="shared" ca="1" si="75"/>
        <v>12500</v>
      </c>
      <c r="G706" s="31">
        <f t="shared" ca="1" si="76"/>
        <v>280</v>
      </c>
      <c r="H706" s="31">
        <f t="shared" ca="1" si="77"/>
        <v>320</v>
      </c>
    </row>
    <row r="707" spans="1:8" x14ac:dyDescent="0.3">
      <c r="A707" s="2">
        <v>686</v>
      </c>
      <c r="B707" s="2">
        <f t="shared" ca="1" si="71"/>
        <v>0.13312335524084207</v>
      </c>
      <c r="C707" s="2">
        <f t="shared" ca="1" si="72"/>
        <v>150</v>
      </c>
      <c r="D707" s="2">
        <f t="shared" ca="1" si="73"/>
        <v>0.72138171846753973</v>
      </c>
      <c r="E707" s="2">
        <f t="shared" ca="1" si="74"/>
        <v>70</v>
      </c>
      <c r="F707" s="2">
        <f t="shared" ca="1" si="75"/>
        <v>10500</v>
      </c>
      <c r="G707" s="31">
        <f t="shared" ca="1" si="76"/>
        <v>280</v>
      </c>
      <c r="H707" s="31">
        <f t="shared" ca="1" si="77"/>
        <v>320</v>
      </c>
    </row>
    <row r="708" spans="1:8" x14ac:dyDescent="0.3">
      <c r="A708" s="2">
        <v>687</v>
      </c>
      <c r="B708" s="2">
        <f t="shared" ca="1" si="71"/>
        <v>3.6717410968694186E-2</v>
      </c>
      <c r="C708" s="2">
        <f t="shared" ca="1" si="72"/>
        <v>50</v>
      </c>
      <c r="D708" s="2">
        <f t="shared" ca="1" si="73"/>
        <v>0.93176059699591129</v>
      </c>
      <c r="E708" s="2">
        <f t="shared" ca="1" si="74"/>
        <v>90</v>
      </c>
      <c r="F708" s="2">
        <f t="shared" ca="1" si="75"/>
        <v>4500</v>
      </c>
      <c r="G708" s="31">
        <f t="shared" ca="1" si="76"/>
        <v>280</v>
      </c>
      <c r="H708" s="31">
        <f t="shared" ca="1" si="77"/>
        <v>320</v>
      </c>
    </row>
    <row r="709" spans="1:8" x14ac:dyDescent="0.3">
      <c r="A709" s="2">
        <v>688</v>
      </c>
      <c r="B709" s="2">
        <f t="shared" ca="1" si="71"/>
        <v>0.67409284211617659</v>
      </c>
      <c r="C709" s="2">
        <f t="shared" ca="1" si="72"/>
        <v>350</v>
      </c>
      <c r="D709" s="2">
        <f t="shared" ca="1" si="73"/>
        <v>0.11687145913792685</v>
      </c>
      <c r="E709" s="2">
        <f t="shared" ca="1" si="74"/>
        <v>10</v>
      </c>
      <c r="F709" s="2">
        <f t="shared" ca="1" si="75"/>
        <v>3500</v>
      </c>
      <c r="G709" s="31">
        <f t="shared" ca="1" si="76"/>
        <v>280</v>
      </c>
      <c r="H709" s="31">
        <f t="shared" ca="1" si="77"/>
        <v>320</v>
      </c>
    </row>
    <row r="710" spans="1:8" x14ac:dyDescent="0.3">
      <c r="A710" s="2">
        <v>689</v>
      </c>
      <c r="B710" s="2">
        <f t="shared" ca="1" si="71"/>
        <v>0.35774139490762824</v>
      </c>
      <c r="C710" s="2">
        <f t="shared" ca="1" si="72"/>
        <v>250</v>
      </c>
      <c r="D710" s="2">
        <f t="shared" ca="1" si="73"/>
        <v>0.89665693530814339</v>
      </c>
      <c r="E710" s="2">
        <f t="shared" ca="1" si="74"/>
        <v>70</v>
      </c>
      <c r="F710" s="2">
        <f t="shared" ca="1" si="75"/>
        <v>17500</v>
      </c>
      <c r="G710" s="31">
        <f t="shared" ca="1" si="76"/>
        <v>405</v>
      </c>
      <c r="H710" s="31">
        <f t="shared" ca="1" si="77"/>
        <v>370</v>
      </c>
    </row>
    <row r="711" spans="1:8" x14ac:dyDescent="0.3">
      <c r="A711" s="2">
        <v>690</v>
      </c>
      <c r="B711" s="2">
        <f t="shared" ca="1" si="71"/>
        <v>0.74309780821921678</v>
      </c>
      <c r="C711" s="2">
        <f t="shared" ca="1" si="72"/>
        <v>350</v>
      </c>
      <c r="D711" s="2">
        <f t="shared" ca="1" si="73"/>
        <v>0.41764670723872865</v>
      </c>
      <c r="E711" s="2">
        <f t="shared" ca="1" si="74"/>
        <v>50</v>
      </c>
      <c r="F711" s="2">
        <f t="shared" ca="1" si="75"/>
        <v>17500</v>
      </c>
      <c r="G711" s="31">
        <f t="shared" ca="1" si="76"/>
        <v>405</v>
      </c>
      <c r="H711" s="31">
        <f t="shared" ca="1" si="77"/>
        <v>370</v>
      </c>
    </row>
    <row r="712" spans="1:8" x14ac:dyDescent="0.3">
      <c r="A712" s="2">
        <v>691</v>
      </c>
      <c r="B712" s="2">
        <f t="shared" ca="1" si="71"/>
        <v>0.68653630357897677</v>
      </c>
      <c r="C712" s="2">
        <f t="shared" ca="1" si="72"/>
        <v>350</v>
      </c>
      <c r="D712" s="2">
        <f t="shared" ca="1" si="73"/>
        <v>0.6091338843899069</v>
      </c>
      <c r="E712" s="2">
        <f t="shared" ca="1" si="74"/>
        <v>70</v>
      </c>
      <c r="F712" s="2">
        <f t="shared" ca="1" si="75"/>
        <v>24500</v>
      </c>
      <c r="G712" s="31">
        <f t="shared" ca="1" si="76"/>
        <v>755</v>
      </c>
      <c r="H712" s="31">
        <f t="shared" ca="1" si="77"/>
        <v>510</v>
      </c>
    </row>
    <row r="713" spans="1:8" x14ac:dyDescent="0.3">
      <c r="A713" s="2">
        <v>692</v>
      </c>
      <c r="B713" s="2">
        <f t="shared" ca="1" si="71"/>
        <v>0.80114177476300619</v>
      </c>
      <c r="C713" s="2">
        <f t="shared" ca="1" si="72"/>
        <v>350</v>
      </c>
      <c r="D713" s="2">
        <f t="shared" ca="1" si="73"/>
        <v>0.80587430943938343</v>
      </c>
      <c r="E713" s="2">
        <f t="shared" ca="1" si="74"/>
        <v>70</v>
      </c>
      <c r="F713" s="2">
        <f t="shared" ca="1" si="75"/>
        <v>24500</v>
      </c>
      <c r="G713" s="31">
        <f t="shared" ca="1" si="76"/>
        <v>755</v>
      </c>
      <c r="H713" s="31">
        <f t="shared" ca="1" si="77"/>
        <v>510</v>
      </c>
    </row>
    <row r="714" spans="1:8" x14ac:dyDescent="0.3">
      <c r="A714" s="2">
        <v>693</v>
      </c>
      <c r="B714" s="2">
        <f t="shared" ca="1" si="71"/>
        <v>0.81185633628953957</v>
      </c>
      <c r="C714" s="2">
        <f t="shared" ca="1" si="72"/>
        <v>350</v>
      </c>
      <c r="D714" s="2">
        <f t="shared" ca="1" si="73"/>
        <v>4.3167593913797986E-2</v>
      </c>
      <c r="E714" s="2">
        <f t="shared" ca="1" si="74"/>
        <v>10</v>
      </c>
      <c r="F714" s="2">
        <f t="shared" ca="1" si="75"/>
        <v>3500</v>
      </c>
      <c r="G714" s="31">
        <f t="shared" ca="1" si="76"/>
        <v>280</v>
      </c>
      <c r="H714" s="31">
        <f t="shared" ca="1" si="77"/>
        <v>320</v>
      </c>
    </row>
    <row r="715" spans="1:8" x14ac:dyDescent="0.3">
      <c r="A715" s="2">
        <v>694</v>
      </c>
      <c r="B715" s="2">
        <f t="shared" ca="1" si="71"/>
        <v>0.60303435052152632</v>
      </c>
      <c r="C715" s="2">
        <f t="shared" ca="1" si="72"/>
        <v>250</v>
      </c>
      <c r="D715" s="2">
        <f t="shared" ca="1" si="73"/>
        <v>0.3402801585673062</v>
      </c>
      <c r="E715" s="2">
        <f t="shared" ca="1" si="74"/>
        <v>50</v>
      </c>
      <c r="F715" s="2">
        <f t="shared" ca="1" si="75"/>
        <v>12500</v>
      </c>
      <c r="G715" s="31">
        <f t="shared" ca="1" si="76"/>
        <v>280</v>
      </c>
      <c r="H715" s="31">
        <f t="shared" ca="1" si="77"/>
        <v>320</v>
      </c>
    </row>
    <row r="716" spans="1:8" x14ac:dyDescent="0.3">
      <c r="A716" s="2">
        <v>695</v>
      </c>
      <c r="B716" s="2">
        <f t="shared" ca="1" si="71"/>
        <v>0.27772803456814477</v>
      </c>
      <c r="C716" s="2">
        <f t="shared" ca="1" si="72"/>
        <v>250</v>
      </c>
      <c r="D716" s="2">
        <f t="shared" ca="1" si="73"/>
        <v>0.94986141363432897</v>
      </c>
      <c r="E716" s="2">
        <f t="shared" ca="1" si="74"/>
        <v>90</v>
      </c>
      <c r="F716" s="2">
        <f t="shared" ca="1" si="75"/>
        <v>22500</v>
      </c>
      <c r="G716" s="31">
        <f t="shared" ca="1" si="76"/>
        <v>655</v>
      </c>
      <c r="H716" s="31">
        <f t="shared" ca="1" si="77"/>
        <v>470</v>
      </c>
    </row>
    <row r="717" spans="1:8" x14ac:dyDescent="0.3">
      <c r="A717" s="2">
        <v>696</v>
      </c>
      <c r="B717" s="2">
        <f t="shared" ca="1" si="71"/>
        <v>0.90091864276250666</v>
      </c>
      <c r="C717" s="2">
        <f t="shared" ca="1" si="72"/>
        <v>350</v>
      </c>
      <c r="D717" s="2">
        <f t="shared" ca="1" si="73"/>
        <v>0.34955477247316247</v>
      </c>
      <c r="E717" s="2">
        <f t="shared" ca="1" si="74"/>
        <v>50</v>
      </c>
      <c r="F717" s="2">
        <f t="shared" ca="1" si="75"/>
        <v>17500</v>
      </c>
      <c r="G717" s="31">
        <f t="shared" ca="1" si="76"/>
        <v>405</v>
      </c>
      <c r="H717" s="31">
        <f t="shared" ca="1" si="77"/>
        <v>370</v>
      </c>
    </row>
    <row r="718" spans="1:8" x14ac:dyDescent="0.3">
      <c r="A718" s="2">
        <v>697</v>
      </c>
      <c r="B718" s="2">
        <f t="shared" ca="1" si="71"/>
        <v>0.92312265557501871</v>
      </c>
      <c r="C718" s="2">
        <f t="shared" ca="1" si="72"/>
        <v>350</v>
      </c>
      <c r="D718" s="2">
        <f t="shared" ca="1" si="73"/>
        <v>0.54192255160443825</v>
      </c>
      <c r="E718" s="2">
        <f t="shared" ca="1" si="74"/>
        <v>50</v>
      </c>
      <c r="F718" s="2">
        <f t="shared" ca="1" si="75"/>
        <v>17500</v>
      </c>
      <c r="G718" s="31">
        <f t="shared" ca="1" si="76"/>
        <v>405</v>
      </c>
      <c r="H718" s="31">
        <f t="shared" ca="1" si="77"/>
        <v>370</v>
      </c>
    </row>
    <row r="719" spans="1:8" x14ac:dyDescent="0.3">
      <c r="A719" s="2">
        <v>698</v>
      </c>
      <c r="B719" s="2">
        <f t="shared" ca="1" si="71"/>
        <v>0.15002423248692653</v>
      </c>
      <c r="C719" s="2">
        <f t="shared" ca="1" si="72"/>
        <v>150</v>
      </c>
      <c r="D719" s="2">
        <f t="shared" ca="1" si="73"/>
        <v>0.29965220247576074</v>
      </c>
      <c r="E719" s="2">
        <f t="shared" ca="1" si="74"/>
        <v>50</v>
      </c>
      <c r="F719" s="2">
        <f t="shared" ca="1" si="75"/>
        <v>7500</v>
      </c>
      <c r="G719" s="31">
        <f t="shared" ca="1" si="76"/>
        <v>280</v>
      </c>
      <c r="H719" s="31">
        <f t="shared" ca="1" si="77"/>
        <v>320</v>
      </c>
    </row>
    <row r="720" spans="1:8" x14ac:dyDescent="0.3">
      <c r="A720" s="2">
        <v>699</v>
      </c>
      <c r="B720" s="2">
        <f t="shared" ca="1" si="71"/>
        <v>0.54868822465712752</v>
      </c>
      <c r="C720" s="2">
        <f t="shared" ca="1" si="72"/>
        <v>250</v>
      </c>
      <c r="D720" s="2">
        <f t="shared" ca="1" si="73"/>
        <v>0.5294074366239051</v>
      </c>
      <c r="E720" s="2">
        <f t="shared" ca="1" si="74"/>
        <v>50</v>
      </c>
      <c r="F720" s="2">
        <f t="shared" ca="1" si="75"/>
        <v>12500</v>
      </c>
      <c r="G720" s="31">
        <f t="shared" ca="1" si="76"/>
        <v>280</v>
      </c>
      <c r="H720" s="31">
        <f t="shared" ca="1" si="77"/>
        <v>320</v>
      </c>
    </row>
    <row r="721" spans="1:8" x14ac:dyDescent="0.3">
      <c r="A721" s="2">
        <v>700</v>
      </c>
      <c r="B721" s="2">
        <f t="shared" ca="1" si="71"/>
        <v>0.67382363860496974</v>
      </c>
      <c r="C721" s="2">
        <f t="shared" ca="1" si="72"/>
        <v>350</v>
      </c>
      <c r="D721" s="2">
        <f t="shared" ca="1" si="73"/>
        <v>0.10669785127739428</v>
      </c>
      <c r="E721" s="2">
        <f t="shared" ca="1" si="74"/>
        <v>10</v>
      </c>
      <c r="F721" s="2">
        <f t="shared" ca="1" si="75"/>
        <v>3500</v>
      </c>
      <c r="G721" s="31">
        <f t="shared" ca="1" si="76"/>
        <v>280</v>
      </c>
      <c r="H721" s="31">
        <f t="shared" ca="1" si="77"/>
        <v>320</v>
      </c>
    </row>
    <row r="722" spans="1:8" x14ac:dyDescent="0.3">
      <c r="A722" s="2">
        <v>701</v>
      </c>
      <c r="B722" s="2">
        <f t="shared" ca="1" si="71"/>
        <v>0.43772989019616426</v>
      </c>
      <c r="C722" s="2">
        <f t="shared" ca="1" si="72"/>
        <v>250</v>
      </c>
      <c r="D722" s="2">
        <f t="shared" ca="1" si="73"/>
        <v>0.60738151555582942</v>
      </c>
      <c r="E722" s="2">
        <f t="shared" ca="1" si="74"/>
        <v>70</v>
      </c>
      <c r="F722" s="2">
        <f t="shared" ca="1" si="75"/>
        <v>17500</v>
      </c>
      <c r="G722" s="31">
        <f t="shared" ca="1" si="76"/>
        <v>405</v>
      </c>
      <c r="H722" s="31">
        <f t="shared" ca="1" si="77"/>
        <v>370</v>
      </c>
    </row>
    <row r="723" spans="1:8" x14ac:dyDescent="0.3">
      <c r="A723" s="2">
        <v>702</v>
      </c>
      <c r="B723" s="2">
        <f t="shared" ca="1" si="71"/>
        <v>0.93627774337778469</v>
      </c>
      <c r="C723" s="2">
        <f t="shared" ca="1" si="72"/>
        <v>350</v>
      </c>
      <c r="D723" s="2">
        <f t="shared" ca="1" si="73"/>
        <v>0.42266504293840534</v>
      </c>
      <c r="E723" s="2">
        <f t="shared" ca="1" si="74"/>
        <v>50</v>
      </c>
      <c r="F723" s="2">
        <f t="shared" ca="1" si="75"/>
        <v>17500</v>
      </c>
      <c r="G723" s="31">
        <f t="shared" ca="1" si="76"/>
        <v>405</v>
      </c>
      <c r="H723" s="31">
        <f t="shared" ca="1" si="77"/>
        <v>370</v>
      </c>
    </row>
    <row r="724" spans="1:8" x14ac:dyDescent="0.3">
      <c r="A724" s="2">
        <v>703</v>
      </c>
      <c r="B724" s="2">
        <f t="shared" ca="1" si="71"/>
        <v>0.39480336936860549</v>
      </c>
      <c r="C724" s="2">
        <f t="shared" ca="1" si="72"/>
        <v>250</v>
      </c>
      <c r="D724" s="2">
        <f t="shared" ca="1" si="73"/>
        <v>0.35487042616642417</v>
      </c>
      <c r="E724" s="2">
        <f t="shared" ca="1" si="74"/>
        <v>50</v>
      </c>
      <c r="F724" s="2">
        <f t="shared" ca="1" si="75"/>
        <v>12500</v>
      </c>
      <c r="G724" s="31">
        <f t="shared" ca="1" si="76"/>
        <v>280</v>
      </c>
      <c r="H724" s="31">
        <f t="shared" ca="1" si="77"/>
        <v>320</v>
      </c>
    </row>
    <row r="725" spans="1:8" x14ac:dyDescent="0.3">
      <c r="A725" s="2">
        <v>704</v>
      </c>
      <c r="B725" s="2">
        <f t="shared" ca="1" si="71"/>
        <v>0.56126538485262889</v>
      </c>
      <c r="C725" s="2">
        <f t="shared" ca="1" si="72"/>
        <v>250</v>
      </c>
      <c r="D725" s="2">
        <f t="shared" ca="1" si="73"/>
        <v>0.57312139266270179</v>
      </c>
      <c r="E725" s="2">
        <f t="shared" ca="1" si="74"/>
        <v>50</v>
      </c>
      <c r="F725" s="2">
        <f t="shared" ca="1" si="75"/>
        <v>12500</v>
      </c>
      <c r="G725" s="31">
        <f t="shared" ca="1" si="76"/>
        <v>280</v>
      </c>
      <c r="H725" s="31">
        <f t="shared" ca="1" si="77"/>
        <v>320</v>
      </c>
    </row>
    <row r="726" spans="1:8" x14ac:dyDescent="0.3">
      <c r="A726" s="2">
        <v>705</v>
      </c>
      <c r="B726" s="2">
        <f t="shared" ca="1" si="71"/>
        <v>0.39517207237244867</v>
      </c>
      <c r="C726" s="2">
        <f t="shared" ca="1" si="72"/>
        <v>250</v>
      </c>
      <c r="D726" s="2">
        <f t="shared" ca="1" si="73"/>
        <v>4.0581330834010831E-4</v>
      </c>
      <c r="E726" s="2">
        <f t="shared" ca="1" si="74"/>
        <v>10</v>
      </c>
      <c r="F726" s="2">
        <f t="shared" ca="1" si="75"/>
        <v>2500</v>
      </c>
      <c r="G726" s="31">
        <f t="shared" ca="1" si="76"/>
        <v>280</v>
      </c>
      <c r="H726" s="31">
        <f t="shared" ca="1" si="77"/>
        <v>320</v>
      </c>
    </row>
    <row r="727" spans="1:8" x14ac:dyDescent="0.3">
      <c r="A727" s="2">
        <v>706</v>
      </c>
      <c r="B727" s="2">
        <f t="shared" ref="B727:B790" ca="1" si="78">RAND()</f>
        <v>0.7959251402645392</v>
      </c>
      <c r="C727" s="2">
        <f t="shared" ref="C727:C790" ca="1" si="79">VLOOKUP(B727,$E$3:$G$6,3)</f>
        <v>350</v>
      </c>
      <c r="D727" s="2">
        <f t="shared" ref="D727:D790" ca="1" si="80">RAND()</f>
        <v>0.69456964818320954</v>
      </c>
      <c r="E727" s="2">
        <f t="shared" ref="E727:E790" ca="1" si="81">VLOOKUP(D727,$I$3:$K$7,3)</f>
        <v>70</v>
      </c>
      <c r="F727" s="2">
        <f t="shared" ref="F727:F790" ca="1" si="82">C727*E727</f>
        <v>24500</v>
      </c>
      <c r="G727" s="31">
        <f t="shared" ref="G727:G790" ca="1" si="83">$B$3*$B$6+MAX(F727-$B$5,0)*$B$4</f>
        <v>755</v>
      </c>
      <c r="H727" s="31">
        <f t="shared" ref="H727:H790" ca="1" si="84">$C$3*$C$6+MAX(F727-$C$5,0)*$C$4</f>
        <v>510</v>
      </c>
    </row>
    <row r="728" spans="1:8" x14ac:dyDescent="0.3">
      <c r="A728" s="2">
        <v>707</v>
      </c>
      <c r="B728" s="2">
        <f t="shared" ca="1" si="78"/>
        <v>0.29248356598978087</v>
      </c>
      <c r="C728" s="2">
        <f t="shared" ca="1" si="79"/>
        <v>250</v>
      </c>
      <c r="D728" s="2">
        <f t="shared" ca="1" si="80"/>
        <v>0.44688405910781726</v>
      </c>
      <c r="E728" s="2">
        <f t="shared" ca="1" si="81"/>
        <v>50</v>
      </c>
      <c r="F728" s="2">
        <f t="shared" ca="1" si="82"/>
        <v>12500</v>
      </c>
      <c r="G728" s="31">
        <f t="shared" ca="1" si="83"/>
        <v>280</v>
      </c>
      <c r="H728" s="31">
        <f t="shared" ca="1" si="84"/>
        <v>320</v>
      </c>
    </row>
    <row r="729" spans="1:8" x14ac:dyDescent="0.3">
      <c r="A729" s="2">
        <v>708</v>
      </c>
      <c r="B729" s="2">
        <f t="shared" ca="1" si="78"/>
        <v>0.64396187353041889</v>
      </c>
      <c r="C729" s="2">
        <f t="shared" ca="1" si="79"/>
        <v>250</v>
      </c>
      <c r="D729" s="2">
        <f t="shared" ca="1" si="80"/>
        <v>0.17469262294525456</v>
      </c>
      <c r="E729" s="2">
        <f t="shared" ca="1" si="81"/>
        <v>30</v>
      </c>
      <c r="F729" s="2">
        <f t="shared" ca="1" si="82"/>
        <v>7500</v>
      </c>
      <c r="G729" s="31">
        <f t="shared" ca="1" si="83"/>
        <v>280</v>
      </c>
      <c r="H729" s="31">
        <f t="shared" ca="1" si="84"/>
        <v>320</v>
      </c>
    </row>
    <row r="730" spans="1:8" x14ac:dyDescent="0.3">
      <c r="A730" s="2">
        <v>709</v>
      </c>
      <c r="B730" s="2">
        <f t="shared" ca="1" si="78"/>
        <v>0.12428979296710208</v>
      </c>
      <c r="C730" s="2">
        <f t="shared" ca="1" si="79"/>
        <v>150</v>
      </c>
      <c r="D730" s="2">
        <f t="shared" ca="1" si="80"/>
        <v>0.39404776180000844</v>
      </c>
      <c r="E730" s="2">
        <f t="shared" ca="1" si="81"/>
        <v>50</v>
      </c>
      <c r="F730" s="2">
        <f t="shared" ca="1" si="82"/>
        <v>7500</v>
      </c>
      <c r="G730" s="31">
        <f t="shared" ca="1" si="83"/>
        <v>280</v>
      </c>
      <c r="H730" s="31">
        <f t="shared" ca="1" si="84"/>
        <v>320</v>
      </c>
    </row>
    <row r="731" spans="1:8" x14ac:dyDescent="0.3">
      <c r="A731" s="2">
        <v>710</v>
      </c>
      <c r="B731" s="2">
        <f t="shared" ca="1" si="78"/>
        <v>9.7556229006620976E-2</v>
      </c>
      <c r="C731" s="2">
        <f t="shared" ca="1" si="79"/>
        <v>150</v>
      </c>
      <c r="D731" s="2">
        <f t="shared" ca="1" si="80"/>
        <v>0.82032815689831107</v>
      </c>
      <c r="E731" s="2">
        <f t="shared" ca="1" si="81"/>
        <v>70</v>
      </c>
      <c r="F731" s="2">
        <f t="shared" ca="1" si="82"/>
        <v>10500</v>
      </c>
      <c r="G731" s="31">
        <f t="shared" ca="1" si="83"/>
        <v>280</v>
      </c>
      <c r="H731" s="31">
        <f t="shared" ca="1" si="84"/>
        <v>320</v>
      </c>
    </row>
    <row r="732" spans="1:8" x14ac:dyDescent="0.3">
      <c r="A732" s="2">
        <v>711</v>
      </c>
      <c r="B732" s="2">
        <f t="shared" ca="1" si="78"/>
        <v>0.7958194335336598</v>
      </c>
      <c r="C732" s="2">
        <f t="shared" ca="1" si="79"/>
        <v>350</v>
      </c>
      <c r="D732" s="2">
        <f t="shared" ca="1" si="80"/>
        <v>0.21433046626675256</v>
      </c>
      <c r="E732" s="2">
        <f t="shared" ca="1" si="81"/>
        <v>30</v>
      </c>
      <c r="F732" s="2">
        <f t="shared" ca="1" si="82"/>
        <v>10500</v>
      </c>
      <c r="G732" s="31">
        <f t="shared" ca="1" si="83"/>
        <v>280</v>
      </c>
      <c r="H732" s="31">
        <f t="shared" ca="1" si="84"/>
        <v>320</v>
      </c>
    </row>
    <row r="733" spans="1:8" x14ac:dyDescent="0.3">
      <c r="A733" s="2">
        <v>712</v>
      </c>
      <c r="B733" s="2">
        <f t="shared" ca="1" si="78"/>
        <v>0.16944249427684921</v>
      </c>
      <c r="C733" s="2">
        <f t="shared" ca="1" si="79"/>
        <v>150</v>
      </c>
      <c r="D733" s="2">
        <f t="shared" ca="1" si="80"/>
        <v>0.26938075793741612</v>
      </c>
      <c r="E733" s="2">
        <f t="shared" ca="1" si="81"/>
        <v>30</v>
      </c>
      <c r="F733" s="2">
        <f t="shared" ca="1" si="82"/>
        <v>4500</v>
      </c>
      <c r="G733" s="31">
        <f t="shared" ca="1" si="83"/>
        <v>280</v>
      </c>
      <c r="H733" s="31">
        <f t="shared" ca="1" si="84"/>
        <v>320</v>
      </c>
    </row>
    <row r="734" spans="1:8" x14ac:dyDescent="0.3">
      <c r="A734" s="2">
        <v>713</v>
      </c>
      <c r="B734" s="2">
        <f t="shared" ca="1" si="78"/>
        <v>0.86503035328118172</v>
      </c>
      <c r="C734" s="2">
        <f t="shared" ca="1" si="79"/>
        <v>350</v>
      </c>
      <c r="D734" s="2">
        <f t="shared" ca="1" si="80"/>
        <v>0.85397087639155234</v>
      </c>
      <c r="E734" s="2">
        <f t="shared" ca="1" si="81"/>
        <v>70</v>
      </c>
      <c r="F734" s="2">
        <f t="shared" ca="1" si="82"/>
        <v>24500</v>
      </c>
      <c r="G734" s="31">
        <f t="shared" ca="1" si="83"/>
        <v>755</v>
      </c>
      <c r="H734" s="31">
        <f t="shared" ca="1" si="84"/>
        <v>510</v>
      </c>
    </row>
    <row r="735" spans="1:8" x14ac:dyDescent="0.3">
      <c r="A735" s="2">
        <v>714</v>
      </c>
      <c r="B735" s="2">
        <f t="shared" ca="1" si="78"/>
        <v>1.112856243850513E-2</v>
      </c>
      <c r="C735" s="2">
        <f t="shared" ca="1" si="79"/>
        <v>50</v>
      </c>
      <c r="D735" s="2">
        <f t="shared" ca="1" si="80"/>
        <v>0.59480477725609238</v>
      </c>
      <c r="E735" s="2">
        <f t="shared" ca="1" si="81"/>
        <v>70</v>
      </c>
      <c r="F735" s="2">
        <f t="shared" ca="1" si="82"/>
        <v>3500</v>
      </c>
      <c r="G735" s="31">
        <f t="shared" ca="1" si="83"/>
        <v>280</v>
      </c>
      <c r="H735" s="31">
        <f t="shared" ca="1" si="84"/>
        <v>320</v>
      </c>
    </row>
    <row r="736" spans="1:8" x14ac:dyDescent="0.3">
      <c r="A736" s="2">
        <v>715</v>
      </c>
      <c r="B736" s="2">
        <f t="shared" ca="1" si="78"/>
        <v>0.89364282800624428</v>
      </c>
      <c r="C736" s="2">
        <f t="shared" ca="1" si="79"/>
        <v>350</v>
      </c>
      <c r="D736" s="2">
        <f t="shared" ca="1" si="80"/>
        <v>0.79357813810378974</v>
      </c>
      <c r="E736" s="2">
        <f t="shared" ca="1" si="81"/>
        <v>70</v>
      </c>
      <c r="F736" s="2">
        <f t="shared" ca="1" si="82"/>
        <v>24500</v>
      </c>
      <c r="G736" s="31">
        <f t="shared" ca="1" si="83"/>
        <v>755</v>
      </c>
      <c r="H736" s="31">
        <f t="shared" ca="1" si="84"/>
        <v>510</v>
      </c>
    </row>
    <row r="737" spans="1:8" x14ac:dyDescent="0.3">
      <c r="A737" s="2">
        <v>716</v>
      </c>
      <c r="B737" s="2">
        <f t="shared" ca="1" si="78"/>
        <v>0.61960129448399037</v>
      </c>
      <c r="C737" s="2">
        <f t="shared" ca="1" si="79"/>
        <v>250</v>
      </c>
      <c r="D737" s="2">
        <f t="shared" ca="1" si="80"/>
        <v>0.29431245183456145</v>
      </c>
      <c r="E737" s="2">
        <f t="shared" ca="1" si="81"/>
        <v>50</v>
      </c>
      <c r="F737" s="2">
        <f t="shared" ca="1" si="82"/>
        <v>12500</v>
      </c>
      <c r="G737" s="31">
        <f t="shared" ca="1" si="83"/>
        <v>280</v>
      </c>
      <c r="H737" s="31">
        <f t="shared" ca="1" si="84"/>
        <v>320</v>
      </c>
    </row>
    <row r="738" spans="1:8" x14ac:dyDescent="0.3">
      <c r="A738" s="2">
        <v>717</v>
      </c>
      <c r="B738" s="2">
        <f t="shared" ca="1" si="78"/>
        <v>9.2755601814435318E-2</v>
      </c>
      <c r="C738" s="2">
        <f t="shared" ca="1" si="79"/>
        <v>150</v>
      </c>
      <c r="D738" s="2">
        <f t="shared" ca="1" si="80"/>
        <v>0.24955557256047578</v>
      </c>
      <c r="E738" s="2">
        <f t="shared" ca="1" si="81"/>
        <v>30</v>
      </c>
      <c r="F738" s="2">
        <f t="shared" ca="1" si="82"/>
        <v>4500</v>
      </c>
      <c r="G738" s="31">
        <f t="shared" ca="1" si="83"/>
        <v>280</v>
      </c>
      <c r="H738" s="31">
        <f t="shared" ca="1" si="84"/>
        <v>320</v>
      </c>
    </row>
    <row r="739" spans="1:8" x14ac:dyDescent="0.3">
      <c r="A739" s="2">
        <v>718</v>
      </c>
      <c r="B739" s="2">
        <f t="shared" ca="1" si="78"/>
        <v>0.66606739286181638</v>
      </c>
      <c r="C739" s="2">
        <f t="shared" ca="1" si="79"/>
        <v>250</v>
      </c>
      <c r="D739" s="2">
        <f t="shared" ca="1" si="80"/>
        <v>0.18823205412507449</v>
      </c>
      <c r="E739" s="2">
        <f t="shared" ca="1" si="81"/>
        <v>30</v>
      </c>
      <c r="F739" s="2">
        <f t="shared" ca="1" si="82"/>
        <v>7500</v>
      </c>
      <c r="G739" s="31">
        <f t="shared" ca="1" si="83"/>
        <v>280</v>
      </c>
      <c r="H739" s="31">
        <f t="shared" ca="1" si="84"/>
        <v>320</v>
      </c>
    </row>
    <row r="740" spans="1:8" x14ac:dyDescent="0.3">
      <c r="A740" s="2">
        <v>719</v>
      </c>
      <c r="B740" s="2">
        <f t="shared" ca="1" si="78"/>
        <v>6.3921372974055091E-2</v>
      </c>
      <c r="C740" s="2">
        <f t="shared" ca="1" si="79"/>
        <v>150</v>
      </c>
      <c r="D740" s="2">
        <f t="shared" ca="1" si="80"/>
        <v>0.38851211064641111</v>
      </c>
      <c r="E740" s="2">
        <f t="shared" ca="1" si="81"/>
        <v>50</v>
      </c>
      <c r="F740" s="2">
        <f t="shared" ca="1" si="82"/>
        <v>7500</v>
      </c>
      <c r="G740" s="31">
        <f t="shared" ca="1" si="83"/>
        <v>280</v>
      </c>
      <c r="H740" s="31">
        <f t="shared" ca="1" si="84"/>
        <v>320</v>
      </c>
    </row>
    <row r="741" spans="1:8" x14ac:dyDescent="0.3">
      <c r="A741" s="2">
        <v>720</v>
      </c>
      <c r="B741" s="2">
        <f t="shared" ca="1" si="78"/>
        <v>0.70021840332732688</v>
      </c>
      <c r="C741" s="2">
        <f t="shared" ca="1" si="79"/>
        <v>350</v>
      </c>
      <c r="D741" s="2">
        <f t="shared" ca="1" si="80"/>
        <v>0.84491518162821799</v>
      </c>
      <c r="E741" s="2">
        <f t="shared" ca="1" si="81"/>
        <v>70</v>
      </c>
      <c r="F741" s="2">
        <f t="shared" ca="1" si="82"/>
        <v>24500</v>
      </c>
      <c r="G741" s="31">
        <f t="shared" ca="1" si="83"/>
        <v>755</v>
      </c>
      <c r="H741" s="31">
        <f t="shared" ca="1" si="84"/>
        <v>510</v>
      </c>
    </row>
    <row r="742" spans="1:8" x14ac:dyDescent="0.3">
      <c r="A742" s="2">
        <v>721</v>
      </c>
      <c r="B742" s="2">
        <f t="shared" ca="1" si="78"/>
        <v>0.33224135463472282</v>
      </c>
      <c r="C742" s="2">
        <f t="shared" ca="1" si="79"/>
        <v>250</v>
      </c>
      <c r="D742" s="2">
        <f t="shared" ca="1" si="80"/>
        <v>0.99235571901140129</v>
      </c>
      <c r="E742" s="2">
        <f t="shared" ca="1" si="81"/>
        <v>90</v>
      </c>
      <c r="F742" s="2">
        <f t="shared" ca="1" si="82"/>
        <v>22500</v>
      </c>
      <c r="G742" s="31">
        <f t="shared" ca="1" si="83"/>
        <v>655</v>
      </c>
      <c r="H742" s="31">
        <f t="shared" ca="1" si="84"/>
        <v>470</v>
      </c>
    </row>
    <row r="743" spans="1:8" x14ac:dyDescent="0.3">
      <c r="A743" s="2">
        <v>722</v>
      </c>
      <c r="B743" s="2">
        <f t="shared" ca="1" si="78"/>
        <v>5.2538131390202136E-2</v>
      </c>
      <c r="C743" s="2">
        <f t="shared" ca="1" si="79"/>
        <v>50</v>
      </c>
      <c r="D743" s="2">
        <f t="shared" ca="1" si="80"/>
        <v>0.75414611193756098</v>
      </c>
      <c r="E743" s="2">
        <f t="shared" ca="1" si="81"/>
        <v>70</v>
      </c>
      <c r="F743" s="2">
        <f t="shared" ca="1" si="82"/>
        <v>3500</v>
      </c>
      <c r="G743" s="31">
        <f t="shared" ca="1" si="83"/>
        <v>280</v>
      </c>
      <c r="H743" s="31">
        <f t="shared" ca="1" si="84"/>
        <v>320</v>
      </c>
    </row>
    <row r="744" spans="1:8" x14ac:dyDescent="0.3">
      <c r="A744" s="2">
        <v>723</v>
      </c>
      <c r="B744" s="2">
        <f t="shared" ca="1" si="78"/>
        <v>0.86312630853174555</v>
      </c>
      <c r="C744" s="2">
        <f t="shared" ca="1" si="79"/>
        <v>350</v>
      </c>
      <c r="D744" s="2">
        <f t="shared" ca="1" si="80"/>
        <v>0.7763993976934852</v>
      </c>
      <c r="E744" s="2">
        <f t="shared" ca="1" si="81"/>
        <v>70</v>
      </c>
      <c r="F744" s="2">
        <f t="shared" ca="1" si="82"/>
        <v>24500</v>
      </c>
      <c r="G744" s="31">
        <f t="shared" ca="1" si="83"/>
        <v>755</v>
      </c>
      <c r="H744" s="31">
        <f t="shared" ca="1" si="84"/>
        <v>510</v>
      </c>
    </row>
    <row r="745" spans="1:8" x14ac:dyDescent="0.3">
      <c r="A745" s="2">
        <v>724</v>
      </c>
      <c r="B745" s="2">
        <f t="shared" ca="1" si="78"/>
        <v>0.27618444014225374</v>
      </c>
      <c r="C745" s="2">
        <f t="shared" ca="1" si="79"/>
        <v>250</v>
      </c>
      <c r="D745" s="2">
        <f t="shared" ca="1" si="80"/>
        <v>0.5305535717478177</v>
      </c>
      <c r="E745" s="2">
        <f t="shared" ca="1" si="81"/>
        <v>50</v>
      </c>
      <c r="F745" s="2">
        <f t="shared" ca="1" si="82"/>
        <v>12500</v>
      </c>
      <c r="G745" s="31">
        <f t="shared" ca="1" si="83"/>
        <v>280</v>
      </c>
      <c r="H745" s="31">
        <f t="shared" ca="1" si="84"/>
        <v>320</v>
      </c>
    </row>
    <row r="746" spans="1:8" x14ac:dyDescent="0.3">
      <c r="A746" s="2">
        <v>725</v>
      </c>
      <c r="B746" s="2">
        <f t="shared" ca="1" si="78"/>
        <v>0.31181103687495193</v>
      </c>
      <c r="C746" s="2">
        <f t="shared" ca="1" si="79"/>
        <v>250</v>
      </c>
      <c r="D746" s="2">
        <f t="shared" ca="1" si="80"/>
        <v>0.61129075095144314</v>
      </c>
      <c r="E746" s="2">
        <f t="shared" ca="1" si="81"/>
        <v>70</v>
      </c>
      <c r="F746" s="2">
        <f t="shared" ca="1" si="82"/>
        <v>17500</v>
      </c>
      <c r="G746" s="31">
        <f t="shared" ca="1" si="83"/>
        <v>405</v>
      </c>
      <c r="H746" s="31">
        <f t="shared" ca="1" si="84"/>
        <v>370</v>
      </c>
    </row>
    <row r="747" spans="1:8" x14ac:dyDescent="0.3">
      <c r="A747" s="2">
        <v>726</v>
      </c>
      <c r="B747" s="2">
        <f t="shared" ca="1" si="78"/>
        <v>0.39605693460109637</v>
      </c>
      <c r="C747" s="2">
        <f t="shared" ca="1" si="79"/>
        <v>250</v>
      </c>
      <c r="D747" s="2">
        <f t="shared" ca="1" si="80"/>
        <v>0.35031950612125873</v>
      </c>
      <c r="E747" s="2">
        <f t="shared" ca="1" si="81"/>
        <v>50</v>
      </c>
      <c r="F747" s="2">
        <f t="shared" ca="1" si="82"/>
        <v>12500</v>
      </c>
      <c r="G747" s="31">
        <f t="shared" ca="1" si="83"/>
        <v>280</v>
      </c>
      <c r="H747" s="31">
        <f t="shared" ca="1" si="84"/>
        <v>320</v>
      </c>
    </row>
    <row r="748" spans="1:8" x14ac:dyDescent="0.3">
      <c r="A748" s="2">
        <v>727</v>
      </c>
      <c r="B748" s="2">
        <f t="shared" ca="1" si="78"/>
        <v>0.47102276124691933</v>
      </c>
      <c r="C748" s="2">
        <f t="shared" ca="1" si="79"/>
        <v>250</v>
      </c>
      <c r="D748" s="2">
        <f t="shared" ca="1" si="80"/>
        <v>0.64390712712276621</v>
      </c>
      <c r="E748" s="2">
        <f t="shared" ca="1" si="81"/>
        <v>70</v>
      </c>
      <c r="F748" s="2">
        <f t="shared" ca="1" si="82"/>
        <v>17500</v>
      </c>
      <c r="G748" s="31">
        <f t="shared" ca="1" si="83"/>
        <v>405</v>
      </c>
      <c r="H748" s="31">
        <f t="shared" ca="1" si="84"/>
        <v>370</v>
      </c>
    </row>
    <row r="749" spans="1:8" x14ac:dyDescent="0.3">
      <c r="A749" s="2">
        <v>728</v>
      </c>
      <c r="B749" s="2">
        <f t="shared" ca="1" si="78"/>
        <v>0.20222981390135308</v>
      </c>
      <c r="C749" s="2">
        <f t="shared" ca="1" si="79"/>
        <v>150</v>
      </c>
      <c r="D749" s="2">
        <f t="shared" ca="1" si="80"/>
        <v>0.83617225593862454</v>
      </c>
      <c r="E749" s="2">
        <f t="shared" ca="1" si="81"/>
        <v>70</v>
      </c>
      <c r="F749" s="2">
        <f t="shared" ca="1" si="82"/>
        <v>10500</v>
      </c>
      <c r="G749" s="31">
        <f t="shared" ca="1" si="83"/>
        <v>280</v>
      </c>
      <c r="H749" s="31">
        <f t="shared" ca="1" si="84"/>
        <v>320</v>
      </c>
    </row>
    <row r="750" spans="1:8" x14ac:dyDescent="0.3">
      <c r="A750" s="2">
        <v>729</v>
      </c>
      <c r="B750" s="2">
        <f t="shared" ca="1" si="78"/>
        <v>0.74838793668349923</v>
      </c>
      <c r="C750" s="2">
        <f t="shared" ca="1" si="79"/>
        <v>350</v>
      </c>
      <c r="D750" s="2">
        <f t="shared" ca="1" si="80"/>
        <v>0.18356389375295035</v>
      </c>
      <c r="E750" s="2">
        <f t="shared" ca="1" si="81"/>
        <v>30</v>
      </c>
      <c r="F750" s="2">
        <f t="shared" ca="1" si="82"/>
        <v>10500</v>
      </c>
      <c r="G750" s="31">
        <f t="shared" ca="1" si="83"/>
        <v>280</v>
      </c>
      <c r="H750" s="31">
        <f t="shared" ca="1" si="84"/>
        <v>320</v>
      </c>
    </row>
    <row r="751" spans="1:8" x14ac:dyDescent="0.3">
      <c r="A751" s="2">
        <v>730</v>
      </c>
      <c r="B751" s="2">
        <f t="shared" ca="1" si="78"/>
        <v>6.1652990096622839E-2</v>
      </c>
      <c r="C751" s="2">
        <f t="shared" ca="1" si="79"/>
        <v>150</v>
      </c>
      <c r="D751" s="2">
        <f t="shared" ca="1" si="80"/>
        <v>0.47470738606479945</v>
      </c>
      <c r="E751" s="2">
        <f t="shared" ca="1" si="81"/>
        <v>50</v>
      </c>
      <c r="F751" s="2">
        <f t="shared" ca="1" si="82"/>
        <v>7500</v>
      </c>
      <c r="G751" s="31">
        <f t="shared" ca="1" si="83"/>
        <v>280</v>
      </c>
      <c r="H751" s="31">
        <f t="shared" ca="1" si="84"/>
        <v>320</v>
      </c>
    </row>
    <row r="752" spans="1:8" x14ac:dyDescent="0.3">
      <c r="A752" s="2">
        <v>731</v>
      </c>
      <c r="B752" s="2">
        <f t="shared" ca="1" si="78"/>
        <v>0.31814983407076924</v>
      </c>
      <c r="C752" s="2">
        <f t="shared" ca="1" si="79"/>
        <v>250</v>
      </c>
      <c r="D752" s="2">
        <f t="shared" ca="1" si="80"/>
        <v>0.63437387876598683</v>
      </c>
      <c r="E752" s="2">
        <f t="shared" ca="1" si="81"/>
        <v>70</v>
      </c>
      <c r="F752" s="2">
        <f t="shared" ca="1" si="82"/>
        <v>17500</v>
      </c>
      <c r="G752" s="31">
        <f t="shared" ca="1" si="83"/>
        <v>405</v>
      </c>
      <c r="H752" s="31">
        <f t="shared" ca="1" si="84"/>
        <v>370</v>
      </c>
    </row>
    <row r="753" spans="1:8" x14ac:dyDescent="0.3">
      <c r="A753" s="2">
        <v>732</v>
      </c>
      <c r="B753" s="2">
        <f t="shared" ca="1" si="78"/>
        <v>0.79956227546746428</v>
      </c>
      <c r="C753" s="2">
        <f t="shared" ca="1" si="79"/>
        <v>350</v>
      </c>
      <c r="D753" s="2">
        <f t="shared" ca="1" si="80"/>
        <v>0.45913727238777591</v>
      </c>
      <c r="E753" s="2">
        <f t="shared" ca="1" si="81"/>
        <v>50</v>
      </c>
      <c r="F753" s="2">
        <f t="shared" ca="1" si="82"/>
        <v>17500</v>
      </c>
      <c r="G753" s="31">
        <f t="shared" ca="1" si="83"/>
        <v>405</v>
      </c>
      <c r="H753" s="31">
        <f t="shared" ca="1" si="84"/>
        <v>370</v>
      </c>
    </row>
    <row r="754" spans="1:8" x14ac:dyDescent="0.3">
      <c r="A754" s="2">
        <v>733</v>
      </c>
      <c r="B754" s="2">
        <f t="shared" ca="1" si="78"/>
        <v>0.54734053736481059</v>
      </c>
      <c r="C754" s="2">
        <f t="shared" ca="1" si="79"/>
        <v>250</v>
      </c>
      <c r="D754" s="2">
        <f t="shared" ca="1" si="80"/>
        <v>3.4822961020057663E-2</v>
      </c>
      <c r="E754" s="2">
        <f t="shared" ca="1" si="81"/>
        <v>10</v>
      </c>
      <c r="F754" s="2">
        <f t="shared" ca="1" si="82"/>
        <v>2500</v>
      </c>
      <c r="G754" s="31">
        <f t="shared" ca="1" si="83"/>
        <v>280</v>
      </c>
      <c r="H754" s="31">
        <f t="shared" ca="1" si="84"/>
        <v>320</v>
      </c>
    </row>
    <row r="755" spans="1:8" x14ac:dyDescent="0.3">
      <c r="A755" s="2">
        <v>734</v>
      </c>
      <c r="B755" s="2">
        <f t="shared" ca="1" si="78"/>
        <v>0.77086894212778967</v>
      </c>
      <c r="C755" s="2">
        <f t="shared" ca="1" si="79"/>
        <v>350</v>
      </c>
      <c r="D755" s="2">
        <f t="shared" ca="1" si="80"/>
        <v>0.85866164280718493</v>
      </c>
      <c r="E755" s="2">
        <f t="shared" ca="1" si="81"/>
        <v>70</v>
      </c>
      <c r="F755" s="2">
        <f t="shared" ca="1" si="82"/>
        <v>24500</v>
      </c>
      <c r="G755" s="31">
        <f t="shared" ca="1" si="83"/>
        <v>755</v>
      </c>
      <c r="H755" s="31">
        <f t="shared" ca="1" si="84"/>
        <v>510</v>
      </c>
    </row>
    <row r="756" spans="1:8" x14ac:dyDescent="0.3">
      <c r="A756" s="2">
        <v>735</v>
      </c>
      <c r="B756" s="2">
        <f t="shared" ca="1" si="78"/>
        <v>0.93821697157039285</v>
      </c>
      <c r="C756" s="2">
        <f t="shared" ca="1" si="79"/>
        <v>350</v>
      </c>
      <c r="D756" s="2">
        <f t="shared" ca="1" si="80"/>
        <v>0.45911597549548144</v>
      </c>
      <c r="E756" s="2">
        <f t="shared" ca="1" si="81"/>
        <v>50</v>
      </c>
      <c r="F756" s="2">
        <f t="shared" ca="1" si="82"/>
        <v>17500</v>
      </c>
      <c r="G756" s="31">
        <f t="shared" ca="1" si="83"/>
        <v>405</v>
      </c>
      <c r="H756" s="31">
        <f t="shared" ca="1" si="84"/>
        <v>370</v>
      </c>
    </row>
    <row r="757" spans="1:8" x14ac:dyDescent="0.3">
      <c r="A757" s="2">
        <v>736</v>
      </c>
      <c r="B757" s="2">
        <f t="shared" ca="1" si="78"/>
        <v>0.90174290941263158</v>
      </c>
      <c r="C757" s="2">
        <f t="shared" ca="1" si="79"/>
        <v>350</v>
      </c>
      <c r="D757" s="2">
        <f t="shared" ca="1" si="80"/>
        <v>0.13734484956346993</v>
      </c>
      <c r="E757" s="2">
        <f t="shared" ca="1" si="81"/>
        <v>30</v>
      </c>
      <c r="F757" s="2">
        <f t="shared" ca="1" si="82"/>
        <v>10500</v>
      </c>
      <c r="G757" s="31">
        <f t="shared" ca="1" si="83"/>
        <v>280</v>
      </c>
      <c r="H757" s="31">
        <f t="shared" ca="1" si="84"/>
        <v>320</v>
      </c>
    </row>
    <row r="758" spans="1:8" x14ac:dyDescent="0.3">
      <c r="A758" s="2">
        <v>737</v>
      </c>
      <c r="B758" s="2">
        <f t="shared" ca="1" si="78"/>
        <v>0.28275688947144129</v>
      </c>
      <c r="C758" s="2">
        <f t="shared" ca="1" si="79"/>
        <v>250</v>
      </c>
      <c r="D758" s="2">
        <f t="shared" ca="1" si="80"/>
        <v>0.79175348653844857</v>
      </c>
      <c r="E758" s="2">
        <f t="shared" ca="1" si="81"/>
        <v>70</v>
      </c>
      <c r="F758" s="2">
        <f t="shared" ca="1" si="82"/>
        <v>17500</v>
      </c>
      <c r="G758" s="31">
        <f t="shared" ca="1" si="83"/>
        <v>405</v>
      </c>
      <c r="H758" s="31">
        <f t="shared" ca="1" si="84"/>
        <v>370</v>
      </c>
    </row>
    <row r="759" spans="1:8" x14ac:dyDescent="0.3">
      <c r="A759" s="2">
        <v>738</v>
      </c>
      <c r="B759" s="2">
        <f t="shared" ca="1" si="78"/>
        <v>0.96246259815910817</v>
      </c>
      <c r="C759" s="2">
        <f t="shared" ca="1" si="79"/>
        <v>350</v>
      </c>
      <c r="D759" s="2">
        <f t="shared" ca="1" si="80"/>
        <v>0.78846847483053506</v>
      </c>
      <c r="E759" s="2">
        <f t="shared" ca="1" si="81"/>
        <v>70</v>
      </c>
      <c r="F759" s="2">
        <f t="shared" ca="1" si="82"/>
        <v>24500</v>
      </c>
      <c r="G759" s="31">
        <f t="shared" ca="1" si="83"/>
        <v>755</v>
      </c>
      <c r="H759" s="31">
        <f t="shared" ca="1" si="84"/>
        <v>510</v>
      </c>
    </row>
    <row r="760" spans="1:8" x14ac:dyDescent="0.3">
      <c r="A760" s="2">
        <v>739</v>
      </c>
      <c r="B760" s="2">
        <f t="shared" ca="1" si="78"/>
        <v>0.60177995310845622</v>
      </c>
      <c r="C760" s="2">
        <f t="shared" ca="1" si="79"/>
        <v>250</v>
      </c>
      <c r="D760" s="2">
        <f t="shared" ca="1" si="80"/>
        <v>0.77277741479884232</v>
      </c>
      <c r="E760" s="2">
        <f t="shared" ca="1" si="81"/>
        <v>70</v>
      </c>
      <c r="F760" s="2">
        <f t="shared" ca="1" si="82"/>
        <v>17500</v>
      </c>
      <c r="G760" s="31">
        <f t="shared" ca="1" si="83"/>
        <v>405</v>
      </c>
      <c r="H760" s="31">
        <f t="shared" ca="1" si="84"/>
        <v>370</v>
      </c>
    </row>
    <row r="761" spans="1:8" x14ac:dyDescent="0.3">
      <c r="A761" s="2">
        <v>740</v>
      </c>
      <c r="B761" s="2">
        <f t="shared" ca="1" si="78"/>
        <v>0.73429595826110572</v>
      </c>
      <c r="C761" s="2">
        <f t="shared" ca="1" si="79"/>
        <v>350</v>
      </c>
      <c r="D761" s="2">
        <f t="shared" ca="1" si="80"/>
        <v>0.20711260996517722</v>
      </c>
      <c r="E761" s="2">
        <f t="shared" ca="1" si="81"/>
        <v>30</v>
      </c>
      <c r="F761" s="2">
        <f t="shared" ca="1" si="82"/>
        <v>10500</v>
      </c>
      <c r="G761" s="31">
        <f t="shared" ca="1" si="83"/>
        <v>280</v>
      </c>
      <c r="H761" s="31">
        <f t="shared" ca="1" si="84"/>
        <v>320</v>
      </c>
    </row>
    <row r="762" spans="1:8" x14ac:dyDescent="0.3">
      <c r="A762" s="2">
        <v>741</v>
      </c>
      <c r="B762" s="2">
        <f t="shared" ca="1" si="78"/>
        <v>0.54706102722700278</v>
      </c>
      <c r="C762" s="2">
        <f t="shared" ca="1" si="79"/>
        <v>250</v>
      </c>
      <c r="D762" s="2">
        <f t="shared" ca="1" si="80"/>
        <v>0.2400264987709142</v>
      </c>
      <c r="E762" s="2">
        <f t="shared" ca="1" si="81"/>
        <v>30</v>
      </c>
      <c r="F762" s="2">
        <f t="shared" ca="1" si="82"/>
        <v>7500</v>
      </c>
      <c r="G762" s="31">
        <f t="shared" ca="1" si="83"/>
        <v>280</v>
      </c>
      <c r="H762" s="31">
        <f t="shared" ca="1" si="84"/>
        <v>320</v>
      </c>
    </row>
    <row r="763" spans="1:8" x14ac:dyDescent="0.3">
      <c r="A763" s="2">
        <v>742</v>
      </c>
      <c r="B763" s="2">
        <f t="shared" ca="1" si="78"/>
        <v>0.41535913351724874</v>
      </c>
      <c r="C763" s="2">
        <f t="shared" ca="1" si="79"/>
        <v>250</v>
      </c>
      <c r="D763" s="2">
        <f t="shared" ca="1" si="80"/>
        <v>0.73839396624743214</v>
      </c>
      <c r="E763" s="2">
        <f t="shared" ca="1" si="81"/>
        <v>70</v>
      </c>
      <c r="F763" s="2">
        <f t="shared" ca="1" si="82"/>
        <v>17500</v>
      </c>
      <c r="G763" s="31">
        <f t="shared" ca="1" si="83"/>
        <v>405</v>
      </c>
      <c r="H763" s="31">
        <f t="shared" ca="1" si="84"/>
        <v>370</v>
      </c>
    </row>
    <row r="764" spans="1:8" x14ac:dyDescent="0.3">
      <c r="A764" s="2">
        <v>743</v>
      </c>
      <c r="B764" s="2">
        <f t="shared" ca="1" si="78"/>
        <v>4.1853236562401364E-2</v>
      </c>
      <c r="C764" s="2">
        <f t="shared" ca="1" si="79"/>
        <v>50</v>
      </c>
      <c r="D764" s="2">
        <f t="shared" ca="1" si="80"/>
        <v>0.54691615106214719</v>
      </c>
      <c r="E764" s="2">
        <f t="shared" ca="1" si="81"/>
        <v>50</v>
      </c>
      <c r="F764" s="2">
        <f t="shared" ca="1" si="82"/>
        <v>2500</v>
      </c>
      <c r="G764" s="31">
        <f t="shared" ca="1" si="83"/>
        <v>280</v>
      </c>
      <c r="H764" s="31">
        <f t="shared" ca="1" si="84"/>
        <v>320</v>
      </c>
    </row>
    <row r="765" spans="1:8" x14ac:dyDescent="0.3">
      <c r="A765" s="2">
        <v>744</v>
      </c>
      <c r="B765" s="2">
        <f t="shared" ca="1" si="78"/>
        <v>0.84984743261828644</v>
      </c>
      <c r="C765" s="2">
        <f t="shared" ca="1" si="79"/>
        <v>350</v>
      </c>
      <c r="D765" s="2">
        <f t="shared" ca="1" si="80"/>
        <v>0.41609659271622845</v>
      </c>
      <c r="E765" s="2">
        <f t="shared" ca="1" si="81"/>
        <v>50</v>
      </c>
      <c r="F765" s="2">
        <f t="shared" ca="1" si="82"/>
        <v>17500</v>
      </c>
      <c r="G765" s="31">
        <f t="shared" ca="1" si="83"/>
        <v>405</v>
      </c>
      <c r="H765" s="31">
        <f t="shared" ca="1" si="84"/>
        <v>370</v>
      </c>
    </row>
    <row r="766" spans="1:8" x14ac:dyDescent="0.3">
      <c r="A766" s="2">
        <v>745</v>
      </c>
      <c r="B766" s="2">
        <f t="shared" ca="1" si="78"/>
        <v>0.85555753845994464</v>
      </c>
      <c r="C766" s="2">
        <f t="shared" ca="1" si="79"/>
        <v>350</v>
      </c>
      <c r="D766" s="2">
        <f t="shared" ca="1" si="80"/>
        <v>0.55512542403530352</v>
      </c>
      <c r="E766" s="2">
        <f t="shared" ca="1" si="81"/>
        <v>50</v>
      </c>
      <c r="F766" s="2">
        <f t="shared" ca="1" si="82"/>
        <v>17500</v>
      </c>
      <c r="G766" s="31">
        <f t="shared" ca="1" si="83"/>
        <v>405</v>
      </c>
      <c r="H766" s="31">
        <f t="shared" ca="1" si="84"/>
        <v>370</v>
      </c>
    </row>
    <row r="767" spans="1:8" x14ac:dyDescent="0.3">
      <c r="A767" s="2">
        <v>746</v>
      </c>
      <c r="B767" s="2">
        <f t="shared" ca="1" si="78"/>
        <v>0.27104115362023806</v>
      </c>
      <c r="C767" s="2">
        <f t="shared" ca="1" si="79"/>
        <v>250</v>
      </c>
      <c r="D767" s="2">
        <f t="shared" ca="1" si="80"/>
        <v>8.7867032361084507E-2</v>
      </c>
      <c r="E767" s="2">
        <f t="shared" ca="1" si="81"/>
        <v>10</v>
      </c>
      <c r="F767" s="2">
        <f t="shared" ca="1" si="82"/>
        <v>2500</v>
      </c>
      <c r="G767" s="31">
        <f t="shared" ca="1" si="83"/>
        <v>280</v>
      </c>
      <c r="H767" s="31">
        <f t="shared" ca="1" si="84"/>
        <v>320</v>
      </c>
    </row>
    <row r="768" spans="1:8" x14ac:dyDescent="0.3">
      <c r="A768" s="2">
        <v>747</v>
      </c>
      <c r="B768" s="2">
        <f t="shared" ca="1" si="78"/>
        <v>0.71955967501781826</v>
      </c>
      <c r="C768" s="2">
        <f t="shared" ca="1" si="79"/>
        <v>350</v>
      </c>
      <c r="D768" s="2">
        <f t="shared" ca="1" si="80"/>
        <v>0.54396156962889863</v>
      </c>
      <c r="E768" s="2">
        <f t="shared" ca="1" si="81"/>
        <v>50</v>
      </c>
      <c r="F768" s="2">
        <f t="shared" ca="1" si="82"/>
        <v>17500</v>
      </c>
      <c r="G768" s="31">
        <f t="shared" ca="1" si="83"/>
        <v>405</v>
      </c>
      <c r="H768" s="31">
        <f t="shared" ca="1" si="84"/>
        <v>370</v>
      </c>
    </row>
    <row r="769" spans="1:8" x14ac:dyDescent="0.3">
      <c r="A769" s="2">
        <v>748</v>
      </c>
      <c r="B769" s="2">
        <f t="shared" ca="1" si="78"/>
        <v>0.43198600780378738</v>
      </c>
      <c r="C769" s="2">
        <f t="shared" ca="1" si="79"/>
        <v>250</v>
      </c>
      <c r="D769" s="2">
        <f t="shared" ca="1" si="80"/>
        <v>0.24870450178592385</v>
      </c>
      <c r="E769" s="2">
        <f t="shared" ca="1" si="81"/>
        <v>30</v>
      </c>
      <c r="F769" s="2">
        <f t="shared" ca="1" si="82"/>
        <v>7500</v>
      </c>
      <c r="G769" s="31">
        <f t="shared" ca="1" si="83"/>
        <v>280</v>
      </c>
      <c r="H769" s="31">
        <f t="shared" ca="1" si="84"/>
        <v>320</v>
      </c>
    </row>
    <row r="770" spans="1:8" x14ac:dyDescent="0.3">
      <c r="A770" s="2">
        <v>749</v>
      </c>
      <c r="B770" s="2">
        <f t="shared" ca="1" si="78"/>
        <v>0.41342109045056541</v>
      </c>
      <c r="C770" s="2">
        <f t="shared" ca="1" si="79"/>
        <v>250</v>
      </c>
      <c r="D770" s="2">
        <f t="shared" ca="1" si="80"/>
        <v>0.86609217569603481</v>
      </c>
      <c r="E770" s="2">
        <f t="shared" ca="1" si="81"/>
        <v>70</v>
      </c>
      <c r="F770" s="2">
        <f t="shared" ca="1" si="82"/>
        <v>17500</v>
      </c>
      <c r="G770" s="31">
        <f t="shared" ca="1" si="83"/>
        <v>405</v>
      </c>
      <c r="H770" s="31">
        <f t="shared" ca="1" si="84"/>
        <v>370</v>
      </c>
    </row>
    <row r="771" spans="1:8" x14ac:dyDescent="0.3">
      <c r="A771" s="2">
        <v>750</v>
      </c>
      <c r="B771" s="2">
        <f t="shared" ca="1" si="78"/>
        <v>0.64439483547606669</v>
      </c>
      <c r="C771" s="2">
        <f t="shared" ca="1" si="79"/>
        <v>250</v>
      </c>
      <c r="D771" s="2">
        <f t="shared" ca="1" si="80"/>
        <v>0.70166728582083793</v>
      </c>
      <c r="E771" s="2">
        <f t="shared" ca="1" si="81"/>
        <v>70</v>
      </c>
      <c r="F771" s="2">
        <f t="shared" ca="1" si="82"/>
        <v>17500</v>
      </c>
      <c r="G771" s="31">
        <f t="shared" ca="1" si="83"/>
        <v>405</v>
      </c>
      <c r="H771" s="31">
        <f t="shared" ca="1" si="84"/>
        <v>370</v>
      </c>
    </row>
    <row r="772" spans="1:8" x14ac:dyDescent="0.3">
      <c r="A772" s="2">
        <v>751</v>
      </c>
      <c r="B772" s="2">
        <f t="shared" ca="1" si="78"/>
        <v>0.89875109649318763</v>
      </c>
      <c r="C772" s="2">
        <f t="shared" ca="1" si="79"/>
        <v>350</v>
      </c>
      <c r="D772" s="2">
        <f t="shared" ca="1" si="80"/>
        <v>0.35696911962047706</v>
      </c>
      <c r="E772" s="2">
        <f t="shared" ca="1" si="81"/>
        <v>50</v>
      </c>
      <c r="F772" s="2">
        <f t="shared" ca="1" si="82"/>
        <v>17500</v>
      </c>
      <c r="G772" s="31">
        <f t="shared" ca="1" si="83"/>
        <v>405</v>
      </c>
      <c r="H772" s="31">
        <f t="shared" ca="1" si="84"/>
        <v>370</v>
      </c>
    </row>
    <row r="773" spans="1:8" x14ac:dyDescent="0.3">
      <c r="A773" s="2">
        <v>752</v>
      </c>
      <c r="B773" s="2">
        <f t="shared" ca="1" si="78"/>
        <v>0.10010226143670808</v>
      </c>
      <c r="C773" s="2">
        <f t="shared" ca="1" si="79"/>
        <v>150</v>
      </c>
      <c r="D773" s="2">
        <f t="shared" ca="1" si="80"/>
        <v>0.21507469245435207</v>
      </c>
      <c r="E773" s="2">
        <f t="shared" ca="1" si="81"/>
        <v>30</v>
      </c>
      <c r="F773" s="2">
        <f t="shared" ca="1" si="82"/>
        <v>4500</v>
      </c>
      <c r="G773" s="31">
        <f t="shared" ca="1" si="83"/>
        <v>280</v>
      </c>
      <c r="H773" s="31">
        <f t="shared" ca="1" si="84"/>
        <v>320</v>
      </c>
    </row>
    <row r="774" spans="1:8" x14ac:dyDescent="0.3">
      <c r="A774" s="2">
        <v>753</v>
      </c>
      <c r="B774" s="2">
        <f t="shared" ca="1" si="78"/>
        <v>0.42896336315384265</v>
      </c>
      <c r="C774" s="2">
        <f t="shared" ca="1" si="79"/>
        <v>250</v>
      </c>
      <c r="D774" s="2">
        <f t="shared" ca="1" si="80"/>
        <v>0.50645409984538325</v>
      </c>
      <c r="E774" s="2">
        <f t="shared" ca="1" si="81"/>
        <v>50</v>
      </c>
      <c r="F774" s="2">
        <f t="shared" ca="1" si="82"/>
        <v>12500</v>
      </c>
      <c r="G774" s="31">
        <f t="shared" ca="1" si="83"/>
        <v>280</v>
      </c>
      <c r="H774" s="31">
        <f t="shared" ca="1" si="84"/>
        <v>320</v>
      </c>
    </row>
    <row r="775" spans="1:8" x14ac:dyDescent="0.3">
      <c r="A775" s="2">
        <v>754</v>
      </c>
      <c r="B775" s="2">
        <f t="shared" ca="1" si="78"/>
        <v>0.67714666787109934</v>
      </c>
      <c r="C775" s="2">
        <f t="shared" ca="1" si="79"/>
        <v>350</v>
      </c>
      <c r="D775" s="2">
        <f t="shared" ca="1" si="80"/>
        <v>0.46753606790445701</v>
      </c>
      <c r="E775" s="2">
        <f t="shared" ca="1" si="81"/>
        <v>50</v>
      </c>
      <c r="F775" s="2">
        <f t="shared" ca="1" si="82"/>
        <v>17500</v>
      </c>
      <c r="G775" s="31">
        <f t="shared" ca="1" si="83"/>
        <v>405</v>
      </c>
      <c r="H775" s="31">
        <f t="shared" ca="1" si="84"/>
        <v>370</v>
      </c>
    </row>
    <row r="776" spans="1:8" x14ac:dyDescent="0.3">
      <c r="A776" s="2">
        <v>755</v>
      </c>
      <c r="B776" s="2">
        <f t="shared" ca="1" si="78"/>
        <v>0.21963036447691153</v>
      </c>
      <c r="C776" s="2">
        <f t="shared" ca="1" si="79"/>
        <v>150</v>
      </c>
      <c r="D776" s="2">
        <f t="shared" ca="1" si="80"/>
        <v>0.20560846258609233</v>
      </c>
      <c r="E776" s="2">
        <f t="shared" ca="1" si="81"/>
        <v>30</v>
      </c>
      <c r="F776" s="2">
        <f t="shared" ca="1" si="82"/>
        <v>4500</v>
      </c>
      <c r="G776" s="31">
        <f t="shared" ca="1" si="83"/>
        <v>280</v>
      </c>
      <c r="H776" s="31">
        <f t="shared" ca="1" si="84"/>
        <v>320</v>
      </c>
    </row>
    <row r="777" spans="1:8" x14ac:dyDescent="0.3">
      <c r="A777" s="2">
        <v>756</v>
      </c>
      <c r="B777" s="2">
        <f t="shared" ca="1" si="78"/>
        <v>0.95491486736291464</v>
      </c>
      <c r="C777" s="2">
        <f t="shared" ca="1" si="79"/>
        <v>350</v>
      </c>
      <c r="D777" s="2">
        <f t="shared" ca="1" si="80"/>
        <v>0.49630715556998395</v>
      </c>
      <c r="E777" s="2">
        <f t="shared" ca="1" si="81"/>
        <v>50</v>
      </c>
      <c r="F777" s="2">
        <f t="shared" ca="1" si="82"/>
        <v>17500</v>
      </c>
      <c r="G777" s="31">
        <f t="shared" ca="1" si="83"/>
        <v>405</v>
      </c>
      <c r="H777" s="31">
        <f t="shared" ca="1" si="84"/>
        <v>370</v>
      </c>
    </row>
    <row r="778" spans="1:8" x14ac:dyDescent="0.3">
      <c r="A778" s="2">
        <v>757</v>
      </c>
      <c r="B778" s="2">
        <f t="shared" ca="1" si="78"/>
        <v>0.83334780937620168</v>
      </c>
      <c r="C778" s="2">
        <f t="shared" ca="1" si="79"/>
        <v>350</v>
      </c>
      <c r="D778" s="2">
        <f t="shared" ca="1" si="80"/>
        <v>0.90404607044847596</v>
      </c>
      <c r="E778" s="2">
        <f t="shared" ca="1" si="81"/>
        <v>90</v>
      </c>
      <c r="F778" s="2">
        <f t="shared" ca="1" si="82"/>
        <v>31500</v>
      </c>
      <c r="G778" s="31">
        <f t="shared" ca="1" si="83"/>
        <v>1105</v>
      </c>
      <c r="H778" s="31">
        <f t="shared" ca="1" si="84"/>
        <v>650</v>
      </c>
    </row>
    <row r="779" spans="1:8" x14ac:dyDescent="0.3">
      <c r="A779" s="2">
        <v>758</v>
      </c>
      <c r="B779" s="2">
        <f t="shared" ca="1" si="78"/>
        <v>0.39878746541293075</v>
      </c>
      <c r="C779" s="2">
        <f t="shared" ca="1" si="79"/>
        <v>250</v>
      </c>
      <c r="D779" s="2">
        <f t="shared" ca="1" si="80"/>
        <v>0.68750680218112403</v>
      </c>
      <c r="E779" s="2">
        <f t="shared" ca="1" si="81"/>
        <v>70</v>
      </c>
      <c r="F779" s="2">
        <f t="shared" ca="1" si="82"/>
        <v>17500</v>
      </c>
      <c r="G779" s="31">
        <f t="shared" ca="1" si="83"/>
        <v>405</v>
      </c>
      <c r="H779" s="31">
        <f t="shared" ca="1" si="84"/>
        <v>370</v>
      </c>
    </row>
    <row r="780" spans="1:8" x14ac:dyDescent="0.3">
      <c r="A780" s="2">
        <v>759</v>
      </c>
      <c r="B780" s="2">
        <f t="shared" ca="1" si="78"/>
        <v>0.51717978867232561</v>
      </c>
      <c r="C780" s="2">
        <f t="shared" ca="1" si="79"/>
        <v>250</v>
      </c>
      <c r="D780" s="2">
        <f t="shared" ca="1" si="80"/>
        <v>0.35558702978843038</v>
      </c>
      <c r="E780" s="2">
        <f t="shared" ca="1" si="81"/>
        <v>50</v>
      </c>
      <c r="F780" s="2">
        <f t="shared" ca="1" si="82"/>
        <v>12500</v>
      </c>
      <c r="G780" s="31">
        <f t="shared" ca="1" si="83"/>
        <v>280</v>
      </c>
      <c r="H780" s="31">
        <f t="shared" ca="1" si="84"/>
        <v>320</v>
      </c>
    </row>
    <row r="781" spans="1:8" x14ac:dyDescent="0.3">
      <c r="A781" s="2">
        <v>760</v>
      </c>
      <c r="B781" s="2">
        <f t="shared" ca="1" si="78"/>
        <v>0.80494758420459123</v>
      </c>
      <c r="C781" s="2">
        <f t="shared" ca="1" si="79"/>
        <v>350</v>
      </c>
      <c r="D781" s="2">
        <f t="shared" ca="1" si="80"/>
        <v>0.74592424198986407</v>
      </c>
      <c r="E781" s="2">
        <f t="shared" ca="1" si="81"/>
        <v>70</v>
      </c>
      <c r="F781" s="2">
        <f t="shared" ca="1" si="82"/>
        <v>24500</v>
      </c>
      <c r="G781" s="31">
        <f t="shared" ca="1" si="83"/>
        <v>755</v>
      </c>
      <c r="H781" s="31">
        <f t="shared" ca="1" si="84"/>
        <v>510</v>
      </c>
    </row>
    <row r="782" spans="1:8" x14ac:dyDescent="0.3">
      <c r="A782" s="2">
        <v>761</v>
      </c>
      <c r="B782" s="2">
        <f t="shared" ca="1" si="78"/>
        <v>0.69309629907474968</v>
      </c>
      <c r="C782" s="2">
        <f t="shared" ca="1" si="79"/>
        <v>350</v>
      </c>
      <c r="D782" s="2">
        <f t="shared" ca="1" si="80"/>
        <v>0.92000273061413684</v>
      </c>
      <c r="E782" s="2">
        <f t="shared" ca="1" si="81"/>
        <v>90</v>
      </c>
      <c r="F782" s="2">
        <f t="shared" ca="1" si="82"/>
        <v>31500</v>
      </c>
      <c r="G782" s="31">
        <f t="shared" ca="1" si="83"/>
        <v>1105</v>
      </c>
      <c r="H782" s="31">
        <f t="shared" ca="1" si="84"/>
        <v>650</v>
      </c>
    </row>
    <row r="783" spans="1:8" x14ac:dyDescent="0.3">
      <c r="A783" s="2">
        <v>762</v>
      </c>
      <c r="B783" s="2">
        <f t="shared" ca="1" si="78"/>
        <v>0.83819334600333162</v>
      </c>
      <c r="C783" s="2">
        <f t="shared" ca="1" si="79"/>
        <v>350</v>
      </c>
      <c r="D783" s="2">
        <f t="shared" ca="1" si="80"/>
        <v>0.21589120758967184</v>
      </c>
      <c r="E783" s="2">
        <f t="shared" ca="1" si="81"/>
        <v>30</v>
      </c>
      <c r="F783" s="2">
        <f t="shared" ca="1" si="82"/>
        <v>10500</v>
      </c>
      <c r="G783" s="31">
        <f t="shared" ca="1" si="83"/>
        <v>280</v>
      </c>
      <c r="H783" s="31">
        <f t="shared" ca="1" si="84"/>
        <v>320</v>
      </c>
    </row>
    <row r="784" spans="1:8" x14ac:dyDescent="0.3">
      <c r="A784" s="2">
        <v>763</v>
      </c>
      <c r="B784" s="2">
        <f t="shared" ca="1" si="78"/>
        <v>0.24825065346808683</v>
      </c>
      <c r="C784" s="2">
        <f t="shared" ca="1" si="79"/>
        <v>150</v>
      </c>
      <c r="D784" s="2">
        <f t="shared" ca="1" si="80"/>
        <v>0.88806427252260467</v>
      </c>
      <c r="E784" s="2">
        <f t="shared" ca="1" si="81"/>
        <v>70</v>
      </c>
      <c r="F784" s="2">
        <f t="shared" ca="1" si="82"/>
        <v>10500</v>
      </c>
      <c r="G784" s="31">
        <f t="shared" ca="1" si="83"/>
        <v>280</v>
      </c>
      <c r="H784" s="31">
        <f t="shared" ca="1" si="84"/>
        <v>320</v>
      </c>
    </row>
    <row r="785" spans="1:8" x14ac:dyDescent="0.3">
      <c r="A785" s="2">
        <v>764</v>
      </c>
      <c r="B785" s="2">
        <f t="shared" ca="1" si="78"/>
        <v>0.82585174195543765</v>
      </c>
      <c r="C785" s="2">
        <f t="shared" ca="1" si="79"/>
        <v>350</v>
      </c>
      <c r="D785" s="2">
        <f t="shared" ca="1" si="80"/>
        <v>0.78656802035212758</v>
      </c>
      <c r="E785" s="2">
        <f t="shared" ca="1" si="81"/>
        <v>70</v>
      </c>
      <c r="F785" s="2">
        <f t="shared" ca="1" si="82"/>
        <v>24500</v>
      </c>
      <c r="G785" s="31">
        <f t="shared" ca="1" si="83"/>
        <v>755</v>
      </c>
      <c r="H785" s="31">
        <f t="shared" ca="1" si="84"/>
        <v>510</v>
      </c>
    </row>
    <row r="786" spans="1:8" x14ac:dyDescent="0.3">
      <c r="A786" s="2">
        <v>765</v>
      </c>
      <c r="B786" s="2">
        <f t="shared" ca="1" si="78"/>
        <v>0.43082380786922725</v>
      </c>
      <c r="C786" s="2">
        <f t="shared" ca="1" si="79"/>
        <v>250</v>
      </c>
      <c r="D786" s="2">
        <f t="shared" ca="1" si="80"/>
        <v>0.57746588698212586</v>
      </c>
      <c r="E786" s="2">
        <f t="shared" ca="1" si="81"/>
        <v>50</v>
      </c>
      <c r="F786" s="2">
        <f t="shared" ca="1" si="82"/>
        <v>12500</v>
      </c>
      <c r="G786" s="31">
        <f t="shared" ca="1" si="83"/>
        <v>280</v>
      </c>
      <c r="H786" s="31">
        <f t="shared" ca="1" si="84"/>
        <v>320</v>
      </c>
    </row>
    <row r="787" spans="1:8" x14ac:dyDescent="0.3">
      <c r="A787" s="2">
        <v>766</v>
      </c>
      <c r="B787" s="2">
        <f t="shared" ca="1" si="78"/>
        <v>0.1407791879147291</v>
      </c>
      <c r="C787" s="2">
        <f t="shared" ca="1" si="79"/>
        <v>150</v>
      </c>
      <c r="D787" s="2">
        <f t="shared" ca="1" si="80"/>
        <v>0.17335425149463179</v>
      </c>
      <c r="E787" s="2">
        <f t="shared" ca="1" si="81"/>
        <v>30</v>
      </c>
      <c r="F787" s="2">
        <f t="shared" ca="1" si="82"/>
        <v>4500</v>
      </c>
      <c r="G787" s="31">
        <f t="shared" ca="1" si="83"/>
        <v>280</v>
      </c>
      <c r="H787" s="31">
        <f t="shared" ca="1" si="84"/>
        <v>320</v>
      </c>
    </row>
    <row r="788" spans="1:8" x14ac:dyDescent="0.3">
      <c r="A788" s="2">
        <v>767</v>
      </c>
      <c r="B788" s="2">
        <f t="shared" ca="1" si="78"/>
        <v>0.17389994338694881</v>
      </c>
      <c r="C788" s="2">
        <f t="shared" ca="1" si="79"/>
        <v>150</v>
      </c>
      <c r="D788" s="2">
        <f t="shared" ca="1" si="80"/>
        <v>0.72617620616957423</v>
      </c>
      <c r="E788" s="2">
        <f t="shared" ca="1" si="81"/>
        <v>70</v>
      </c>
      <c r="F788" s="2">
        <f t="shared" ca="1" si="82"/>
        <v>10500</v>
      </c>
      <c r="G788" s="31">
        <f t="shared" ca="1" si="83"/>
        <v>280</v>
      </c>
      <c r="H788" s="31">
        <f t="shared" ca="1" si="84"/>
        <v>320</v>
      </c>
    </row>
    <row r="789" spans="1:8" x14ac:dyDescent="0.3">
      <c r="A789" s="2">
        <v>768</v>
      </c>
      <c r="B789" s="2">
        <f t="shared" ca="1" si="78"/>
        <v>5.8447584066636082E-2</v>
      </c>
      <c r="C789" s="2">
        <f t="shared" ca="1" si="79"/>
        <v>50</v>
      </c>
      <c r="D789" s="2">
        <f t="shared" ca="1" si="80"/>
        <v>0.18144013052782471</v>
      </c>
      <c r="E789" s="2">
        <f t="shared" ca="1" si="81"/>
        <v>30</v>
      </c>
      <c r="F789" s="2">
        <f t="shared" ca="1" si="82"/>
        <v>1500</v>
      </c>
      <c r="G789" s="31">
        <f t="shared" ca="1" si="83"/>
        <v>280</v>
      </c>
      <c r="H789" s="31">
        <f t="shared" ca="1" si="84"/>
        <v>320</v>
      </c>
    </row>
    <row r="790" spans="1:8" x14ac:dyDescent="0.3">
      <c r="A790" s="2">
        <v>769</v>
      </c>
      <c r="B790" s="2">
        <f t="shared" ca="1" si="78"/>
        <v>0.4396047342405327</v>
      </c>
      <c r="C790" s="2">
        <f t="shared" ca="1" si="79"/>
        <v>250</v>
      </c>
      <c r="D790" s="2">
        <f t="shared" ca="1" si="80"/>
        <v>0.91377757713017593</v>
      </c>
      <c r="E790" s="2">
        <f t="shared" ca="1" si="81"/>
        <v>90</v>
      </c>
      <c r="F790" s="2">
        <f t="shared" ca="1" si="82"/>
        <v>22500</v>
      </c>
      <c r="G790" s="31">
        <f t="shared" ca="1" si="83"/>
        <v>655</v>
      </c>
      <c r="H790" s="31">
        <f t="shared" ca="1" si="84"/>
        <v>470</v>
      </c>
    </row>
    <row r="791" spans="1:8" x14ac:dyDescent="0.3">
      <c r="A791" s="2">
        <v>770</v>
      </c>
      <c r="B791" s="2">
        <f t="shared" ref="B791:B854" ca="1" si="85">RAND()</f>
        <v>0.77641459982769778</v>
      </c>
      <c r="C791" s="2">
        <f t="shared" ref="C791:C854" ca="1" si="86">VLOOKUP(B791,$E$3:$G$6,3)</f>
        <v>350</v>
      </c>
      <c r="D791" s="2">
        <f t="shared" ref="D791:D854" ca="1" si="87">RAND()</f>
        <v>0.69372431469440476</v>
      </c>
      <c r="E791" s="2">
        <f t="shared" ref="E791:E854" ca="1" si="88">VLOOKUP(D791,$I$3:$K$7,3)</f>
        <v>70</v>
      </c>
      <c r="F791" s="2">
        <f t="shared" ref="F791:F854" ca="1" si="89">C791*E791</f>
        <v>24500</v>
      </c>
      <c r="G791" s="31">
        <f t="shared" ref="G791:G854" ca="1" si="90">$B$3*$B$6+MAX(F791-$B$5,0)*$B$4</f>
        <v>755</v>
      </c>
      <c r="H791" s="31">
        <f t="shared" ref="H791:H854" ca="1" si="91">$C$3*$C$6+MAX(F791-$C$5,0)*$C$4</f>
        <v>510</v>
      </c>
    </row>
    <row r="792" spans="1:8" x14ac:dyDescent="0.3">
      <c r="A792" s="2">
        <v>771</v>
      </c>
      <c r="B792" s="2">
        <f t="shared" ca="1" si="85"/>
        <v>0.31242160159356669</v>
      </c>
      <c r="C792" s="2">
        <f t="shared" ca="1" si="86"/>
        <v>250</v>
      </c>
      <c r="D792" s="2">
        <f t="shared" ca="1" si="87"/>
        <v>8.0461254684969341E-2</v>
      </c>
      <c r="E792" s="2">
        <f t="shared" ca="1" si="88"/>
        <v>10</v>
      </c>
      <c r="F792" s="2">
        <f t="shared" ca="1" si="89"/>
        <v>2500</v>
      </c>
      <c r="G792" s="31">
        <f t="shared" ca="1" si="90"/>
        <v>280</v>
      </c>
      <c r="H792" s="31">
        <f t="shared" ca="1" si="91"/>
        <v>320</v>
      </c>
    </row>
    <row r="793" spans="1:8" x14ac:dyDescent="0.3">
      <c r="A793" s="2">
        <v>772</v>
      </c>
      <c r="B793" s="2">
        <f t="shared" ca="1" si="85"/>
        <v>0.35908004553423378</v>
      </c>
      <c r="C793" s="2">
        <f t="shared" ca="1" si="86"/>
        <v>250</v>
      </c>
      <c r="D793" s="2">
        <f t="shared" ca="1" si="87"/>
        <v>0.97318166049974675</v>
      </c>
      <c r="E793" s="2">
        <f t="shared" ca="1" si="88"/>
        <v>90</v>
      </c>
      <c r="F793" s="2">
        <f t="shared" ca="1" si="89"/>
        <v>22500</v>
      </c>
      <c r="G793" s="31">
        <f t="shared" ca="1" si="90"/>
        <v>655</v>
      </c>
      <c r="H793" s="31">
        <f t="shared" ca="1" si="91"/>
        <v>470</v>
      </c>
    </row>
    <row r="794" spans="1:8" x14ac:dyDescent="0.3">
      <c r="A794" s="2">
        <v>773</v>
      </c>
      <c r="B794" s="2">
        <f t="shared" ca="1" si="85"/>
        <v>0.77822651082265559</v>
      </c>
      <c r="C794" s="2">
        <f t="shared" ca="1" si="86"/>
        <v>350</v>
      </c>
      <c r="D794" s="2">
        <f t="shared" ca="1" si="87"/>
        <v>0.64698672119414602</v>
      </c>
      <c r="E794" s="2">
        <f t="shared" ca="1" si="88"/>
        <v>70</v>
      </c>
      <c r="F794" s="2">
        <f t="shared" ca="1" si="89"/>
        <v>24500</v>
      </c>
      <c r="G794" s="31">
        <f t="shared" ca="1" si="90"/>
        <v>755</v>
      </c>
      <c r="H794" s="31">
        <f t="shared" ca="1" si="91"/>
        <v>510</v>
      </c>
    </row>
    <row r="795" spans="1:8" x14ac:dyDescent="0.3">
      <c r="A795" s="2">
        <v>774</v>
      </c>
      <c r="B795" s="2">
        <f t="shared" ca="1" si="85"/>
        <v>0.52443959335386503</v>
      </c>
      <c r="C795" s="2">
        <f t="shared" ca="1" si="86"/>
        <v>250</v>
      </c>
      <c r="D795" s="2">
        <f t="shared" ca="1" si="87"/>
        <v>0.59888359879447239</v>
      </c>
      <c r="E795" s="2">
        <f t="shared" ca="1" si="88"/>
        <v>70</v>
      </c>
      <c r="F795" s="2">
        <f t="shared" ca="1" si="89"/>
        <v>17500</v>
      </c>
      <c r="G795" s="31">
        <f t="shared" ca="1" si="90"/>
        <v>405</v>
      </c>
      <c r="H795" s="31">
        <f t="shared" ca="1" si="91"/>
        <v>370</v>
      </c>
    </row>
    <row r="796" spans="1:8" x14ac:dyDescent="0.3">
      <c r="A796" s="2">
        <v>775</v>
      </c>
      <c r="B796" s="2">
        <f t="shared" ca="1" si="85"/>
        <v>4.5362655676400077E-2</v>
      </c>
      <c r="C796" s="2">
        <f t="shared" ca="1" si="86"/>
        <v>50</v>
      </c>
      <c r="D796" s="2">
        <f t="shared" ca="1" si="87"/>
        <v>0.58619518969035145</v>
      </c>
      <c r="E796" s="2">
        <f t="shared" ca="1" si="88"/>
        <v>50</v>
      </c>
      <c r="F796" s="2">
        <f t="shared" ca="1" si="89"/>
        <v>2500</v>
      </c>
      <c r="G796" s="31">
        <f t="shared" ca="1" si="90"/>
        <v>280</v>
      </c>
      <c r="H796" s="31">
        <f t="shared" ca="1" si="91"/>
        <v>320</v>
      </c>
    </row>
    <row r="797" spans="1:8" x14ac:dyDescent="0.3">
      <c r="A797" s="2">
        <v>776</v>
      </c>
      <c r="B797" s="2">
        <f t="shared" ca="1" si="85"/>
        <v>0.4978032000006416</v>
      </c>
      <c r="C797" s="2">
        <f t="shared" ca="1" si="86"/>
        <v>250</v>
      </c>
      <c r="D797" s="2">
        <f t="shared" ca="1" si="87"/>
        <v>0.59353612199576333</v>
      </c>
      <c r="E797" s="2">
        <f t="shared" ca="1" si="88"/>
        <v>70</v>
      </c>
      <c r="F797" s="2">
        <f t="shared" ca="1" si="89"/>
        <v>17500</v>
      </c>
      <c r="G797" s="31">
        <f t="shared" ca="1" si="90"/>
        <v>405</v>
      </c>
      <c r="H797" s="31">
        <f t="shared" ca="1" si="91"/>
        <v>370</v>
      </c>
    </row>
    <row r="798" spans="1:8" x14ac:dyDescent="0.3">
      <c r="A798" s="2">
        <v>777</v>
      </c>
      <c r="B798" s="2">
        <f t="shared" ca="1" si="85"/>
        <v>0.41546633769463559</v>
      </c>
      <c r="C798" s="2">
        <f t="shared" ca="1" si="86"/>
        <v>250</v>
      </c>
      <c r="D798" s="2">
        <f t="shared" ca="1" si="87"/>
        <v>0.95593551631400675</v>
      </c>
      <c r="E798" s="2">
        <f t="shared" ca="1" si="88"/>
        <v>90</v>
      </c>
      <c r="F798" s="2">
        <f t="shared" ca="1" si="89"/>
        <v>22500</v>
      </c>
      <c r="G798" s="31">
        <f t="shared" ca="1" si="90"/>
        <v>655</v>
      </c>
      <c r="H798" s="31">
        <f t="shared" ca="1" si="91"/>
        <v>470</v>
      </c>
    </row>
    <row r="799" spans="1:8" x14ac:dyDescent="0.3">
      <c r="A799" s="2">
        <v>778</v>
      </c>
      <c r="B799" s="2">
        <f t="shared" ca="1" si="85"/>
        <v>0.18476812190045167</v>
      </c>
      <c r="C799" s="2">
        <f t="shared" ca="1" si="86"/>
        <v>150</v>
      </c>
      <c r="D799" s="2">
        <f t="shared" ca="1" si="87"/>
        <v>0.63215820727184502</v>
      </c>
      <c r="E799" s="2">
        <f t="shared" ca="1" si="88"/>
        <v>70</v>
      </c>
      <c r="F799" s="2">
        <f t="shared" ca="1" si="89"/>
        <v>10500</v>
      </c>
      <c r="G799" s="31">
        <f t="shared" ca="1" si="90"/>
        <v>280</v>
      </c>
      <c r="H799" s="31">
        <f t="shared" ca="1" si="91"/>
        <v>320</v>
      </c>
    </row>
    <row r="800" spans="1:8" x14ac:dyDescent="0.3">
      <c r="A800" s="2">
        <v>779</v>
      </c>
      <c r="B800" s="2">
        <f t="shared" ca="1" si="85"/>
        <v>0.27838744095869938</v>
      </c>
      <c r="C800" s="2">
        <f t="shared" ca="1" si="86"/>
        <v>250</v>
      </c>
      <c r="D800" s="2">
        <f t="shared" ca="1" si="87"/>
        <v>0.36975962182192779</v>
      </c>
      <c r="E800" s="2">
        <f t="shared" ca="1" si="88"/>
        <v>50</v>
      </c>
      <c r="F800" s="2">
        <f t="shared" ca="1" si="89"/>
        <v>12500</v>
      </c>
      <c r="G800" s="31">
        <f t="shared" ca="1" si="90"/>
        <v>280</v>
      </c>
      <c r="H800" s="31">
        <f t="shared" ca="1" si="91"/>
        <v>320</v>
      </c>
    </row>
    <row r="801" spans="1:8" x14ac:dyDescent="0.3">
      <c r="A801" s="2">
        <v>780</v>
      </c>
      <c r="B801" s="2">
        <f t="shared" ca="1" si="85"/>
        <v>0.83903318131837445</v>
      </c>
      <c r="C801" s="2">
        <f t="shared" ca="1" si="86"/>
        <v>350</v>
      </c>
      <c r="D801" s="2">
        <f t="shared" ca="1" si="87"/>
        <v>0.79274718177654435</v>
      </c>
      <c r="E801" s="2">
        <f t="shared" ca="1" si="88"/>
        <v>70</v>
      </c>
      <c r="F801" s="2">
        <f t="shared" ca="1" si="89"/>
        <v>24500</v>
      </c>
      <c r="G801" s="31">
        <f t="shared" ca="1" si="90"/>
        <v>755</v>
      </c>
      <c r="H801" s="31">
        <f t="shared" ca="1" si="91"/>
        <v>510</v>
      </c>
    </row>
    <row r="802" spans="1:8" x14ac:dyDescent="0.3">
      <c r="A802" s="2">
        <v>781</v>
      </c>
      <c r="B802" s="2">
        <f t="shared" ca="1" si="85"/>
        <v>0.89798882511984113</v>
      </c>
      <c r="C802" s="2">
        <f t="shared" ca="1" si="86"/>
        <v>350</v>
      </c>
      <c r="D802" s="2">
        <f t="shared" ca="1" si="87"/>
        <v>0.70090557068782489</v>
      </c>
      <c r="E802" s="2">
        <f t="shared" ca="1" si="88"/>
        <v>70</v>
      </c>
      <c r="F802" s="2">
        <f t="shared" ca="1" si="89"/>
        <v>24500</v>
      </c>
      <c r="G802" s="31">
        <f t="shared" ca="1" si="90"/>
        <v>755</v>
      </c>
      <c r="H802" s="31">
        <f t="shared" ca="1" si="91"/>
        <v>510</v>
      </c>
    </row>
    <row r="803" spans="1:8" x14ac:dyDescent="0.3">
      <c r="A803" s="2">
        <v>782</v>
      </c>
      <c r="B803" s="2">
        <f t="shared" ca="1" si="85"/>
        <v>0.6311005029090091</v>
      </c>
      <c r="C803" s="2">
        <f t="shared" ca="1" si="86"/>
        <v>250</v>
      </c>
      <c r="D803" s="2">
        <f t="shared" ca="1" si="87"/>
        <v>0.39342904035953274</v>
      </c>
      <c r="E803" s="2">
        <f t="shared" ca="1" si="88"/>
        <v>50</v>
      </c>
      <c r="F803" s="2">
        <f t="shared" ca="1" si="89"/>
        <v>12500</v>
      </c>
      <c r="G803" s="31">
        <f t="shared" ca="1" si="90"/>
        <v>280</v>
      </c>
      <c r="H803" s="31">
        <f t="shared" ca="1" si="91"/>
        <v>320</v>
      </c>
    </row>
    <row r="804" spans="1:8" x14ac:dyDescent="0.3">
      <c r="A804" s="2">
        <v>783</v>
      </c>
      <c r="B804" s="2">
        <f t="shared" ca="1" si="85"/>
        <v>0.62379988481593018</v>
      </c>
      <c r="C804" s="2">
        <f t="shared" ca="1" si="86"/>
        <v>250</v>
      </c>
      <c r="D804" s="2">
        <f t="shared" ca="1" si="87"/>
        <v>0.7646728536928431</v>
      </c>
      <c r="E804" s="2">
        <f t="shared" ca="1" si="88"/>
        <v>70</v>
      </c>
      <c r="F804" s="2">
        <f t="shared" ca="1" si="89"/>
        <v>17500</v>
      </c>
      <c r="G804" s="31">
        <f t="shared" ca="1" si="90"/>
        <v>405</v>
      </c>
      <c r="H804" s="31">
        <f t="shared" ca="1" si="91"/>
        <v>370</v>
      </c>
    </row>
    <row r="805" spans="1:8" x14ac:dyDescent="0.3">
      <c r="A805" s="2">
        <v>784</v>
      </c>
      <c r="B805" s="2">
        <f t="shared" ca="1" si="85"/>
        <v>0.47357484886469536</v>
      </c>
      <c r="C805" s="2">
        <f t="shared" ca="1" si="86"/>
        <v>250</v>
      </c>
      <c r="D805" s="2">
        <f t="shared" ca="1" si="87"/>
        <v>0.27340273124204639</v>
      </c>
      <c r="E805" s="2">
        <f t="shared" ca="1" si="88"/>
        <v>50</v>
      </c>
      <c r="F805" s="2">
        <f t="shared" ca="1" si="89"/>
        <v>12500</v>
      </c>
      <c r="G805" s="31">
        <f t="shared" ca="1" si="90"/>
        <v>280</v>
      </c>
      <c r="H805" s="31">
        <f t="shared" ca="1" si="91"/>
        <v>320</v>
      </c>
    </row>
    <row r="806" spans="1:8" x14ac:dyDescent="0.3">
      <c r="A806" s="2">
        <v>785</v>
      </c>
      <c r="B806" s="2">
        <f t="shared" ca="1" si="85"/>
        <v>0.79617891220797654</v>
      </c>
      <c r="C806" s="2">
        <f t="shared" ca="1" si="86"/>
        <v>350</v>
      </c>
      <c r="D806" s="2">
        <f t="shared" ca="1" si="87"/>
        <v>0.7753290015004094</v>
      </c>
      <c r="E806" s="2">
        <f t="shared" ca="1" si="88"/>
        <v>70</v>
      </c>
      <c r="F806" s="2">
        <f t="shared" ca="1" si="89"/>
        <v>24500</v>
      </c>
      <c r="G806" s="31">
        <f t="shared" ca="1" si="90"/>
        <v>755</v>
      </c>
      <c r="H806" s="31">
        <f t="shared" ca="1" si="91"/>
        <v>510</v>
      </c>
    </row>
    <row r="807" spans="1:8" x14ac:dyDescent="0.3">
      <c r="A807" s="2">
        <v>786</v>
      </c>
      <c r="B807" s="2">
        <f t="shared" ca="1" si="85"/>
        <v>0.56905894488770592</v>
      </c>
      <c r="C807" s="2">
        <f t="shared" ca="1" si="86"/>
        <v>250</v>
      </c>
      <c r="D807" s="2">
        <f t="shared" ca="1" si="87"/>
        <v>0.89952142761463583</v>
      </c>
      <c r="E807" s="2">
        <f t="shared" ca="1" si="88"/>
        <v>70</v>
      </c>
      <c r="F807" s="2">
        <f t="shared" ca="1" si="89"/>
        <v>17500</v>
      </c>
      <c r="G807" s="31">
        <f t="shared" ca="1" si="90"/>
        <v>405</v>
      </c>
      <c r="H807" s="31">
        <f t="shared" ca="1" si="91"/>
        <v>370</v>
      </c>
    </row>
    <row r="808" spans="1:8" x14ac:dyDescent="0.3">
      <c r="A808" s="2">
        <v>787</v>
      </c>
      <c r="B808" s="2">
        <f t="shared" ca="1" si="85"/>
        <v>0.64094688626090468</v>
      </c>
      <c r="C808" s="2">
        <f t="shared" ca="1" si="86"/>
        <v>250</v>
      </c>
      <c r="D808" s="2">
        <f t="shared" ca="1" si="87"/>
        <v>0.22390545642235615</v>
      </c>
      <c r="E808" s="2">
        <f t="shared" ca="1" si="88"/>
        <v>30</v>
      </c>
      <c r="F808" s="2">
        <f t="shared" ca="1" si="89"/>
        <v>7500</v>
      </c>
      <c r="G808" s="31">
        <f t="shared" ca="1" si="90"/>
        <v>280</v>
      </c>
      <c r="H808" s="31">
        <f t="shared" ca="1" si="91"/>
        <v>320</v>
      </c>
    </row>
    <row r="809" spans="1:8" x14ac:dyDescent="0.3">
      <c r="A809" s="2">
        <v>788</v>
      </c>
      <c r="B809" s="2">
        <f t="shared" ca="1" si="85"/>
        <v>0.90612792667493725</v>
      </c>
      <c r="C809" s="2">
        <f t="shared" ca="1" si="86"/>
        <v>350</v>
      </c>
      <c r="D809" s="2">
        <f t="shared" ca="1" si="87"/>
        <v>0.45877523187759828</v>
      </c>
      <c r="E809" s="2">
        <f t="shared" ca="1" si="88"/>
        <v>50</v>
      </c>
      <c r="F809" s="2">
        <f t="shared" ca="1" si="89"/>
        <v>17500</v>
      </c>
      <c r="G809" s="31">
        <f t="shared" ca="1" si="90"/>
        <v>405</v>
      </c>
      <c r="H809" s="31">
        <f t="shared" ca="1" si="91"/>
        <v>370</v>
      </c>
    </row>
    <row r="810" spans="1:8" x14ac:dyDescent="0.3">
      <c r="A810" s="2">
        <v>789</v>
      </c>
      <c r="B810" s="2">
        <f t="shared" ca="1" si="85"/>
        <v>0.81904358153948598</v>
      </c>
      <c r="C810" s="2">
        <f t="shared" ca="1" si="86"/>
        <v>350</v>
      </c>
      <c r="D810" s="2">
        <f t="shared" ca="1" si="87"/>
        <v>0.5091996303237174</v>
      </c>
      <c r="E810" s="2">
        <f t="shared" ca="1" si="88"/>
        <v>50</v>
      </c>
      <c r="F810" s="2">
        <f t="shared" ca="1" si="89"/>
        <v>17500</v>
      </c>
      <c r="G810" s="31">
        <f t="shared" ca="1" si="90"/>
        <v>405</v>
      </c>
      <c r="H810" s="31">
        <f t="shared" ca="1" si="91"/>
        <v>370</v>
      </c>
    </row>
    <row r="811" spans="1:8" x14ac:dyDescent="0.3">
      <c r="A811" s="2">
        <v>790</v>
      </c>
      <c r="B811" s="2">
        <f t="shared" ca="1" si="85"/>
        <v>8.5084285752398792E-2</v>
      </c>
      <c r="C811" s="2">
        <f t="shared" ca="1" si="86"/>
        <v>150</v>
      </c>
      <c r="D811" s="2">
        <f t="shared" ca="1" si="87"/>
        <v>0.76481150911066897</v>
      </c>
      <c r="E811" s="2">
        <f t="shared" ca="1" si="88"/>
        <v>70</v>
      </c>
      <c r="F811" s="2">
        <f t="shared" ca="1" si="89"/>
        <v>10500</v>
      </c>
      <c r="G811" s="31">
        <f t="shared" ca="1" si="90"/>
        <v>280</v>
      </c>
      <c r="H811" s="31">
        <f t="shared" ca="1" si="91"/>
        <v>320</v>
      </c>
    </row>
    <row r="812" spans="1:8" x14ac:dyDescent="0.3">
      <c r="A812" s="2">
        <v>791</v>
      </c>
      <c r="B812" s="2">
        <f t="shared" ca="1" si="85"/>
        <v>0.22501151697172572</v>
      </c>
      <c r="C812" s="2">
        <f t="shared" ca="1" si="86"/>
        <v>150</v>
      </c>
      <c r="D812" s="2">
        <f t="shared" ca="1" si="87"/>
        <v>0.82417439109809754</v>
      </c>
      <c r="E812" s="2">
        <f t="shared" ca="1" si="88"/>
        <v>70</v>
      </c>
      <c r="F812" s="2">
        <f t="shared" ca="1" si="89"/>
        <v>10500</v>
      </c>
      <c r="G812" s="31">
        <f t="shared" ca="1" si="90"/>
        <v>280</v>
      </c>
      <c r="H812" s="31">
        <f t="shared" ca="1" si="91"/>
        <v>320</v>
      </c>
    </row>
    <row r="813" spans="1:8" x14ac:dyDescent="0.3">
      <c r="A813" s="2">
        <v>792</v>
      </c>
      <c r="B813" s="2">
        <f t="shared" ca="1" si="85"/>
        <v>0.83248342115383112</v>
      </c>
      <c r="C813" s="2">
        <f t="shared" ca="1" si="86"/>
        <v>350</v>
      </c>
      <c r="D813" s="2">
        <f t="shared" ca="1" si="87"/>
        <v>0.8219204859108773</v>
      </c>
      <c r="E813" s="2">
        <f t="shared" ca="1" si="88"/>
        <v>70</v>
      </c>
      <c r="F813" s="2">
        <f t="shared" ca="1" si="89"/>
        <v>24500</v>
      </c>
      <c r="G813" s="31">
        <f t="shared" ca="1" si="90"/>
        <v>755</v>
      </c>
      <c r="H813" s="31">
        <f t="shared" ca="1" si="91"/>
        <v>510</v>
      </c>
    </row>
    <row r="814" spans="1:8" x14ac:dyDescent="0.3">
      <c r="A814" s="2">
        <v>793</v>
      </c>
      <c r="B814" s="2">
        <f t="shared" ca="1" si="85"/>
        <v>0.94114023651993661</v>
      </c>
      <c r="C814" s="2">
        <f t="shared" ca="1" si="86"/>
        <v>350</v>
      </c>
      <c r="D814" s="2">
        <f t="shared" ca="1" si="87"/>
        <v>0.26805566192918961</v>
      </c>
      <c r="E814" s="2">
        <f t="shared" ca="1" si="88"/>
        <v>30</v>
      </c>
      <c r="F814" s="2">
        <f t="shared" ca="1" si="89"/>
        <v>10500</v>
      </c>
      <c r="G814" s="31">
        <f t="shared" ca="1" si="90"/>
        <v>280</v>
      </c>
      <c r="H814" s="31">
        <f t="shared" ca="1" si="91"/>
        <v>320</v>
      </c>
    </row>
    <row r="815" spans="1:8" x14ac:dyDescent="0.3">
      <c r="A815" s="2">
        <v>794</v>
      </c>
      <c r="B815" s="2">
        <f t="shared" ca="1" si="85"/>
        <v>0.59056970808301756</v>
      </c>
      <c r="C815" s="2">
        <f t="shared" ca="1" si="86"/>
        <v>250</v>
      </c>
      <c r="D815" s="2">
        <f t="shared" ca="1" si="87"/>
        <v>0.18535697733424117</v>
      </c>
      <c r="E815" s="2">
        <f t="shared" ca="1" si="88"/>
        <v>30</v>
      </c>
      <c r="F815" s="2">
        <f t="shared" ca="1" si="89"/>
        <v>7500</v>
      </c>
      <c r="G815" s="31">
        <f t="shared" ca="1" si="90"/>
        <v>280</v>
      </c>
      <c r="H815" s="31">
        <f t="shared" ca="1" si="91"/>
        <v>320</v>
      </c>
    </row>
    <row r="816" spans="1:8" x14ac:dyDescent="0.3">
      <c r="A816" s="2">
        <v>795</v>
      </c>
      <c r="B816" s="2">
        <f t="shared" ca="1" si="85"/>
        <v>0.16491991374469805</v>
      </c>
      <c r="C816" s="2">
        <f t="shared" ca="1" si="86"/>
        <v>150</v>
      </c>
      <c r="D816" s="2">
        <f t="shared" ca="1" si="87"/>
        <v>0.65226927991992356</v>
      </c>
      <c r="E816" s="2">
        <f t="shared" ca="1" si="88"/>
        <v>70</v>
      </c>
      <c r="F816" s="2">
        <f t="shared" ca="1" si="89"/>
        <v>10500</v>
      </c>
      <c r="G816" s="31">
        <f t="shared" ca="1" si="90"/>
        <v>280</v>
      </c>
      <c r="H816" s="31">
        <f t="shared" ca="1" si="91"/>
        <v>320</v>
      </c>
    </row>
    <row r="817" spans="1:8" x14ac:dyDescent="0.3">
      <c r="A817" s="2">
        <v>796</v>
      </c>
      <c r="B817" s="2">
        <f t="shared" ca="1" si="85"/>
        <v>0.50723898596355743</v>
      </c>
      <c r="C817" s="2">
        <f t="shared" ca="1" si="86"/>
        <v>250</v>
      </c>
      <c r="D817" s="2">
        <f t="shared" ca="1" si="87"/>
        <v>6.1484733250184775E-2</v>
      </c>
      <c r="E817" s="2">
        <f t="shared" ca="1" si="88"/>
        <v>10</v>
      </c>
      <c r="F817" s="2">
        <f t="shared" ca="1" si="89"/>
        <v>2500</v>
      </c>
      <c r="G817" s="31">
        <f t="shared" ca="1" si="90"/>
        <v>280</v>
      </c>
      <c r="H817" s="31">
        <f t="shared" ca="1" si="91"/>
        <v>320</v>
      </c>
    </row>
    <row r="818" spans="1:8" x14ac:dyDescent="0.3">
      <c r="A818" s="2">
        <v>797</v>
      </c>
      <c r="B818" s="2">
        <f t="shared" ca="1" si="85"/>
        <v>0.29960773698550358</v>
      </c>
      <c r="C818" s="2">
        <f t="shared" ca="1" si="86"/>
        <v>250</v>
      </c>
      <c r="D818" s="2">
        <f t="shared" ca="1" si="87"/>
        <v>0.11992540743413604</v>
      </c>
      <c r="E818" s="2">
        <f t="shared" ca="1" si="88"/>
        <v>10</v>
      </c>
      <c r="F818" s="2">
        <f t="shared" ca="1" si="89"/>
        <v>2500</v>
      </c>
      <c r="G818" s="31">
        <f t="shared" ca="1" si="90"/>
        <v>280</v>
      </c>
      <c r="H818" s="31">
        <f t="shared" ca="1" si="91"/>
        <v>320</v>
      </c>
    </row>
    <row r="819" spans="1:8" x14ac:dyDescent="0.3">
      <c r="A819" s="2">
        <v>798</v>
      </c>
      <c r="B819" s="2">
        <f t="shared" ca="1" si="85"/>
        <v>0.53323337559917394</v>
      </c>
      <c r="C819" s="2">
        <f t="shared" ca="1" si="86"/>
        <v>250</v>
      </c>
      <c r="D819" s="2">
        <f t="shared" ca="1" si="87"/>
        <v>0.12696095264100737</v>
      </c>
      <c r="E819" s="2">
        <f t="shared" ca="1" si="88"/>
        <v>30</v>
      </c>
      <c r="F819" s="2">
        <f t="shared" ca="1" si="89"/>
        <v>7500</v>
      </c>
      <c r="G819" s="31">
        <f t="shared" ca="1" si="90"/>
        <v>280</v>
      </c>
      <c r="H819" s="31">
        <f t="shared" ca="1" si="91"/>
        <v>320</v>
      </c>
    </row>
    <row r="820" spans="1:8" x14ac:dyDescent="0.3">
      <c r="A820" s="2">
        <v>799</v>
      </c>
      <c r="B820" s="2">
        <f t="shared" ca="1" si="85"/>
        <v>0.19129997492180095</v>
      </c>
      <c r="C820" s="2">
        <f t="shared" ca="1" si="86"/>
        <v>150</v>
      </c>
      <c r="D820" s="2">
        <f t="shared" ca="1" si="87"/>
        <v>0.94489400010547986</v>
      </c>
      <c r="E820" s="2">
        <f t="shared" ca="1" si="88"/>
        <v>90</v>
      </c>
      <c r="F820" s="2">
        <f t="shared" ca="1" si="89"/>
        <v>13500</v>
      </c>
      <c r="G820" s="31">
        <f t="shared" ca="1" si="90"/>
        <v>280</v>
      </c>
      <c r="H820" s="31">
        <f t="shared" ca="1" si="91"/>
        <v>320</v>
      </c>
    </row>
    <row r="821" spans="1:8" x14ac:dyDescent="0.3">
      <c r="A821" s="2">
        <v>800</v>
      </c>
      <c r="B821" s="2">
        <f t="shared" ca="1" si="85"/>
        <v>0.12576386335916467</v>
      </c>
      <c r="C821" s="2">
        <f t="shared" ca="1" si="86"/>
        <v>150</v>
      </c>
      <c r="D821" s="2">
        <f t="shared" ca="1" si="87"/>
        <v>0.71192336286802538</v>
      </c>
      <c r="E821" s="2">
        <f t="shared" ca="1" si="88"/>
        <v>70</v>
      </c>
      <c r="F821" s="2">
        <f t="shared" ca="1" si="89"/>
        <v>10500</v>
      </c>
      <c r="G821" s="31">
        <f t="shared" ca="1" si="90"/>
        <v>280</v>
      </c>
      <c r="H821" s="31">
        <f t="shared" ca="1" si="91"/>
        <v>320</v>
      </c>
    </row>
    <row r="822" spans="1:8" x14ac:dyDescent="0.3">
      <c r="A822" s="2">
        <v>801</v>
      </c>
      <c r="B822" s="2">
        <f t="shared" ca="1" si="85"/>
        <v>0.76832337270536644</v>
      </c>
      <c r="C822" s="2">
        <f t="shared" ca="1" si="86"/>
        <v>350</v>
      </c>
      <c r="D822" s="2">
        <f t="shared" ca="1" si="87"/>
        <v>0.3052469685747039</v>
      </c>
      <c r="E822" s="2">
        <f t="shared" ca="1" si="88"/>
        <v>50</v>
      </c>
      <c r="F822" s="2">
        <f t="shared" ca="1" si="89"/>
        <v>17500</v>
      </c>
      <c r="G822" s="31">
        <f t="shared" ca="1" si="90"/>
        <v>405</v>
      </c>
      <c r="H822" s="31">
        <f t="shared" ca="1" si="91"/>
        <v>370</v>
      </c>
    </row>
    <row r="823" spans="1:8" x14ac:dyDescent="0.3">
      <c r="A823" s="2">
        <v>802</v>
      </c>
      <c r="B823" s="2">
        <f t="shared" ca="1" si="85"/>
        <v>0.80615833785265656</v>
      </c>
      <c r="C823" s="2">
        <f t="shared" ca="1" si="86"/>
        <v>350</v>
      </c>
      <c r="D823" s="2">
        <f t="shared" ca="1" si="87"/>
        <v>0.41244378465795684</v>
      </c>
      <c r="E823" s="2">
        <f t="shared" ca="1" si="88"/>
        <v>50</v>
      </c>
      <c r="F823" s="2">
        <f t="shared" ca="1" si="89"/>
        <v>17500</v>
      </c>
      <c r="G823" s="31">
        <f t="shared" ca="1" si="90"/>
        <v>405</v>
      </c>
      <c r="H823" s="31">
        <f t="shared" ca="1" si="91"/>
        <v>370</v>
      </c>
    </row>
    <row r="824" spans="1:8" x14ac:dyDescent="0.3">
      <c r="A824" s="2">
        <v>803</v>
      </c>
      <c r="B824" s="2">
        <f t="shared" ca="1" si="85"/>
        <v>0.51824473364738899</v>
      </c>
      <c r="C824" s="2">
        <f t="shared" ca="1" si="86"/>
        <v>250</v>
      </c>
      <c r="D824" s="2">
        <f t="shared" ca="1" si="87"/>
        <v>0.12496795946624828</v>
      </c>
      <c r="E824" s="2">
        <f t="shared" ca="1" si="88"/>
        <v>30</v>
      </c>
      <c r="F824" s="2">
        <f t="shared" ca="1" si="89"/>
        <v>7500</v>
      </c>
      <c r="G824" s="31">
        <f t="shared" ca="1" si="90"/>
        <v>280</v>
      </c>
      <c r="H824" s="31">
        <f t="shared" ca="1" si="91"/>
        <v>320</v>
      </c>
    </row>
    <row r="825" spans="1:8" x14ac:dyDescent="0.3">
      <c r="A825" s="2">
        <v>804</v>
      </c>
      <c r="B825" s="2">
        <f t="shared" ca="1" si="85"/>
        <v>0.60299329565964299</v>
      </c>
      <c r="C825" s="2">
        <f t="shared" ca="1" si="86"/>
        <v>250</v>
      </c>
      <c r="D825" s="2">
        <f t="shared" ca="1" si="87"/>
        <v>0.91490124531009676</v>
      </c>
      <c r="E825" s="2">
        <f t="shared" ca="1" si="88"/>
        <v>90</v>
      </c>
      <c r="F825" s="2">
        <f t="shared" ca="1" si="89"/>
        <v>22500</v>
      </c>
      <c r="G825" s="31">
        <f t="shared" ca="1" si="90"/>
        <v>655</v>
      </c>
      <c r="H825" s="31">
        <f t="shared" ca="1" si="91"/>
        <v>470</v>
      </c>
    </row>
    <row r="826" spans="1:8" x14ac:dyDescent="0.3">
      <c r="A826" s="2">
        <v>805</v>
      </c>
      <c r="B826" s="2">
        <f t="shared" ca="1" si="85"/>
        <v>0.3581229211464535</v>
      </c>
      <c r="C826" s="2">
        <f t="shared" ca="1" si="86"/>
        <v>250</v>
      </c>
      <c r="D826" s="2">
        <f t="shared" ca="1" si="87"/>
        <v>0.69731834275435345</v>
      </c>
      <c r="E826" s="2">
        <f t="shared" ca="1" si="88"/>
        <v>70</v>
      </c>
      <c r="F826" s="2">
        <f t="shared" ca="1" si="89"/>
        <v>17500</v>
      </c>
      <c r="G826" s="31">
        <f t="shared" ca="1" si="90"/>
        <v>405</v>
      </c>
      <c r="H826" s="31">
        <f t="shared" ca="1" si="91"/>
        <v>370</v>
      </c>
    </row>
    <row r="827" spans="1:8" x14ac:dyDescent="0.3">
      <c r="A827" s="2">
        <v>806</v>
      </c>
      <c r="B827" s="2">
        <f t="shared" ca="1" si="85"/>
        <v>0.33203350214324345</v>
      </c>
      <c r="C827" s="2">
        <f t="shared" ca="1" si="86"/>
        <v>250</v>
      </c>
      <c r="D827" s="2">
        <f t="shared" ca="1" si="87"/>
        <v>0.92282237123345878</v>
      </c>
      <c r="E827" s="2">
        <f t="shared" ca="1" si="88"/>
        <v>90</v>
      </c>
      <c r="F827" s="2">
        <f t="shared" ca="1" si="89"/>
        <v>22500</v>
      </c>
      <c r="G827" s="31">
        <f t="shared" ca="1" si="90"/>
        <v>655</v>
      </c>
      <c r="H827" s="31">
        <f t="shared" ca="1" si="91"/>
        <v>470</v>
      </c>
    </row>
    <row r="828" spans="1:8" x14ac:dyDescent="0.3">
      <c r="A828" s="2">
        <v>807</v>
      </c>
      <c r="B828" s="2">
        <f t="shared" ca="1" si="85"/>
        <v>0.66576465007928143</v>
      </c>
      <c r="C828" s="2">
        <f t="shared" ca="1" si="86"/>
        <v>250</v>
      </c>
      <c r="D828" s="2">
        <f t="shared" ca="1" si="87"/>
        <v>0.17113292305534711</v>
      </c>
      <c r="E828" s="2">
        <f t="shared" ca="1" si="88"/>
        <v>30</v>
      </c>
      <c r="F828" s="2">
        <f t="shared" ca="1" si="89"/>
        <v>7500</v>
      </c>
      <c r="G828" s="31">
        <f t="shared" ca="1" si="90"/>
        <v>280</v>
      </c>
      <c r="H828" s="31">
        <f t="shared" ca="1" si="91"/>
        <v>320</v>
      </c>
    </row>
    <row r="829" spans="1:8" x14ac:dyDescent="0.3">
      <c r="A829" s="2">
        <v>808</v>
      </c>
      <c r="B829" s="2">
        <f t="shared" ca="1" si="85"/>
        <v>0.83166149485051188</v>
      </c>
      <c r="C829" s="2">
        <f t="shared" ca="1" si="86"/>
        <v>350</v>
      </c>
      <c r="D829" s="2">
        <f t="shared" ca="1" si="87"/>
        <v>0.26930646046320894</v>
      </c>
      <c r="E829" s="2">
        <f t="shared" ca="1" si="88"/>
        <v>30</v>
      </c>
      <c r="F829" s="2">
        <f t="shared" ca="1" si="89"/>
        <v>10500</v>
      </c>
      <c r="G829" s="31">
        <f t="shared" ca="1" si="90"/>
        <v>280</v>
      </c>
      <c r="H829" s="31">
        <f t="shared" ca="1" si="91"/>
        <v>320</v>
      </c>
    </row>
    <row r="830" spans="1:8" x14ac:dyDescent="0.3">
      <c r="A830" s="2">
        <v>809</v>
      </c>
      <c r="B830" s="2">
        <f t="shared" ca="1" si="85"/>
        <v>0.65326568977833666</v>
      </c>
      <c r="C830" s="2">
        <f t="shared" ca="1" si="86"/>
        <v>250</v>
      </c>
      <c r="D830" s="2">
        <f t="shared" ca="1" si="87"/>
        <v>0.34763798989417172</v>
      </c>
      <c r="E830" s="2">
        <f t="shared" ca="1" si="88"/>
        <v>50</v>
      </c>
      <c r="F830" s="2">
        <f t="shared" ca="1" si="89"/>
        <v>12500</v>
      </c>
      <c r="G830" s="31">
        <f t="shared" ca="1" si="90"/>
        <v>280</v>
      </c>
      <c r="H830" s="31">
        <f t="shared" ca="1" si="91"/>
        <v>320</v>
      </c>
    </row>
    <row r="831" spans="1:8" x14ac:dyDescent="0.3">
      <c r="A831" s="2">
        <v>810</v>
      </c>
      <c r="B831" s="2">
        <f t="shared" ca="1" si="85"/>
        <v>0.67338002559793453</v>
      </c>
      <c r="C831" s="2">
        <f t="shared" ca="1" si="86"/>
        <v>350</v>
      </c>
      <c r="D831" s="2">
        <f t="shared" ca="1" si="87"/>
        <v>0.6070135562495893</v>
      </c>
      <c r="E831" s="2">
        <f t="shared" ca="1" si="88"/>
        <v>70</v>
      </c>
      <c r="F831" s="2">
        <f t="shared" ca="1" si="89"/>
        <v>24500</v>
      </c>
      <c r="G831" s="31">
        <f t="shared" ca="1" si="90"/>
        <v>755</v>
      </c>
      <c r="H831" s="31">
        <f t="shared" ca="1" si="91"/>
        <v>510</v>
      </c>
    </row>
    <row r="832" spans="1:8" x14ac:dyDescent="0.3">
      <c r="A832" s="2">
        <v>811</v>
      </c>
      <c r="B832" s="2">
        <f t="shared" ca="1" si="85"/>
        <v>0.13782186165098753</v>
      </c>
      <c r="C832" s="2">
        <f t="shared" ca="1" si="86"/>
        <v>150</v>
      </c>
      <c r="D832" s="2">
        <f t="shared" ca="1" si="87"/>
        <v>0.58468364084341129</v>
      </c>
      <c r="E832" s="2">
        <f t="shared" ca="1" si="88"/>
        <v>50</v>
      </c>
      <c r="F832" s="2">
        <f t="shared" ca="1" si="89"/>
        <v>7500</v>
      </c>
      <c r="G832" s="31">
        <f t="shared" ca="1" si="90"/>
        <v>280</v>
      </c>
      <c r="H832" s="31">
        <f t="shared" ca="1" si="91"/>
        <v>320</v>
      </c>
    </row>
    <row r="833" spans="1:8" x14ac:dyDescent="0.3">
      <c r="A833" s="2">
        <v>812</v>
      </c>
      <c r="B833" s="2">
        <f t="shared" ca="1" si="85"/>
        <v>0.30921416896948273</v>
      </c>
      <c r="C833" s="2">
        <f t="shared" ca="1" si="86"/>
        <v>250</v>
      </c>
      <c r="D833" s="2">
        <f t="shared" ca="1" si="87"/>
        <v>0.20109979109308551</v>
      </c>
      <c r="E833" s="2">
        <f t="shared" ca="1" si="88"/>
        <v>30</v>
      </c>
      <c r="F833" s="2">
        <f t="shared" ca="1" si="89"/>
        <v>7500</v>
      </c>
      <c r="G833" s="31">
        <f t="shared" ca="1" si="90"/>
        <v>280</v>
      </c>
      <c r="H833" s="31">
        <f t="shared" ca="1" si="91"/>
        <v>320</v>
      </c>
    </row>
    <row r="834" spans="1:8" x14ac:dyDescent="0.3">
      <c r="A834" s="2">
        <v>813</v>
      </c>
      <c r="B834" s="2">
        <f t="shared" ca="1" si="85"/>
        <v>0.49972349604441335</v>
      </c>
      <c r="C834" s="2">
        <f t="shared" ca="1" si="86"/>
        <v>250</v>
      </c>
      <c r="D834" s="2">
        <f t="shared" ca="1" si="87"/>
        <v>0.98837507919379586</v>
      </c>
      <c r="E834" s="2">
        <f t="shared" ca="1" si="88"/>
        <v>90</v>
      </c>
      <c r="F834" s="2">
        <f t="shared" ca="1" si="89"/>
        <v>22500</v>
      </c>
      <c r="G834" s="31">
        <f t="shared" ca="1" si="90"/>
        <v>655</v>
      </c>
      <c r="H834" s="31">
        <f t="shared" ca="1" si="91"/>
        <v>470</v>
      </c>
    </row>
    <row r="835" spans="1:8" x14ac:dyDescent="0.3">
      <c r="A835" s="2">
        <v>814</v>
      </c>
      <c r="B835" s="2">
        <f t="shared" ca="1" si="85"/>
        <v>0.67294272297148539</v>
      </c>
      <c r="C835" s="2">
        <f t="shared" ca="1" si="86"/>
        <v>350</v>
      </c>
      <c r="D835" s="2">
        <f t="shared" ca="1" si="87"/>
        <v>0.96685036254656664</v>
      </c>
      <c r="E835" s="2">
        <f t="shared" ca="1" si="88"/>
        <v>90</v>
      </c>
      <c r="F835" s="2">
        <f t="shared" ca="1" si="89"/>
        <v>31500</v>
      </c>
      <c r="G835" s="31">
        <f t="shared" ca="1" si="90"/>
        <v>1105</v>
      </c>
      <c r="H835" s="31">
        <f t="shared" ca="1" si="91"/>
        <v>650</v>
      </c>
    </row>
    <row r="836" spans="1:8" x14ac:dyDescent="0.3">
      <c r="A836" s="2">
        <v>815</v>
      </c>
      <c r="B836" s="2">
        <f t="shared" ca="1" si="85"/>
        <v>0.43211909634453338</v>
      </c>
      <c r="C836" s="2">
        <f t="shared" ca="1" si="86"/>
        <v>250</v>
      </c>
      <c r="D836" s="2">
        <f t="shared" ca="1" si="87"/>
        <v>0.61502889568365304</v>
      </c>
      <c r="E836" s="2">
        <f t="shared" ca="1" si="88"/>
        <v>70</v>
      </c>
      <c r="F836" s="2">
        <f t="shared" ca="1" si="89"/>
        <v>17500</v>
      </c>
      <c r="G836" s="31">
        <f t="shared" ca="1" si="90"/>
        <v>405</v>
      </c>
      <c r="H836" s="31">
        <f t="shared" ca="1" si="91"/>
        <v>370</v>
      </c>
    </row>
    <row r="837" spans="1:8" x14ac:dyDescent="0.3">
      <c r="A837" s="2">
        <v>816</v>
      </c>
      <c r="B837" s="2">
        <f t="shared" ca="1" si="85"/>
        <v>0.22515002264709538</v>
      </c>
      <c r="C837" s="2">
        <f t="shared" ca="1" si="86"/>
        <v>150</v>
      </c>
      <c r="D837" s="2">
        <f t="shared" ca="1" si="87"/>
        <v>0.13339179092257059</v>
      </c>
      <c r="E837" s="2">
        <f t="shared" ca="1" si="88"/>
        <v>30</v>
      </c>
      <c r="F837" s="2">
        <f t="shared" ca="1" si="89"/>
        <v>4500</v>
      </c>
      <c r="G837" s="31">
        <f t="shared" ca="1" si="90"/>
        <v>280</v>
      </c>
      <c r="H837" s="31">
        <f t="shared" ca="1" si="91"/>
        <v>320</v>
      </c>
    </row>
    <row r="838" spans="1:8" x14ac:dyDescent="0.3">
      <c r="A838" s="2">
        <v>817</v>
      </c>
      <c r="B838" s="2">
        <f t="shared" ca="1" si="85"/>
        <v>0.6757915529841535</v>
      </c>
      <c r="C838" s="2">
        <f t="shared" ca="1" si="86"/>
        <v>350</v>
      </c>
      <c r="D838" s="2">
        <f t="shared" ca="1" si="87"/>
        <v>0.14660146830754106</v>
      </c>
      <c r="E838" s="2">
        <f t="shared" ca="1" si="88"/>
        <v>30</v>
      </c>
      <c r="F838" s="2">
        <f t="shared" ca="1" si="89"/>
        <v>10500</v>
      </c>
      <c r="G838" s="31">
        <f t="shared" ca="1" si="90"/>
        <v>280</v>
      </c>
      <c r="H838" s="31">
        <f t="shared" ca="1" si="91"/>
        <v>320</v>
      </c>
    </row>
    <row r="839" spans="1:8" x14ac:dyDescent="0.3">
      <c r="A839" s="2">
        <v>818</v>
      </c>
      <c r="B839" s="2">
        <f t="shared" ca="1" si="85"/>
        <v>0.39893329200710237</v>
      </c>
      <c r="C839" s="2">
        <f t="shared" ca="1" si="86"/>
        <v>250</v>
      </c>
      <c r="D839" s="2">
        <f t="shared" ca="1" si="87"/>
        <v>6.7639748811593847E-2</v>
      </c>
      <c r="E839" s="2">
        <f t="shared" ca="1" si="88"/>
        <v>10</v>
      </c>
      <c r="F839" s="2">
        <f t="shared" ca="1" si="89"/>
        <v>2500</v>
      </c>
      <c r="G839" s="31">
        <f t="shared" ca="1" si="90"/>
        <v>280</v>
      </c>
      <c r="H839" s="31">
        <f t="shared" ca="1" si="91"/>
        <v>320</v>
      </c>
    </row>
    <row r="840" spans="1:8" x14ac:dyDescent="0.3">
      <c r="A840" s="2">
        <v>819</v>
      </c>
      <c r="B840" s="2">
        <f t="shared" ca="1" si="85"/>
        <v>0.54354328662618556</v>
      </c>
      <c r="C840" s="2">
        <f t="shared" ca="1" si="86"/>
        <v>250</v>
      </c>
      <c r="D840" s="2">
        <f t="shared" ca="1" si="87"/>
        <v>0.92477260084572976</v>
      </c>
      <c r="E840" s="2">
        <f t="shared" ca="1" si="88"/>
        <v>90</v>
      </c>
      <c r="F840" s="2">
        <f t="shared" ca="1" si="89"/>
        <v>22500</v>
      </c>
      <c r="G840" s="31">
        <f t="shared" ca="1" si="90"/>
        <v>655</v>
      </c>
      <c r="H840" s="31">
        <f t="shared" ca="1" si="91"/>
        <v>470</v>
      </c>
    </row>
    <row r="841" spans="1:8" x14ac:dyDescent="0.3">
      <c r="A841" s="2">
        <v>820</v>
      </c>
      <c r="B841" s="2">
        <f t="shared" ca="1" si="85"/>
        <v>0.45114678340636361</v>
      </c>
      <c r="C841" s="2">
        <f t="shared" ca="1" si="86"/>
        <v>250</v>
      </c>
      <c r="D841" s="2">
        <f t="shared" ca="1" si="87"/>
        <v>0.40909081959826044</v>
      </c>
      <c r="E841" s="2">
        <f t="shared" ca="1" si="88"/>
        <v>50</v>
      </c>
      <c r="F841" s="2">
        <f t="shared" ca="1" si="89"/>
        <v>12500</v>
      </c>
      <c r="G841" s="31">
        <f t="shared" ca="1" si="90"/>
        <v>280</v>
      </c>
      <c r="H841" s="31">
        <f t="shared" ca="1" si="91"/>
        <v>320</v>
      </c>
    </row>
    <row r="842" spans="1:8" x14ac:dyDescent="0.3">
      <c r="A842" s="2">
        <v>821</v>
      </c>
      <c r="B842" s="2">
        <f t="shared" ca="1" si="85"/>
        <v>0.41408494125644912</v>
      </c>
      <c r="C842" s="2">
        <f t="shared" ca="1" si="86"/>
        <v>250</v>
      </c>
      <c r="D842" s="2">
        <f t="shared" ca="1" si="87"/>
        <v>0.13431606967946474</v>
      </c>
      <c r="E842" s="2">
        <f t="shared" ca="1" si="88"/>
        <v>30</v>
      </c>
      <c r="F842" s="2">
        <f t="shared" ca="1" si="89"/>
        <v>7500</v>
      </c>
      <c r="G842" s="31">
        <f t="shared" ca="1" si="90"/>
        <v>280</v>
      </c>
      <c r="H842" s="31">
        <f t="shared" ca="1" si="91"/>
        <v>320</v>
      </c>
    </row>
    <row r="843" spans="1:8" x14ac:dyDescent="0.3">
      <c r="A843" s="2">
        <v>822</v>
      </c>
      <c r="B843" s="2">
        <f t="shared" ca="1" si="85"/>
        <v>3.3924060042971216E-2</v>
      </c>
      <c r="C843" s="2">
        <f t="shared" ca="1" si="86"/>
        <v>50</v>
      </c>
      <c r="D843" s="2">
        <f t="shared" ca="1" si="87"/>
        <v>0.1093724867445065</v>
      </c>
      <c r="E843" s="2">
        <f t="shared" ca="1" si="88"/>
        <v>10</v>
      </c>
      <c r="F843" s="2">
        <f t="shared" ca="1" si="89"/>
        <v>500</v>
      </c>
      <c r="G843" s="31">
        <f t="shared" ca="1" si="90"/>
        <v>280</v>
      </c>
      <c r="H843" s="31">
        <f t="shared" ca="1" si="91"/>
        <v>320</v>
      </c>
    </row>
    <row r="844" spans="1:8" x14ac:dyDescent="0.3">
      <c r="A844" s="2">
        <v>823</v>
      </c>
      <c r="B844" s="2">
        <f t="shared" ca="1" si="85"/>
        <v>0.14865750384950971</v>
      </c>
      <c r="C844" s="2">
        <f t="shared" ca="1" si="86"/>
        <v>150</v>
      </c>
      <c r="D844" s="2">
        <f t="shared" ca="1" si="87"/>
        <v>0.79860686860477648</v>
      </c>
      <c r="E844" s="2">
        <f t="shared" ca="1" si="88"/>
        <v>70</v>
      </c>
      <c r="F844" s="2">
        <f t="shared" ca="1" si="89"/>
        <v>10500</v>
      </c>
      <c r="G844" s="31">
        <f t="shared" ca="1" si="90"/>
        <v>280</v>
      </c>
      <c r="H844" s="31">
        <f t="shared" ca="1" si="91"/>
        <v>320</v>
      </c>
    </row>
    <row r="845" spans="1:8" x14ac:dyDescent="0.3">
      <c r="A845" s="2">
        <v>824</v>
      </c>
      <c r="B845" s="2">
        <f t="shared" ca="1" si="85"/>
        <v>0.47078579247191088</v>
      </c>
      <c r="C845" s="2">
        <f t="shared" ca="1" si="86"/>
        <v>250</v>
      </c>
      <c r="D845" s="2">
        <f t="shared" ca="1" si="87"/>
        <v>9.433338071821562E-2</v>
      </c>
      <c r="E845" s="2">
        <f t="shared" ca="1" si="88"/>
        <v>10</v>
      </c>
      <c r="F845" s="2">
        <f t="shared" ca="1" si="89"/>
        <v>2500</v>
      </c>
      <c r="G845" s="31">
        <f t="shared" ca="1" si="90"/>
        <v>280</v>
      </c>
      <c r="H845" s="31">
        <f t="shared" ca="1" si="91"/>
        <v>320</v>
      </c>
    </row>
    <row r="846" spans="1:8" x14ac:dyDescent="0.3">
      <c r="A846" s="2">
        <v>825</v>
      </c>
      <c r="B846" s="2">
        <f t="shared" ca="1" si="85"/>
        <v>0.51908939429631973</v>
      </c>
      <c r="C846" s="2">
        <f t="shared" ca="1" si="86"/>
        <v>250</v>
      </c>
      <c r="D846" s="2">
        <f t="shared" ca="1" si="87"/>
        <v>0.80382087513622213</v>
      </c>
      <c r="E846" s="2">
        <f t="shared" ca="1" si="88"/>
        <v>70</v>
      </c>
      <c r="F846" s="2">
        <f t="shared" ca="1" si="89"/>
        <v>17500</v>
      </c>
      <c r="G846" s="31">
        <f t="shared" ca="1" si="90"/>
        <v>405</v>
      </c>
      <c r="H846" s="31">
        <f t="shared" ca="1" si="91"/>
        <v>370</v>
      </c>
    </row>
    <row r="847" spans="1:8" x14ac:dyDescent="0.3">
      <c r="A847" s="2">
        <v>826</v>
      </c>
      <c r="B847" s="2">
        <f t="shared" ca="1" si="85"/>
        <v>0.17997501178260022</v>
      </c>
      <c r="C847" s="2">
        <f t="shared" ca="1" si="86"/>
        <v>150</v>
      </c>
      <c r="D847" s="2">
        <f t="shared" ca="1" si="87"/>
        <v>0.80258921224498947</v>
      </c>
      <c r="E847" s="2">
        <f t="shared" ca="1" si="88"/>
        <v>70</v>
      </c>
      <c r="F847" s="2">
        <f t="shared" ca="1" si="89"/>
        <v>10500</v>
      </c>
      <c r="G847" s="31">
        <f t="shared" ca="1" si="90"/>
        <v>280</v>
      </c>
      <c r="H847" s="31">
        <f t="shared" ca="1" si="91"/>
        <v>320</v>
      </c>
    </row>
    <row r="848" spans="1:8" x14ac:dyDescent="0.3">
      <c r="A848" s="2">
        <v>827</v>
      </c>
      <c r="B848" s="2">
        <f t="shared" ca="1" si="85"/>
        <v>0.25085599653205659</v>
      </c>
      <c r="C848" s="2">
        <f t="shared" ca="1" si="86"/>
        <v>150</v>
      </c>
      <c r="D848" s="2">
        <f t="shared" ca="1" si="87"/>
        <v>0.28651727046804154</v>
      </c>
      <c r="E848" s="2">
        <f t="shared" ca="1" si="88"/>
        <v>50</v>
      </c>
      <c r="F848" s="2">
        <f t="shared" ca="1" si="89"/>
        <v>7500</v>
      </c>
      <c r="G848" s="31">
        <f t="shared" ca="1" si="90"/>
        <v>280</v>
      </c>
      <c r="H848" s="31">
        <f t="shared" ca="1" si="91"/>
        <v>320</v>
      </c>
    </row>
    <row r="849" spans="1:8" x14ac:dyDescent="0.3">
      <c r="A849" s="2">
        <v>828</v>
      </c>
      <c r="B849" s="2">
        <f t="shared" ca="1" si="85"/>
        <v>0.62744749799953203</v>
      </c>
      <c r="C849" s="2">
        <f t="shared" ca="1" si="86"/>
        <v>250</v>
      </c>
      <c r="D849" s="2">
        <f t="shared" ca="1" si="87"/>
        <v>0.79358833287927533</v>
      </c>
      <c r="E849" s="2">
        <f t="shared" ca="1" si="88"/>
        <v>70</v>
      </c>
      <c r="F849" s="2">
        <f t="shared" ca="1" si="89"/>
        <v>17500</v>
      </c>
      <c r="G849" s="31">
        <f t="shared" ca="1" si="90"/>
        <v>405</v>
      </c>
      <c r="H849" s="31">
        <f t="shared" ca="1" si="91"/>
        <v>370</v>
      </c>
    </row>
    <row r="850" spans="1:8" x14ac:dyDescent="0.3">
      <c r="A850" s="2">
        <v>829</v>
      </c>
      <c r="B850" s="2">
        <f t="shared" ca="1" si="85"/>
        <v>0.39787242973817927</v>
      </c>
      <c r="C850" s="2">
        <f t="shared" ca="1" si="86"/>
        <v>250</v>
      </c>
      <c r="D850" s="2">
        <f t="shared" ca="1" si="87"/>
        <v>0.62453766547271938</v>
      </c>
      <c r="E850" s="2">
        <f t="shared" ca="1" si="88"/>
        <v>70</v>
      </c>
      <c r="F850" s="2">
        <f t="shared" ca="1" si="89"/>
        <v>17500</v>
      </c>
      <c r="G850" s="31">
        <f t="shared" ca="1" si="90"/>
        <v>405</v>
      </c>
      <c r="H850" s="31">
        <f t="shared" ca="1" si="91"/>
        <v>370</v>
      </c>
    </row>
    <row r="851" spans="1:8" x14ac:dyDescent="0.3">
      <c r="A851" s="2">
        <v>830</v>
      </c>
      <c r="B851" s="2">
        <f t="shared" ca="1" si="85"/>
        <v>0.63231592623995747</v>
      </c>
      <c r="C851" s="2">
        <f t="shared" ca="1" si="86"/>
        <v>250</v>
      </c>
      <c r="D851" s="2">
        <f t="shared" ca="1" si="87"/>
        <v>0.29913534279386389</v>
      </c>
      <c r="E851" s="2">
        <f t="shared" ca="1" si="88"/>
        <v>50</v>
      </c>
      <c r="F851" s="2">
        <f t="shared" ca="1" si="89"/>
        <v>12500</v>
      </c>
      <c r="G851" s="31">
        <f t="shared" ca="1" si="90"/>
        <v>280</v>
      </c>
      <c r="H851" s="31">
        <f t="shared" ca="1" si="91"/>
        <v>320</v>
      </c>
    </row>
    <row r="852" spans="1:8" x14ac:dyDescent="0.3">
      <c r="A852" s="2">
        <v>831</v>
      </c>
      <c r="B852" s="2">
        <f t="shared" ca="1" si="85"/>
        <v>0.20204218247298822</v>
      </c>
      <c r="C852" s="2">
        <f t="shared" ca="1" si="86"/>
        <v>150</v>
      </c>
      <c r="D852" s="2">
        <f t="shared" ca="1" si="87"/>
        <v>0.68734309104703772</v>
      </c>
      <c r="E852" s="2">
        <f t="shared" ca="1" si="88"/>
        <v>70</v>
      </c>
      <c r="F852" s="2">
        <f t="shared" ca="1" si="89"/>
        <v>10500</v>
      </c>
      <c r="G852" s="31">
        <f t="shared" ca="1" si="90"/>
        <v>280</v>
      </c>
      <c r="H852" s="31">
        <f t="shared" ca="1" si="91"/>
        <v>320</v>
      </c>
    </row>
    <row r="853" spans="1:8" x14ac:dyDescent="0.3">
      <c r="A853" s="2">
        <v>832</v>
      </c>
      <c r="B853" s="2">
        <f t="shared" ca="1" si="85"/>
        <v>0.48009037475654415</v>
      </c>
      <c r="C853" s="2">
        <f t="shared" ca="1" si="86"/>
        <v>250</v>
      </c>
      <c r="D853" s="2">
        <f t="shared" ca="1" si="87"/>
        <v>0.88552139960675769</v>
      </c>
      <c r="E853" s="2">
        <f t="shared" ca="1" si="88"/>
        <v>70</v>
      </c>
      <c r="F853" s="2">
        <f t="shared" ca="1" si="89"/>
        <v>17500</v>
      </c>
      <c r="G853" s="31">
        <f t="shared" ca="1" si="90"/>
        <v>405</v>
      </c>
      <c r="H853" s="31">
        <f t="shared" ca="1" si="91"/>
        <v>370</v>
      </c>
    </row>
    <row r="854" spans="1:8" x14ac:dyDescent="0.3">
      <c r="A854" s="2">
        <v>833</v>
      </c>
      <c r="B854" s="2">
        <f t="shared" ca="1" si="85"/>
        <v>0.36551789948579183</v>
      </c>
      <c r="C854" s="2">
        <f t="shared" ca="1" si="86"/>
        <v>250</v>
      </c>
      <c r="D854" s="2">
        <f t="shared" ca="1" si="87"/>
        <v>0.74741795956369139</v>
      </c>
      <c r="E854" s="2">
        <f t="shared" ca="1" si="88"/>
        <v>70</v>
      </c>
      <c r="F854" s="2">
        <f t="shared" ca="1" si="89"/>
        <v>17500</v>
      </c>
      <c r="G854" s="31">
        <f t="shared" ca="1" si="90"/>
        <v>405</v>
      </c>
      <c r="H854" s="31">
        <f t="shared" ca="1" si="91"/>
        <v>370</v>
      </c>
    </row>
    <row r="855" spans="1:8" x14ac:dyDescent="0.3">
      <c r="A855" s="2">
        <v>834</v>
      </c>
      <c r="B855" s="2">
        <f t="shared" ref="B855:B918" ca="1" si="92">RAND()</f>
        <v>4.023568575838643E-2</v>
      </c>
      <c r="C855" s="2">
        <f t="shared" ref="C855:C918" ca="1" si="93">VLOOKUP(B855,$E$3:$G$6,3)</f>
        <v>50</v>
      </c>
      <c r="D855" s="2">
        <f t="shared" ref="D855:D918" ca="1" si="94">RAND()</f>
        <v>0.5580088833617427</v>
      </c>
      <c r="E855" s="2">
        <f t="shared" ref="E855:E918" ca="1" si="95">VLOOKUP(D855,$I$3:$K$7,3)</f>
        <v>50</v>
      </c>
      <c r="F855" s="2">
        <f t="shared" ref="F855:F918" ca="1" si="96">C855*E855</f>
        <v>2500</v>
      </c>
      <c r="G855" s="31">
        <f t="shared" ref="G855:G918" ca="1" si="97">$B$3*$B$6+MAX(F855-$B$5,0)*$B$4</f>
        <v>280</v>
      </c>
      <c r="H855" s="31">
        <f t="shared" ref="H855:H918" ca="1" si="98">$C$3*$C$6+MAX(F855-$C$5,0)*$C$4</f>
        <v>320</v>
      </c>
    </row>
    <row r="856" spans="1:8" x14ac:dyDescent="0.3">
      <c r="A856" s="2">
        <v>835</v>
      </c>
      <c r="B856" s="2">
        <f t="shared" ca="1" si="92"/>
        <v>0.20507253853391283</v>
      </c>
      <c r="C856" s="2">
        <f t="shared" ca="1" si="93"/>
        <v>150</v>
      </c>
      <c r="D856" s="2">
        <f t="shared" ca="1" si="94"/>
        <v>0.36546880631249212</v>
      </c>
      <c r="E856" s="2">
        <f t="shared" ca="1" si="95"/>
        <v>50</v>
      </c>
      <c r="F856" s="2">
        <f t="shared" ca="1" si="96"/>
        <v>7500</v>
      </c>
      <c r="G856" s="31">
        <f t="shared" ca="1" si="97"/>
        <v>280</v>
      </c>
      <c r="H856" s="31">
        <f t="shared" ca="1" si="98"/>
        <v>320</v>
      </c>
    </row>
    <row r="857" spans="1:8" x14ac:dyDescent="0.3">
      <c r="A857" s="2">
        <v>836</v>
      </c>
      <c r="B857" s="2">
        <f t="shared" ca="1" si="92"/>
        <v>0.62748557124879811</v>
      </c>
      <c r="C857" s="2">
        <f t="shared" ca="1" si="93"/>
        <v>250</v>
      </c>
      <c r="D857" s="2">
        <f t="shared" ca="1" si="94"/>
        <v>0.81891401078195758</v>
      </c>
      <c r="E857" s="2">
        <f t="shared" ca="1" si="95"/>
        <v>70</v>
      </c>
      <c r="F857" s="2">
        <f t="shared" ca="1" si="96"/>
        <v>17500</v>
      </c>
      <c r="G857" s="31">
        <f t="shared" ca="1" si="97"/>
        <v>405</v>
      </c>
      <c r="H857" s="31">
        <f t="shared" ca="1" si="98"/>
        <v>370</v>
      </c>
    </row>
    <row r="858" spans="1:8" x14ac:dyDescent="0.3">
      <c r="A858" s="2">
        <v>837</v>
      </c>
      <c r="B858" s="2">
        <f t="shared" ca="1" si="92"/>
        <v>0.91373762062318342</v>
      </c>
      <c r="C858" s="2">
        <f t="shared" ca="1" si="93"/>
        <v>350</v>
      </c>
      <c r="D858" s="2">
        <f t="shared" ca="1" si="94"/>
        <v>7.9833928380120489E-2</v>
      </c>
      <c r="E858" s="2">
        <f t="shared" ca="1" si="95"/>
        <v>10</v>
      </c>
      <c r="F858" s="2">
        <f t="shared" ca="1" si="96"/>
        <v>3500</v>
      </c>
      <c r="G858" s="31">
        <f t="shared" ca="1" si="97"/>
        <v>280</v>
      </c>
      <c r="H858" s="31">
        <f t="shared" ca="1" si="98"/>
        <v>320</v>
      </c>
    </row>
    <row r="859" spans="1:8" x14ac:dyDescent="0.3">
      <c r="A859" s="2">
        <v>838</v>
      </c>
      <c r="B859" s="2">
        <f t="shared" ca="1" si="92"/>
        <v>0.14227124461420537</v>
      </c>
      <c r="C859" s="2">
        <f t="shared" ca="1" si="93"/>
        <v>150</v>
      </c>
      <c r="D859" s="2">
        <f t="shared" ca="1" si="94"/>
        <v>0.15113096723812569</v>
      </c>
      <c r="E859" s="2">
        <f t="shared" ca="1" si="95"/>
        <v>30</v>
      </c>
      <c r="F859" s="2">
        <f t="shared" ca="1" si="96"/>
        <v>4500</v>
      </c>
      <c r="G859" s="31">
        <f t="shared" ca="1" si="97"/>
        <v>280</v>
      </c>
      <c r="H859" s="31">
        <f t="shared" ca="1" si="98"/>
        <v>320</v>
      </c>
    </row>
    <row r="860" spans="1:8" x14ac:dyDescent="0.3">
      <c r="A860" s="2">
        <v>839</v>
      </c>
      <c r="B860" s="2">
        <f t="shared" ca="1" si="92"/>
        <v>0.90067723784511555</v>
      </c>
      <c r="C860" s="2">
        <f t="shared" ca="1" si="93"/>
        <v>350</v>
      </c>
      <c r="D860" s="2">
        <f t="shared" ca="1" si="94"/>
        <v>0.3396528342406443</v>
      </c>
      <c r="E860" s="2">
        <f t="shared" ca="1" si="95"/>
        <v>50</v>
      </c>
      <c r="F860" s="2">
        <f t="shared" ca="1" si="96"/>
        <v>17500</v>
      </c>
      <c r="G860" s="31">
        <f t="shared" ca="1" si="97"/>
        <v>405</v>
      </c>
      <c r="H860" s="31">
        <f t="shared" ca="1" si="98"/>
        <v>370</v>
      </c>
    </row>
    <row r="861" spans="1:8" x14ac:dyDescent="0.3">
      <c r="A861" s="2">
        <v>840</v>
      </c>
      <c r="B861" s="2">
        <f t="shared" ca="1" si="92"/>
        <v>0.24539293973519172</v>
      </c>
      <c r="C861" s="2">
        <f t="shared" ca="1" si="93"/>
        <v>150</v>
      </c>
      <c r="D861" s="2">
        <f t="shared" ca="1" si="94"/>
        <v>0.60501692977866728</v>
      </c>
      <c r="E861" s="2">
        <f t="shared" ca="1" si="95"/>
        <v>70</v>
      </c>
      <c r="F861" s="2">
        <f t="shared" ca="1" si="96"/>
        <v>10500</v>
      </c>
      <c r="G861" s="31">
        <f t="shared" ca="1" si="97"/>
        <v>280</v>
      </c>
      <c r="H861" s="31">
        <f t="shared" ca="1" si="98"/>
        <v>320</v>
      </c>
    </row>
    <row r="862" spans="1:8" x14ac:dyDescent="0.3">
      <c r="A862" s="2">
        <v>841</v>
      </c>
      <c r="B862" s="2">
        <f t="shared" ca="1" si="92"/>
        <v>0.71850520127305584</v>
      </c>
      <c r="C862" s="2">
        <f t="shared" ca="1" si="93"/>
        <v>350</v>
      </c>
      <c r="D862" s="2">
        <f t="shared" ca="1" si="94"/>
        <v>0.69926008683127527</v>
      </c>
      <c r="E862" s="2">
        <f t="shared" ca="1" si="95"/>
        <v>70</v>
      </c>
      <c r="F862" s="2">
        <f t="shared" ca="1" si="96"/>
        <v>24500</v>
      </c>
      <c r="G862" s="31">
        <f t="shared" ca="1" si="97"/>
        <v>755</v>
      </c>
      <c r="H862" s="31">
        <f t="shared" ca="1" si="98"/>
        <v>510</v>
      </c>
    </row>
    <row r="863" spans="1:8" x14ac:dyDescent="0.3">
      <c r="A863" s="2">
        <v>842</v>
      </c>
      <c r="B863" s="2">
        <f t="shared" ca="1" si="92"/>
        <v>0.130639537566974</v>
      </c>
      <c r="C863" s="2">
        <f t="shared" ca="1" si="93"/>
        <v>150</v>
      </c>
      <c r="D863" s="2">
        <f t="shared" ca="1" si="94"/>
        <v>0.68156543201938391</v>
      </c>
      <c r="E863" s="2">
        <f t="shared" ca="1" si="95"/>
        <v>70</v>
      </c>
      <c r="F863" s="2">
        <f t="shared" ca="1" si="96"/>
        <v>10500</v>
      </c>
      <c r="G863" s="31">
        <f t="shared" ca="1" si="97"/>
        <v>280</v>
      </c>
      <c r="H863" s="31">
        <f t="shared" ca="1" si="98"/>
        <v>320</v>
      </c>
    </row>
    <row r="864" spans="1:8" x14ac:dyDescent="0.3">
      <c r="A864" s="2">
        <v>843</v>
      </c>
      <c r="B864" s="2">
        <f t="shared" ca="1" si="92"/>
        <v>0.83876127740458517</v>
      </c>
      <c r="C864" s="2">
        <f t="shared" ca="1" si="93"/>
        <v>350</v>
      </c>
      <c r="D864" s="2">
        <f t="shared" ca="1" si="94"/>
        <v>7.7299860490969374E-2</v>
      </c>
      <c r="E864" s="2">
        <f t="shared" ca="1" si="95"/>
        <v>10</v>
      </c>
      <c r="F864" s="2">
        <f t="shared" ca="1" si="96"/>
        <v>3500</v>
      </c>
      <c r="G864" s="31">
        <f t="shared" ca="1" si="97"/>
        <v>280</v>
      </c>
      <c r="H864" s="31">
        <f t="shared" ca="1" si="98"/>
        <v>320</v>
      </c>
    </row>
    <row r="865" spans="1:8" x14ac:dyDescent="0.3">
      <c r="A865" s="2">
        <v>844</v>
      </c>
      <c r="B865" s="2">
        <f t="shared" ca="1" si="92"/>
        <v>0.47517028012468288</v>
      </c>
      <c r="C865" s="2">
        <f t="shared" ca="1" si="93"/>
        <v>250</v>
      </c>
      <c r="D865" s="2">
        <f t="shared" ca="1" si="94"/>
        <v>0.37924126774771372</v>
      </c>
      <c r="E865" s="2">
        <f t="shared" ca="1" si="95"/>
        <v>50</v>
      </c>
      <c r="F865" s="2">
        <f t="shared" ca="1" si="96"/>
        <v>12500</v>
      </c>
      <c r="G865" s="31">
        <f t="shared" ca="1" si="97"/>
        <v>280</v>
      </c>
      <c r="H865" s="31">
        <f t="shared" ca="1" si="98"/>
        <v>320</v>
      </c>
    </row>
    <row r="866" spans="1:8" x14ac:dyDescent="0.3">
      <c r="A866" s="2">
        <v>845</v>
      </c>
      <c r="B866" s="2">
        <f t="shared" ca="1" si="92"/>
        <v>0.2720056721009485</v>
      </c>
      <c r="C866" s="2">
        <f t="shared" ca="1" si="93"/>
        <v>250</v>
      </c>
      <c r="D866" s="2">
        <f t="shared" ca="1" si="94"/>
        <v>0.52203911997169472</v>
      </c>
      <c r="E866" s="2">
        <f t="shared" ca="1" si="95"/>
        <v>50</v>
      </c>
      <c r="F866" s="2">
        <f t="shared" ca="1" si="96"/>
        <v>12500</v>
      </c>
      <c r="G866" s="31">
        <f t="shared" ca="1" si="97"/>
        <v>280</v>
      </c>
      <c r="H866" s="31">
        <f t="shared" ca="1" si="98"/>
        <v>320</v>
      </c>
    </row>
    <row r="867" spans="1:8" x14ac:dyDescent="0.3">
      <c r="A867" s="2">
        <v>846</v>
      </c>
      <c r="B867" s="2">
        <f t="shared" ca="1" si="92"/>
        <v>0.97364594323454912</v>
      </c>
      <c r="C867" s="2">
        <f t="shared" ca="1" si="93"/>
        <v>350</v>
      </c>
      <c r="D867" s="2">
        <f t="shared" ca="1" si="94"/>
        <v>0.14222950598931317</v>
      </c>
      <c r="E867" s="2">
        <f t="shared" ca="1" si="95"/>
        <v>30</v>
      </c>
      <c r="F867" s="2">
        <f t="shared" ca="1" si="96"/>
        <v>10500</v>
      </c>
      <c r="G867" s="31">
        <f t="shared" ca="1" si="97"/>
        <v>280</v>
      </c>
      <c r="H867" s="31">
        <f t="shared" ca="1" si="98"/>
        <v>320</v>
      </c>
    </row>
    <row r="868" spans="1:8" x14ac:dyDescent="0.3">
      <c r="A868" s="2">
        <v>847</v>
      </c>
      <c r="B868" s="2">
        <f t="shared" ca="1" si="92"/>
        <v>0.62684826150176198</v>
      </c>
      <c r="C868" s="2">
        <f t="shared" ca="1" si="93"/>
        <v>250</v>
      </c>
      <c r="D868" s="2">
        <f t="shared" ca="1" si="94"/>
        <v>8.5321605318785854E-2</v>
      </c>
      <c r="E868" s="2">
        <f t="shared" ca="1" si="95"/>
        <v>10</v>
      </c>
      <c r="F868" s="2">
        <f t="shared" ca="1" si="96"/>
        <v>2500</v>
      </c>
      <c r="G868" s="31">
        <f t="shared" ca="1" si="97"/>
        <v>280</v>
      </c>
      <c r="H868" s="31">
        <f t="shared" ca="1" si="98"/>
        <v>320</v>
      </c>
    </row>
    <row r="869" spans="1:8" x14ac:dyDescent="0.3">
      <c r="A869" s="2">
        <v>848</v>
      </c>
      <c r="B869" s="2">
        <f t="shared" ca="1" si="92"/>
        <v>0.65227956256529107</v>
      </c>
      <c r="C869" s="2">
        <f t="shared" ca="1" si="93"/>
        <v>250</v>
      </c>
      <c r="D869" s="2">
        <f t="shared" ca="1" si="94"/>
        <v>0.69064472623348649</v>
      </c>
      <c r="E869" s="2">
        <f t="shared" ca="1" si="95"/>
        <v>70</v>
      </c>
      <c r="F869" s="2">
        <f t="shared" ca="1" si="96"/>
        <v>17500</v>
      </c>
      <c r="G869" s="31">
        <f t="shared" ca="1" si="97"/>
        <v>405</v>
      </c>
      <c r="H869" s="31">
        <f t="shared" ca="1" si="98"/>
        <v>370</v>
      </c>
    </row>
    <row r="870" spans="1:8" x14ac:dyDescent="0.3">
      <c r="A870" s="2">
        <v>849</v>
      </c>
      <c r="B870" s="2">
        <f t="shared" ca="1" si="92"/>
        <v>0.77046854671246934</v>
      </c>
      <c r="C870" s="2">
        <f t="shared" ca="1" si="93"/>
        <v>350</v>
      </c>
      <c r="D870" s="2">
        <f t="shared" ca="1" si="94"/>
        <v>0.62091530601013833</v>
      </c>
      <c r="E870" s="2">
        <f t="shared" ca="1" si="95"/>
        <v>70</v>
      </c>
      <c r="F870" s="2">
        <f t="shared" ca="1" si="96"/>
        <v>24500</v>
      </c>
      <c r="G870" s="31">
        <f t="shared" ca="1" si="97"/>
        <v>755</v>
      </c>
      <c r="H870" s="31">
        <f t="shared" ca="1" si="98"/>
        <v>510</v>
      </c>
    </row>
    <row r="871" spans="1:8" x14ac:dyDescent="0.3">
      <c r="A871" s="2">
        <v>850</v>
      </c>
      <c r="B871" s="2">
        <f t="shared" ca="1" si="92"/>
        <v>0.27367541399360273</v>
      </c>
      <c r="C871" s="2">
        <f t="shared" ca="1" si="93"/>
        <v>250</v>
      </c>
      <c r="D871" s="2">
        <f t="shared" ca="1" si="94"/>
        <v>0.57469150439988081</v>
      </c>
      <c r="E871" s="2">
        <f t="shared" ca="1" si="95"/>
        <v>50</v>
      </c>
      <c r="F871" s="2">
        <f t="shared" ca="1" si="96"/>
        <v>12500</v>
      </c>
      <c r="G871" s="31">
        <f t="shared" ca="1" si="97"/>
        <v>280</v>
      </c>
      <c r="H871" s="31">
        <f t="shared" ca="1" si="98"/>
        <v>320</v>
      </c>
    </row>
    <row r="872" spans="1:8" x14ac:dyDescent="0.3">
      <c r="A872" s="2">
        <v>851</v>
      </c>
      <c r="B872" s="2">
        <f t="shared" ca="1" si="92"/>
        <v>0.14847418386257405</v>
      </c>
      <c r="C872" s="2">
        <f t="shared" ca="1" si="93"/>
        <v>150</v>
      </c>
      <c r="D872" s="2">
        <f t="shared" ca="1" si="94"/>
        <v>0.58383569323951723</v>
      </c>
      <c r="E872" s="2">
        <f t="shared" ca="1" si="95"/>
        <v>50</v>
      </c>
      <c r="F872" s="2">
        <f t="shared" ca="1" si="96"/>
        <v>7500</v>
      </c>
      <c r="G872" s="31">
        <f t="shared" ca="1" si="97"/>
        <v>280</v>
      </c>
      <c r="H872" s="31">
        <f t="shared" ca="1" si="98"/>
        <v>320</v>
      </c>
    </row>
    <row r="873" spans="1:8" x14ac:dyDescent="0.3">
      <c r="A873" s="2">
        <v>852</v>
      </c>
      <c r="B873" s="2">
        <f t="shared" ca="1" si="92"/>
        <v>0.5761508146241654</v>
      </c>
      <c r="C873" s="2">
        <f t="shared" ca="1" si="93"/>
        <v>250</v>
      </c>
      <c r="D873" s="2">
        <f t="shared" ca="1" si="94"/>
        <v>0.632413662473857</v>
      </c>
      <c r="E873" s="2">
        <f t="shared" ca="1" si="95"/>
        <v>70</v>
      </c>
      <c r="F873" s="2">
        <f t="shared" ca="1" si="96"/>
        <v>17500</v>
      </c>
      <c r="G873" s="31">
        <f t="shared" ca="1" si="97"/>
        <v>405</v>
      </c>
      <c r="H873" s="31">
        <f t="shared" ca="1" si="98"/>
        <v>370</v>
      </c>
    </row>
    <row r="874" spans="1:8" x14ac:dyDescent="0.3">
      <c r="A874" s="2">
        <v>853</v>
      </c>
      <c r="B874" s="2">
        <f t="shared" ca="1" si="92"/>
        <v>0.74259795920832161</v>
      </c>
      <c r="C874" s="2">
        <f t="shared" ca="1" si="93"/>
        <v>350</v>
      </c>
      <c r="D874" s="2">
        <f t="shared" ca="1" si="94"/>
        <v>1.4768540315212575E-2</v>
      </c>
      <c r="E874" s="2">
        <f t="shared" ca="1" si="95"/>
        <v>10</v>
      </c>
      <c r="F874" s="2">
        <f t="shared" ca="1" si="96"/>
        <v>3500</v>
      </c>
      <c r="G874" s="31">
        <f t="shared" ca="1" si="97"/>
        <v>280</v>
      </c>
      <c r="H874" s="31">
        <f t="shared" ca="1" si="98"/>
        <v>320</v>
      </c>
    </row>
    <row r="875" spans="1:8" x14ac:dyDescent="0.3">
      <c r="A875" s="2">
        <v>854</v>
      </c>
      <c r="B875" s="2">
        <f t="shared" ca="1" si="92"/>
        <v>0.92778174099667654</v>
      </c>
      <c r="C875" s="2">
        <f t="shared" ca="1" si="93"/>
        <v>350</v>
      </c>
      <c r="D875" s="2">
        <f t="shared" ca="1" si="94"/>
        <v>0.45690895908816964</v>
      </c>
      <c r="E875" s="2">
        <f t="shared" ca="1" si="95"/>
        <v>50</v>
      </c>
      <c r="F875" s="2">
        <f t="shared" ca="1" si="96"/>
        <v>17500</v>
      </c>
      <c r="G875" s="31">
        <f t="shared" ca="1" si="97"/>
        <v>405</v>
      </c>
      <c r="H875" s="31">
        <f t="shared" ca="1" si="98"/>
        <v>370</v>
      </c>
    </row>
    <row r="876" spans="1:8" x14ac:dyDescent="0.3">
      <c r="A876" s="2">
        <v>855</v>
      </c>
      <c r="B876" s="2">
        <f t="shared" ca="1" si="92"/>
        <v>0.47996454341844386</v>
      </c>
      <c r="C876" s="2">
        <f t="shared" ca="1" si="93"/>
        <v>250</v>
      </c>
      <c r="D876" s="2">
        <f t="shared" ca="1" si="94"/>
        <v>0.77908641525990008</v>
      </c>
      <c r="E876" s="2">
        <f t="shared" ca="1" si="95"/>
        <v>70</v>
      </c>
      <c r="F876" s="2">
        <f t="shared" ca="1" si="96"/>
        <v>17500</v>
      </c>
      <c r="G876" s="31">
        <f t="shared" ca="1" si="97"/>
        <v>405</v>
      </c>
      <c r="H876" s="31">
        <f t="shared" ca="1" si="98"/>
        <v>370</v>
      </c>
    </row>
    <row r="877" spans="1:8" x14ac:dyDescent="0.3">
      <c r="A877" s="2">
        <v>856</v>
      </c>
      <c r="B877" s="2">
        <f t="shared" ca="1" si="92"/>
        <v>0.92837774569535414</v>
      </c>
      <c r="C877" s="2">
        <f t="shared" ca="1" si="93"/>
        <v>350</v>
      </c>
      <c r="D877" s="2">
        <f t="shared" ca="1" si="94"/>
        <v>0.80136884286048249</v>
      </c>
      <c r="E877" s="2">
        <f t="shared" ca="1" si="95"/>
        <v>70</v>
      </c>
      <c r="F877" s="2">
        <f t="shared" ca="1" si="96"/>
        <v>24500</v>
      </c>
      <c r="G877" s="31">
        <f t="shared" ca="1" si="97"/>
        <v>755</v>
      </c>
      <c r="H877" s="31">
        <f t="shared" ca="1" si="98"/>
        <v>510</v>
      </c>
    </row>
    <row r="878" spans="1:8" x14ac:dyDescent="0.3">
      <c r="A878" s="2">
        <v>857</v>
      </c>
      <c r="B878" s="2">
        <f t="shared" ca="1" si="92"/>
        <v>0.8740148061231553</v>
      </c>
      <c r="C878" s="2">
        <f t="shared" ca="1" si="93"/>
        <v>350</v>
      </c>
      <c r="D878" s="2">
        <f t="shared" ca="1" si="94"/>
        <v>0.50664536554741968</v>
      </c>
      <c r="E878" s="2">
        <f t="shared" ca="1" si="95"/>
        <v>50</v>
      </c>
      <c r="F878" s="2">
        <f t="shared" ca="1" si="96"/>
        <v>17500</v>
      </c>
      <c r="G878" s="31">
        <f t="shared" ca="1" si="97"/>
        <v>405</v>
      </c>
      <c r="H878" s="31">
        <f t="shared" ca="1" si="98"/>
        <v>370</v>
      </c>
    </row>
    <row r="879" spans="1:8" x14ac:dyDescent="0.3">
      <c r="A879" s="2">
        <v>858</v>
      </c>
      <c r="B879" s="2">
        <f t="shared" ca="1" si="92"/>
        <v>2.6275311643018551E-2</v>
      </c>
      <c r="C879" s="2">
        <f t="shared" ca="1" si="93"/>
        <v>50</v>
      </c>
      <c r="D879" s="2">
        <f t="shared" ca="1" si="94"/>
        <v>0.33079891562194352</v>
      </c>
      <c r="E879" s="2">
        <f t="shared" ca="1" si="95"/>
        <v>50</v>
      </c>
      <c r="F879" s="2">
        <f t="shared" ca="1" si="96"/>
        <v>2500</v>
      </c>
      <c r="G879" s="31">
        <f t="shared" ca="1" si="97"/>
        <v>280</v>
      </c>
      <c r="H879" s="31">
        <f t="shared" ca="1" si="98"/>
        <v>320</v>
      </c>
    </row>
    <row r="880" spans="1:8" x14ac:dyDescent="0.3">
      <c r="A880" s="2">
        <v>859</v>
      </c>
      <c r="B880" s="2">
        <f t="shared" ca="1" si="92"/>
        <v>0.65073780546301296</v>
      </c>
      <c r="C880" s="2">
        <f t="shared" ca="1" si="93"/>
        <v>250</v>
      </c>
      <c r="D880" s="2">
        <f t="shared" ca="1" si="94"/>
        <v>0.24524191521589245</v>
      </c>
      <c r="E880" s="2">
        <f t="shared" ca="1" si="95"/>
        <v>30</v>
      </c>
      <c r="F880" s="2">
        <f t="shared" ca="1" si="96"/>
        <v>7500</v>
      </c>
      <c r="G880" s="31">
        <f t="shared" ca="1" si="97"/>
        <v>280</v>
      </c>
      <c r="H880" s="31">
        <f t="shared" ca="1" si="98"/>
        <v>320</v>
      </c>
    </row>
    <row r="881" spans="1:8" x14ac:dyDescent="0.3">
      <c r="A881" s="2">
        <v>860</v>
      </c>
      <c r="B881" s="2">
        <f t="shared" ca="1" si="92"/>
        <v>0.69122301236477535</v>
      </c>
      <c r="C881" s="2">
        <f t="shared" ca="1" si="93"/>
        <v>350</v>
      </c>
      <c r="D881" s="2">
        <f t="shared" ca="1" si="94"/>
        <v>0.78759164448829577</v>
      </c>
      <c r="E881" s="2">
        <f t="shared" ca="1" si="95"/>
        <v>70</v>
      </c>
      <c r="F881" s="2">
        <f t="shared" ca="1" si="96"/>
        <v>24500</v>
      </c>
      <c r="G881" s="31">
        <f t="shared" ca="1" si="97"/>
        <v>755</v>
      </c>
      <c r="H881" s="31">
        <f t="shared" ca="1" si="98"/>
        <v>510</v>
      </c>
    </row>
    <row r="882" spans="1:8" x14ac:dyDescent="0.3">
      <c r="A882" s="2">
        <v>861</v>
      </c>
      <c r="B882" s="2">
        <f t="shared" ca="1" si="92"/>
        <v>0.88376802688023115</v>
      </c>
      <c r="C882" s="2">
        <f t="shared" ca="1" si="93"/>
        <v>350</v>
      </c>
      <c r="D882" s="2">
        <f t="shared" ca="1" si="94"/>
        <v>0.86326845300657629</v>
      </c>
      <c r="E882" s="2">
        <f t="shared" ca="1" si="95"/>
        <v>70</v>
      </c>
      <c r="F882" s="2">
        <f t="shared" ca="1" si="96"/>
        <v>24500</v>
      </c>
      <c r="G882" s="31">
        <f t="shared" ca="1" si="97"/>
        <v>755</v>
      </c>
      <c r="H882" s="31">
        <f t="shared" ca="1" si="98"/>
        <v>510</v>
      </c>
    </row>
    <row r="883" spans="1:8" x14ac:dyDescent="0.3">
      <c r="A883" s="2">
        <v>862</v>
      </c>
      <c r="B883" s="2">
        <f t="shared" ca="1" si="92"/>
        <v>0.58384368955549082</v>
      </c>
      <c r="C883" s="2">
        <f t="shared" ca="1" si="93"/>
        <v>250</v>
      </c>
      <c r="D883" s="2">
        <f t="shared" ca="1" si="94"/>
        <v>0.34121907544532515</v>
      </c>
      <c r="E883" s="2">
        <f t="shared" ca="1" si="95"/>
        <v>50</v>
      </c>
      <c r="F883" s="2">
        <f t="shared" ca="1" si="96"/>
        <v>12500</v>
      </c>
      <c r="G883" s="31">
        <f t="shared" ca="1" si="97"/>
        <v>280</v>
      </c>
      <c r="H883" s="31">
        <f t="shared" ca="1" si="98"/>
        <v>320</v>
      </c>
    </row>
    <row r="884" spans="1:8" x14ac:dyDescent="0.3">
      <c r="A884" s="2">
        <v>863</v>
      </c>
      <c r="B884" s="2">
        <f t="shared" ca="1" si="92"/>
        <v>0.20095075098590842</v>
      </c>
      <c r="C884" s="2">
        <f t="shared" ca="1" si="93"/>
        <v>150</v>
      </c>
      <c r="D884" s="2">
        <f t="shared" ca="1" si="94"/>
        <v>0.49147016627508655</v>
      </c>
      <c r="E884" s="2">
        <f t="shared" ca="1" si="95"/>
        <v>50</v>
      </c>
      <c r="F884" s="2">
        <f t="shared" ca="1" si="96"/>
        <v>7500</v>
      </c>
      <c r="G884" s="31">
        <f t="shared" ca="1" si="97"/>
        <v>280</v>
      </c>
      <c r="H884" s="31">
        <f t="shared" ca="1" si="98"/>
        <v>320</v>
      </c>
    </row>
    <row r="885" spans="1:8" x14ac:dyDescent="0.3">
      <c r="A885" s="2">
        <v>864</v>
      </c>
      <c r="B885" s="2">
        <f t="shared" ca="1" si="92"/>
        <v>0.94634104851238343</v>
      </c>
      <c r="C885" s="2">
        <f t="shared" ca="1" si="93"/>
        <v>350</v>
      </c>
      <c r="D885" s="2">
        <f t="shared" ca="1" si="94"/>
        <v>0.77547140785278901</v>
      </c>
      <c r="E885" s="2">
        <f t="shared" ca="1" si="95"/>
        <v>70</v>
      </c>
      <c r="F885" s="2">
        <f t="shared" ca="1" si="96"/>
        <v>24500</v>
      </c>
      <c r="G885" s="31">
        <f t="shared" ca="1" si="97"/>
        <v>755</v>
      </c>
      <c r="H885" s="31">
        <f t="shared" ca="1" si="98"/>
        <v>510</v>
      </c>
    </row>
    <row r="886" spans="1:8" x14ac:dyDescent="0.3">
      <c r="A886" s="2">
        <v>865</v>
      </c>
      <c r="B886" s="2">
        <f t="shared" ca="1" si="92"/>
        <v>0.12021812777413576</v>
      </c>
      <c r="C886" s="2">
        <f t="shared" ca="1" si="93"/>
        <v>150</v>
      </c>
      <c r="D886" s="2">
        <f t="shared" ca="1" si="94"/>
        <v>0.24092666593016443</v>
      </c>
      <c r="E886" s="2">
        <f t="shared" ca="1" si="95"/>
        <v>30</v>
      </c>
      <c r="F886" s="2">
        <f t="shared" ca="1" si="96"/>
        <v>4500</v>
      </c>
      <c r="G886" s="31">
        <f t="shared" ca="1" si="97"/>
        <v>280</v>
      </c>
      <c r="H886" s="31">
        <f t="shared" ca="1" si="98"/>
        <v>320</v>
      </c>
    </row>
    <row r="887" spans="1:8" x14ac:dyDescent="0.3">
      <c r="A887" s="2">
        <v>866</v>
      </c>
      <c r="B887" s="2">
        <f t="shared" ca="1" si="92"/>
        <v>0.86965805481278236</v>
      </c>
      <c r="C887" s="2">
        <f t="shared" ca="1" si="93"/>
        <v>350</v>
      </c>
      <c r="D887" s="2">
        <f t="shared" ca="1" si="94"/>
        <v>0.353841369292761</v>
      </c>
      <c r="E887" s="2">
        <f t="shared" ca="1" si="95"/>
        <v>50</v>
      </c>
      <c r="F887" s="2">
        <f t="shared" ca="1" si="96"/>
        <v>17500</v>
      </c>
      <c r="G887" s="31">
        <f t="shared" ca="1" si="97"/>
        <v>405</v>
      </c>
      <c r="H887" s="31">
        <f t="shared" ca="1" si="98"/>
        <v>370</v>
      </c>
    </row>
    <row r="888" spans="1:8" x14ac:dyDescent="0.3">
      <c r="A888" s="2">
        <v>867</v>
      </c>
      <c r="B888" s="2">
        <f t="shared" ca="1" si="92"/>
        <v>0.22092095736610373</v>
      </c>
      <c r="C888" s="2">
        <f t="shared" ca="1" si="93"/>
        <v>150</v>
      </c>
      <c r="D888" s="2">
        <f t="shared" ca="1" si="94"/>
        <v>0.29630025154291872</v>
      </c>
      <c r="E888" s="2">
        <f t="shared" ca="1" si="95"/>
        <v>50</v>
      </c>
      <c r="F888" s="2">
        <f t="shared" ca="1" si="96"/>
        <v>7500</v>
      </c>
      <c r="G888" s="31">
        <f t="shared" ca="1" si="97"/>
        <v>280</v>
      </c>
      <c r="H888" s="31">
        <f t="shared" ca="1" si="98"/>
        <v>320</v>
      </c>
    </row>
    <row r="889" spans="1:8" x14ac:dyDescent="0.3">
      <c r="A889" s="2">
        <v>868</v>
      </c>
      <c r="B889" s="2">
        <f t="shared" ca="1" si="92"/>
        <v>0.85760485733708292</v>
      </c>
      <c r="C889" s="2">
        <f t="shared" ca="1" si="93"/>
        <v>350</v>
      </c>
      <c r="D889" s="2">
        <f t="shared" ca="1" si="94"/>
        <v>0.33711461565560796</v>
      </c>
      <c r="E889" s="2">
        <f t="shared" ca="1" si="95"/>
        <v>50</v>
      </c>
      <c r="F889" s="2">
        <f t="shared" ca="1" si="96"/>
        <v>17500</v>
      </c>
      <c r="G889" s="31">
        <f t="shared" ca="1" si="97"/>
        <v>405</v>
      </c>
      <c r="H889" s="31">
        <f t="shared" ca="1" si="98"/>
        <v>370</v>
      </c>
    </row>
    <row r="890" spans="1:8" x14ac:dyDescent="0.3">
      <c r="A890" s="2">
        <v>869</v>
      </c>
      <c r="B890" s="2">
        <f t="shared" ca="1" si="92"/>
        <v>0.13220777240306769</v>
      </c>
      <c r="C890" s="2">
        <f t="shared" ca="1" si="93"/>
        <v>150</v>
      </c>
      <c r="D890" s="2">
        <f t="shared" ca="1" si="94"/>
        <v>0.71963208542262991</v>
      </c>
      <c r="E890" s="2">
        <f t="shared" ca="1" si="95"/>
        <v>70</v>
      </c>
      <c r="F890" s="2">
        <f t="shared" ca="1" si="96"/>
        <v>10500</v>
      </c>
      <c r="G890" s="31">
        <f t="shared" ca="1" si="97"/>
        <v>280</v>
      </c>
      <c r="H890" s="31">
        <f t="shared" ca="1" si="98"/>
        <v>320</v>
      </c>
    </row>
    <row r="891" spans="1:8" x14ac:dyDescent="0.3">
      <c r="A891" s="2">
        <v>870</v>
      </c>
      <c r="B891" s="2">
        <f t="shared" ca="1" si="92"/>
        <v>0.49777233587596781</v>
      </c>
      <c r="C891" s="2">
        <f t="shared" ca="1" si="93"/>
        <v>250</v>
      </c>
      <c r="D891" s="2">
        <f t="shared" ca="1" si="94"/>
        <v>0.40451802179608498</v>
      </c>
      <c r="E891" s="2">
        <f t="shared" ca="1" si="95"/>
        <v>50</v>
      </c>
      <c r="F891" s="2">
        <f t="shared" ca="1" si="96"/>
        <v>12500</v>
      </c>
      <c r="G891" s="31">
        <f t="shared" ca="1" si="97"/>
        <v>280</v>
      </c>
      <c r="H891" s="31">
        <f t="shared" ca="1" si="98"/>
        <v>320</v>
      </c>
    </row>
    <row r="892" spans="1:8" x14ac:dyDescent="0.3">
      <c r="A892" s="2">
        <v>871</v>
      </c>
      <c r="B892" s="2">
        <f t="shared" ca="1" si="92"/>
        <v>0.88184795471421218</v>
      </c>
      <c r="C892" s="2">
        <f t="shared" ca="1" si="93"/>
        <v>350</v>
      </c>
      <c r="D892" s="2">
        <f t="shared" ca="1" si="94"/>
        <v>0.21465300932788833</v>
      </c>
      <c r="E892" s="2">
        <f t="shared" ca="1" si="95"/>
        <v>30</v>
      </c>
      <c r="F892" s="2">
        <f t="shared" ca="1" si="96"/>
        <v>10500</v>
      </c>
      <c r="G892" s="31">
        <f t="shared" ca="1" si="97"/>
        <v>280</v>
      </c>
      <c r="H892" s="31">
        <f t="shared" ca="1" si="98"/>
        <v>320</v>
      </c>
    </row>
    <row r="893" spans="1:8" x14ac:dyDescent="0.3">
      <c r="A893" s="2">
        <v>872</v>
      </c>
      <c r="B893" s="2">
        <f t="shared" ca="1" si="92"/>
        <v>0.85502248205173659</v>
      </c>
      <c r="C893" s="2">
        <f t="shared" ca="1" si="93"/>
        <v>350</v>
      </c>
      <c r="D893" s="2">
        <f t="shared" ca="1" si="94"/>
        <v>5.9068773093979843E-2</v>
      </c>
      <c r="E893" s="2">
        <f t="shared" ca="1" si="95"/>
        <v>10</v>
      </c>
      <c r="F893" s="2">
        <f t="shared" ca="1" si="96"/>
        <v>3500</v>
      </c>
      <c r="G893" s="31">
        <f t="shared" ca="1" si="97"/>
        <v>280</v>
      </c>
      <c r="H893" s="31">
        <f t="shared" ca="1" si="98"/>
        <v>320</v>
      </c>
    </row>
    <row r="894" spans="1:8" x14ac:dyDescent="0.3">
      <c r="A894" s="2">
        <v>873</v>
      </c>
      <c r="B894" s="2">
        <f t="shared" ca="1" si="92"/>
        <v>5.8529546979909641E-3</v>
      </c>
      <c r="C894" s="2">
        <f t="shared" ca="1" si="93"/>
        <v>50</v>
      </c>
      <c r="D894" s="2">
        <f t="shared" ca="1" si="94"/>
        <v>0.56951592331620327</v>
      </c>
      <c r="E894" s="2">
        <f t="shared" ca="1" si="95"/>
        <v>50</v>
      </c>
      <c r="F894" s="2">
        <f t="shared" ca="1" si="96"/>
        <v>2500</v>
      </c>
      <c r="G894" s="31">
        <f t="shared" ca="1" si="97"/>
        <v>280</v>
      </c>
      <c r="H894" s="31">
        <f t="shared" ca="1" si="98"/>
        <v>320</v>
      </c>
    </row>
    <row r="895" spans="1:8" x14ac:dyDescent="0.3">
      <c r="A895" s="2">
        <v>874</v>
      </c>
      <c r="B895" s="2">
        <f t="shared" ca="1" si="92"/>
        <v>0.71009060133193136</v>
      </c>
      <c r="C895" s="2">
        <f t="shared" ca="1" si="93"/>
        <v>350</v>
      </c>
      <c r="D895" s="2">
        <f t="shared" ca="1" si="94"/>
        <v>5.4709496578295713E-3</v>
      </c>
      <c r="E895" s="2">
        <f t="shared" ca="1" si="95"/>
        <v>10</v>
      </c>
      <c r="F895" s="2">
        <f t="shared" ca="1" si="96"/>
        <v>3500</v>
      </c>
      <c r="G895" s="31">
        <f t="shared" ca="1" si="97"/>
        <v>280</v>
      </c>
      <c r="H895" s="31">
        <f t="shared" ca="1" si="98"/>
        <v>320</v>
      </c>
    </row>
    <row r="896" spans="1:8" x14ac:dyDescent="0.3">
      <c r="A896" s="2">
        <v>875</v>
      </c>
      <c r="B896" s="2">
        <f t="shared" ca="1" si="92"/>
        <v>0.50021290713007338</v>
      </c>
      <c r="C896" s="2">
        <f t="shared" ca="1" si="93"/>
        <v>250</v>
      </c>
      <c r="D896" s="2">
        <f t="shared" ca="1" si="94"/>
        <v>0.14607251566245183</v>
      </c>
      <c r="E896" s="2">
        <f t="shared" ca="1" si="95"/>
        <v>30</v>
      </c>
      <c r="F896" s="2">
        <f t="shared" ca="1" si="96"/>
        <v>7500</v>
      </c>
      <c r="G896" s="31">
        <f t="shared" ca="1" si="97"/>
        <v>280</v>
      </c>
      <c r="H896" s="31">
        <f t="shared" ca="1" si="98"/>
        <v>320</v>
      </c>
    </row>
    <row r="897" spans="1:8" x14ac:dyDescent="0.3">
      <c r="A897" s="2">
        <v>876</v>
      </c>
      <c r="B897" s="2">
        <f t="shared" ca="1" si="92"/>
        <v>0.90955997381652054</v>
      </c>
      <c r="C897" s="2">
        <f t="shared" ca="1" si="93"/>
        <v>350</v>
      </c>
      <c r="D897" s="2">
        <f t="shared" ca="1" si="94"/>
        <v>0.97541940816707606</v>
      </c>
      <c r="E897" s="2">
        <f t="shared" ca="1" si="95"/>
        <v>90</v>
      </c>
      <c r="F897" s="2">
        <f t="shared" ca="1" si="96"/>
        <v>31500</v>
      </c>
      <c r="G897" s="31">
        <f t="shared" ca="1" si="97"/>
        <v>1105</v>
      </c>
      <c r="H897" s="31">
        <f t="shared" ca="1" si="98"/>
        <v>650</v>
      </c>
    </row>
    <row r="898" spans="1:8" x14ac:dyDescent="0.3">
      <c r="A898" s="2">
        <v>877</v>
      </c>
      <c r="B898" s="2">
        <f t="shared" ca="1" si="92"/>
        <v>0.75220080953268276</v>
      </c>
      <c r="C898" s="2">
        <f t="shared" ca="1" si="93"/>
        <v>350</v>
      </c>
      <c r="D898" s="2">
        <f t="shared" ca="1" si="94"/>
        <v>0.53745064251196506</v>
      </c>
      <c r="E898" s="2">
        <f t="shared" ca="1" si="95"/>
        <v>50</v>
      </c>
      <c r="F898" s="2">
        <f t="shared" ca="1" si="96"/>
        <v>17500</v>
      </c>
      <c r="G898" s="31">
        <f t="shared" ca="1" si="97"/>
        <v>405</v>
      </c>
      <c r="H898" s="31">
        <f t="shared" ca="1" si="98"/>
        <v>370</v>
      </c>
    </row>
    <row r="899" spans="1:8" x14ac:dyDescent="0.3">
      <c r="A899" s="2">
        <v>878</v>
      </c>
      <c r="B899" s="2">
        <f t="shared" ca="1" si="92"/>
        <v>0.12445587201372532</v>
      </c>
      <c r="C899" s="2">
        <f t="shared" ca="1" si="93"/>
        <v>150</v>
      </c>
      <c r="D899" s="2">
        <f t="shared" ca="1" si="94"/>
        <v>0.91677388960543738</v>
      </c>
      <c r="E899" s="2">
        <f t="shared" ca="1" si="95"/>
        <v>90</v>
      </c>
      <c r="F899" s="2">
        <f t="shared" ca="1" si="96"/>
        <v>13500</v>
      </c>
      <c r="G899" s="31">
        <f t="shared" ca="1" si="97"/>
        <v>280</v>
      </c>
      <c r="H899" s="31">
        <f t="shared" ca="1" si="98"/>
        <v>320</v>
      </c>
    </row>
    <row r="900" spans="1:8" x14ac:dyDescent="0.3">
      <c r="A900" s="2">
        <v>879</v>
      </c>
      <c r="B900" s="2">
        <f t="shared" ca="1" si="92"/>
        <v>0.12746979509882772</v>
      </c>
      <c r="C900" s="2">
        <f t="shared" ca="1" si="93"/>
        <v>150</v>
      </c>
      <c r="D900" s="2">
        <f t="shared" ca="1" si="94"/>
        <v>0.46566709438367193</v>
      </c>
      <c r="E900" s="2">
        <f t="shared" ca="1" si="95"/>
        <v>50</v>
      </c>
      <c r="F900" s="2">
        <f t="shared" ca="1" si="96"/>
        <v>7500</v>
      </c>
      <c r="G900" s="31">
        <f t="shared" ca="1" si="97"/>
        <v>280</v>
      </c>
      <c r="H900" s="31">
        <f t="shared" ca="1" si="98"/>
        <v>320</v>
      </c>
    </row>
    <row r="901" spans="1:8" x14ac:dyDescent="0.3">
      <c r="A901" s="2">
        <v>880</v>
      </c>
      <c r="B901" s="2">
        <f t="shared" ca="1" si="92"/>
        <v>0.82039390533085144</v>
      </c>
      <c r="C901" s="2">
        <f t="shared" ca="1" si="93"/>
        <v>350</v>
      </c>
      <c r="D901" s="2">
        <f t="shared" ca="1" si="94"/>
        <v>0.54299232865142233</v>
      </c>
      <c r="E901" s="2">
        <f t="shared" ca="1" si="95"/>
        <v>50</v>
      </c>
      <c r="F901" s="2">
        <f t="shared" ca="1" si="96"/>
        <v>17500</v>
      </c>
      <c r="G901" s="31">
        <f t="shared" ca="1" si="97"/>
        <v>405</v>
      </c>
      <c r="H901" s="31">
        <f t="shared" ca="1" si="98"/>
        <v>370</v>
      </c>
    </row>
    <row r="902" spans="1:8" x14ac:dyDescent="0.3">
      <c r="A902" s="2">
        <v>881</v>
      </c>
      <c r="B902" s="2">
        <f t="shared" ca="1" si="92"/>
        <v>0.94979867524100259</v>
      </c>
      <c r="C902" s="2">
        <f t="shared" ca="1" si="93"/>
        <v>350</v>
      </c>
      <c r="D902" s="2">
        <f t="shared" ca="1" si="94"/>
        <v>0.21999301605758803</v>
      </c>
      <c r="E902" s="2">
        <f t="shared" ca="1" si="95"/>
        <v>30</v>
      </c>
      <c r="F902" s="2">
        <f t="shared" ca="1" si="96"/>
        <v>10500</v>
      </c>
      <c r="G902" s="31">
        <f t="shared" ca="1" si="97"/>
        <v>280</v>
      </c>
      <c r="H902" s="31">
        <f t="shared" ca="1" si="98"/>
        <v>320</v>
      </c>
    </row>
    <row r="903" spans="1:8" x14ac:dyDescent="0.3">
      <c r="A903" s="2">
        <v>882</v>
      </c>
      <c r="B903" s="2">
        <f t="shared" ca="1" si="92"/>
        <v>0.38943304715571903</v>
      </c>
      <c r="C903" s="2">
        <f t="shared" ca="1" si="93"/>
        <v>250</v>
      </c>
      <c r="D903" s="2">
        <f t="shared" ca="1" si="94"/>
        <v>0.15964823997998601</v>
      </c>
      <c r="E903" s="2">
        <f t="shared" ca="1" si="95"/>
        <v>30</v>
      </c>
      <c r="F903" s="2">
        <f t="shared" ca="1" si="96"/>
        <v>7500</v>
      </c>
      <c r="G903" s="31">
        <f t="shared" ca="1" si="97"/>
        <v>280</v>
      </c>
      <c r="H903" s="31">
        <f t="shared" ca="1" si="98"/>
        <v>320</v>
      </c>
    </row>
    <row r="904" spans="1:8" x14ac:dyDescent="0.3">
      <c r="A904" s="2">
        <v>883</v>
      </c>
      <c r="B904" s="2">
        <f t="shared" ca="1" si="92"/>
        <v>0.99937720720940804</v>
      </c>
      <c r="C904" s="2">
        <f t="shared" ca="1" si="93"/>
        <v>350</v>
      </c>
      <c r="D904" s="2">
        <f t="shared" ca="1" si="94"/>
        <v>0.18692039348362244</v>
      </c>
      <c r="E904" s="2">
        <f t="shared" ca="1" si="95"/>
        <v>30</v>
      </c>
      <c r="F904" s="2">
        <f t="shared" ca="1" si="96"/>
        <v>10500</v>
      </c>
      <c r="G904" s="31">
        <f t="shared" ca="1" si="97"/>
        <v>280</v>
      </c>
      <c r="H904" s="31">
        <f t="shared" ca="1" si="98"/>
        <v>320</v>
      </c>
    </row>
    <row r="905" spans="1:8" x14ac:dyDescent="0.3">
      <c r="A905" s="2">
        <v>884</v>
      </c>
      <c r="B905" s="2">
        <f t="shared" ca="1" si="92"/>
        <v>0.92747860652733116</v>
      </c>
      <c r="C905" s="2">
        <f t="shared" ca="1" si="93"/>
        <v>350</v>
      </c>
      <c r="D905" s="2">
        <f t="shared" ca="1" si="94"/>
        <v>0.73225472846822148</v>
      </c>
      <c r="E905" s="2">
        <f t="shared" ca="1" si="95"/>
        <v>70</v>
      </c>
      <c r="F905" s="2">
        <f t="shared" ca="1" si="96"/>
        <v>24500</v>
      </c>
      <c r="G905" s="31">
        <f t="shared" ca="1" si="97"/>
        <v>755</v>
      </c>
      <c r="H905" s="31">
        <f t="shared" ca="1" si="98"/>
        <v>510</v>
      </c>
    </row>
    <row r="906" spans="1:8" x14ac:dyDescent="0.3">
      <c r="A906" s="2">
        <v>885</v>
      </c>
      <c r="B906" s="2">
        <f t="shared" ca="1" si="92"/>
        <v>0.91075785834280443</v>
      </c>
      <c r="C906" s="2">
        <f t="shared" ca="1" si="93"/>
        <v>350</v>
      </c>
      <c r="D906" s="2">
        <f t="shared" ca="1" si="94"/>
        <v>8.8640173821637358E-2</v>
      </c>
      <c r="E906" s="2">
        <f t="shared" ca="1" si="95"/>
        <v>10</v>
      </c>
      <c r="F906" s="2">
        <f t="shared" ca="1" si="96"/>
        <v>3500</v>
      </c>
      <c r="G906" s="31">
        <f t="shared" ca="1" si="97"/>
        <v>280</v>
      </c>
      <c r="H906" s="31">
        <f t="shared" ca="1" si="98"/>
        <v>320</v>
      </c>
    </row>
    <row r="907" spans="1:8" x14ac:dyDescent="0.3">
      <c r="A907" s="2">
        <v>886</v>
      </c>
      <c r="B907" s="2">
        <f t="shared" ca="1" si="92"/>
        <v>0.41648522815960498</v>
      </c>
      <c r="C907" s="2">
        <f t="shared" ca="1" si="93"/>
        <v>250</v>
      </c>
      <c r="D907" s="2">
        <f t="shared" ca="1" si="94"/>
        <v>0.69832305046063126</v>
      </c>
      <c r="E907" s="2">
        <f t="shared" ca="1" si="95"/>
        <v>70</v>
      </c>
      <c r="F907" s="2">
        <f t="shared" ca="1" si="96"/>
        <v>17500</v>
      </c>
      <c r="G907" s="31">
        <f t="shared" ca="1" si="97"/>
        <v>405</v>
      </c>
      <c r="H907" s="31">
        <f t="shared" ca="1" si="98"/>
        <v>370</v>
      </c>
    </row>
    <row r="908" spans="1:8" x14ac:dyDescent="0.3">
      <c r="A908" s="2">
        <v>887</v>
      </c>
      <c r="B908" s="2">
        <f t="shared" ca="1" si="92"/>
        <v>0.31748878340725895</v>
      </c>
      <c r="C908" s="2">
        <f t="shared" ca="1" si="93"/>
        <v>250</v>
      </c>
      <c r="D908" s="2">
        <f t="shared" ca="1" si="94"/>
        <v>1.7042391010955171E-2</v>
      </c>
      <c r="E908" s="2">
        <f t="shared" ca="1" si="95"/>
        <v>10</v>
      </c>
      <c r="F908" s="2">
        <f t="shared" ca="1" si="96"/>
        <v>2500</v>
      </c>
      <c r="G908" s="31">
        <f t="shared" ca="1" si="97"/>
        <v>280</v>
      </c>
      <c r="H908" s="31">
        <f t="shared" ca="1" si="98"/>
        <v>320</v>
      </c>
    </row>
    <row r="909" spans="1:8" x14ac:dyDescent="0.3">
      <c r="A909" s="2">
        <v>888</v>
      </c>
      <c r="B909" s="2">
        <f t="shared" ca="1" si="92"/>
        <v>0.6145122989983649</v>
      </c>
      <c r="C909" s="2">
        <f t="shared" ca="1" si="93"/>
        <v>250</v>
      </c>
      <c r="D909" s="2">
        <f t="shared" ca="1" si="94"/>
        <v>0.31996043284587183</v>
      </c>
      <c r="E909" s="2">
        <f t="shared" ca="1" si="95"/>
        <v>50</v>
      </c>
      <c r="F909" s="2">
        <f t="shared" ca="1" si="96"/>
        <v>12500</v>
      </c>
      <c r="G909" s="31">
        <f t="shared" ca="1" si="97"/>
        <v>280</v>
      </c>
      <c r="H909" s="31">
        <f t="shared" ca="1" si="98"/>
        <v>320</v>
      </c>
    </row>
    <row r="910" spans="1:8" x14ac:dyDescent="0.3">
      <c r="A910" s="2">
        <v>889</v>
      </c>
      <c r="B910" s="2">
        <f t="shared" ca="1" si="92"/>
        <v>0.42508394338756306</v>
      </c>
      <c r="C910" s="2">
        <f t="shared" ca="1" si="93"/>
        <v>250</v>
      </c>
      <c r="D910" s="2">
        <f t="shared" ca="1" si="94"/>
        <v>0.55791081099852069</v>
      </c>
      <c r="E910" s="2">
        <f t="shared" ca="1" si="95"/>
        <v>50</v>
      </c>
      <c r="F910" s="2">
        <f t="shared" ca="1" si="96"/>
        <v>12500</v>
      </c>
      <c r="G910" s="31">
        <f t="shared" ca="1" si="97"/>
        <v>280</v>
      </c>
      <c r="H910" s="31">
        <f t="shared" ca="1" si="98"/>
        <v>320</v>
      </c>
    </row>
    <row r="911" spans="1:8" x14ac:dyDescent="0.3">
      <c r="A911" s="2">
        <v>890</v>
      </c>
      <c r="B911" s="2">
        <f t="shared" ca="1" si="92"/>
        <v>0.36929700777124752</v>
      </c>
      <c r="C911" s="2">
        <f t="shared" ca="1" si="93"/>
        <v>250</v>
      </c>
      <c r="D911" s="2">
        <f t="shared" ca="1" si="94"/>
        <v>0.9908994424601627</v>
      </c>
      <c r="E911" s="2">
        <f t="shared" ca="1" si="95"/>
        <v>90</v>
      </c>
      <c r="F911" s="2">
        <f t="shared" ca="1" si="96"/>
        <v>22500</v>
      </c>
      <c r="G911" s="31">
        <f t="shared" ca="1" si="97"/>
        <v>655</v>
      </c>
      <c r="H911" s="31">
        <f t="shared" ca="1" si="98"/>
        <v>470</v>
      </c>
    </row>
    <row r="912" spans="1:8" x14ac:dyDescent="0.3">
      <c r="A912" s="2">
        <v>891</v>
      </c>
      <c r="B912" s="2">
        <f t="shared" ca="1" si="92"/>
        <v>0.84494610027820904</v>
      </c>
      <c r="C912" s="2">
        <f t="shared" ca="1" si="93"/>
        <v>350</v>
      </c>
      <c r="D912" s="2">
        <f t="shared" ca="1" si="94"/>
        <v>0.61255569227127826</v>
      </c>
      <c r="E912" s="2">
        <f t="shared" ca="1" si="95"/>
        <v>70</v>
      </c>
      <c r="F912" s="2">
        <f t="shared" ca="1" si="96"/>
        <v>24500</v>
      </c>
      <c r="G912" s="31">
        <f t="shared" ca="1" si="97"/>
        <v>755</v>
      </c>
      <c r="H912" s="31">
        <f t="shared" ca="1" si="98"/>
        <v>510</v>
      </c>
    </row>
    <row r="913" spans="1:8" x14ac:dyDescent="0.3">
      <c r="A913" s="2">
        <v>892</v>
      </c>
      <c r="B913" s="2">
        <f t="shared" ca="1" si="92"/>
        <v>0.73748640970598522</v>
      </c>
      <c r="C913" s="2">
        <f t="shared" ca="1" si="93"/>
        <v>350</v>
      </c>
      <c r="D913" s="2">
        <f t="shared" ca="1" si="94"/>
        <v>0.33838820150494286</v>
      </c>
      <c r="E913" s="2">
        <f t="shared" ca="1" si="95"/>
        <v>50</v>
      </c>
      <c r="F913" s="2">
        <f t="shared" ca="1" si="96"/>
        <v>17500</v>
      </c>
      <c r="G913" s="31">
        <f t="shared" ca="1" si="97"/>
        <v>405</v>
      </c>
      <c r="H913" s="31">
        <f t="shared" ca="1" si="98"/>
        <v>370</v>
      </c>
    </row>
    <row r="914" spans="1:8" x14ac:dyDescent="0.3">
      <c r="A914" s="2">
        <v>893</v>
      </c>
      <c r="B914" s="2">
        <f t="shared" ca="1" si="92"/>
        <v>0.29855691946356799</v>
      </c>
      <c r="C914" s="2">
        <f t="shared" ca="1" si="93"/>
        <v>250</v>
      </c>
      <c r="D914" s="2">
        <f t="shared" ca="1" si="94"/>
        <v>0.14755717618512798</v>
      </c>
      <c r="E914" s="2">
        <f t="shared" ca="1" si="95"/>
        <v>30</v>
      </c>
      <c r="F914" s="2">
        <f t="shared" ca="1" si="96"/>
        <v>7500</v>
      </c>
      <c r="G914" s="31">
        <f t="shared" ca="1" si="97"/>
        <v>280</v>
      </c>
      <c r="H914" s="31">
        <f t="shared" ca="1" si="98"/>
        <v>320</v>
      </c>
    </row>
    <row r="915" spans="1:8" x14ac:dyDescent="0.3">
      <c r="A915" s="2">
        <v>894</v>
      </c>
      <c r="B915" s="2">
        <f t="shared" ca="1" si="92"/>
        <v>0.9077453830708182</v>
      </c>
      <c r="C915" s="2">
        <f t="shared" ca="1" si="93"/>
        <v>350</v>
      </c>
      <c r="D915" s="2">
        <f t="shared" ca="1" si="94"/>
        <v>0.23067015845491801</v>
      </c>
      <c r="E915" s="2">
        <f t="shared" ca="1" si="95"/>
        <v>30</v>
      </c>
      <c r="F915" s="2">
        <f t="shared" ca="1" si="96"/>
        <v>10500</v>
      </c>
      <c r="G915" s="31">
        <f t="shared" ca="1" si="97"/>
        <v>280</v>
      </c>
      <c r="H915" s="31">
        <f t="shared" ca="1" si="98"/>
        <v>320</v>
      </c>
    </row>
    <row r="916" spans="1:8" x14ac:dyDescent="0.3">
      <c r="A916" s="2">
        <v>895</v>
      </c>
      <c r="B916" s="2">
        <f t="shared" ca="1" si="92"/>
        <v>0.65544391202569441</v>
      </c>
      <c r="C916" s="2">
        <f t="shared" ca="1" si="93"/>
        <v>250</v>
      </c>
      <c r="D916" s="2">
        <f t="shared" ca="1" si="94"/>
        <v>0.94385047480473983</v>
      </c>
      <c r="E916" s="2">
        <f t="shared" ca="1" si="95"/>
        <v>90</v>
      </c>
      <c r="F916" s="2">
        <f t="shared" ca="1" si="96"/>
        <v>22500</v>
      </c>
      <c r="G916" s="31">
        <f t="shared" ca="1" si="97"/>
        <v>655</v>
      </c>
      <c r="H916" s="31">
        <f t="shared" ca="1" si="98"/>
        <v>470</v>
      </c>
    </row>
    <row r="917" spans="1:8" x14ac:dyDescent="0.3">
      <c r="A917" s="2">
        <v>896</v>
      </c>
      <c r="B917" s="2">
        <f t="shared" ca="1" si="92"/>
        <v>0.33911205300161507</v>
      </c>
      <c r="C917" s="2">
        <f t="shared" ca="1" si="93"/>
        <v>250</v>
      </c>
      <c r="D917" s="2">
        <f t="shared" ca="1" si="94"/>
        <v>0.57882829724703611</v>
      </c>
      <c r="E917" s="2">
        <f t="shared" ca="1" si="95"/>
        <v>50</v>
      </c>
      <c r="F917" s="2">
        <f t="shared" ca="1" si="96"/>
        <v>12500</v>
      </c>
      <c r="G917" s="31">
        <f t="shared" ca="1" si="97"/>
        <v>280</v>
      </c>
      <c r="H917" s="31">
        <f t="shared" ca="1" si="98"/>
        <v>320</v>
      </c>
    </row>
    <row r="918" spans="1:8" x14ac:dyDescent="0.3">
      <c r="A918" s="2">
        <v>897</v>
      </c>
      <c r="B918" s="2">
        <f t="shared" ca="1" si="92"/>
        <v>0.59418969589346482</v>
      </c>
      <c r="C918" s="2">
        <f t="shared" ca="1" si="93"/>
        <v>250</v>
      </c>
      <c r="D918" s="2">
        <f t="shared" ca="1" si="94"/>
        <v>0.4015334382889908</v>
      </c>
      <c r="E918" s="2">
        <f t="shared" ca="1" si="95"/>
        <v>50</v>
      </c>
      <c r="F918" s="2">
        <f t="shared" ca="1" si="96"/>
        <v>12500</v>
      </c>
      <c r="G918" s="31">
        <f t="shared" ca="1" si="97"/>
        <v>280</v>
      </c>
      <c r="H918" s="31">
        <f t="shared" ca="1" si="98"/>
        <v>320</v>
      </c>
    </row>
    <row r="919" spans="1:8" x14ac:dyDescent="0.3">
      <c r="A919" s="2">
        <v>898</v>
      </c>
      <c r="B919" s="2">
        <f t="shared" ref="B919:B982" ca="1" si="99">RAND()</f>
        <v>0.91579520542834081</v>
      </c>
      <c r="C919" s="2">
        <f t="shared" ref="C919:C982" ca="1" si="100">VLOOKUP(B919,$E$3:$G$6,3)</f>
        <v>350</v>
      </c>
      <c r="D919" s="2">
        <f t="shared" ref="D919:D982" ca="1" si="101">RAND()</f>
        <v>0.10208079847566665</v>
      </c>
      <c r="E919" s="2">
        <f t="shared" ref="E919:E982" ca="1" si="102">VLOOKUP(D919,$I$3:$K$7,3)</f>
        <v>10</v>
      </c>
      <c r="F919" s="2">
        <f t="shared" ref="F919:F982" ca="1" si="103">C919*E919</f>
        <v>3500</v>
      </c>
      <c r="G919" s="31">
        <f t="shared" ref="G919:G982" ca="1" si="104">$B$3*$B$6+MAX(F919-$B$5,0)*$B$4</f>
        <v>280</v>
      </c>
      <c r="H919" s="31">
        <f t="shared" ref="H919:H982" ca="1" si="105">$C$3*$C$6+MAX(F919-$C$5,0)*$C$4</f>
        <v>320</v>
      </c>
    </row>
    <row r="920" spans="1:8" x14ac:dyDescent="0.3">
      <c r="A920" s="2">
        <v>899</v>
      </c>
      <c r="B920" s="2">
        <f t="shared" ca="1" si="99"/>
        <v>0.30379096297783137</v>
      </c>
      <c r="C920" s="2">
        <f t="shared" ca="1" si="100"/>
        <v>250</v>
      </c>
      <c r="D920" s="2">
        <f t="shared" ca="1" si="101"/>
        <v>0.56279289312979197</v>
      </c>
      <c r="E920" s="2">
        <f t="shared" ca="1" si="102"/>
        <v>50</v>
      </c>
      <c r="F920" s="2">
        <f t="shared" ca="1" si="103"/>
        <v>12500</v>
      </c>
      <c r="G920" s="31">
        <f t="shared" ca="1" si="104"/>
        <v>280</v>
      </c>
      <c r="H920" s="31">
        <f t="shared" ca="1" si="105"/>
        <v>320</v>
      </c>
    </row>
    <row r="921" spans="1:8" x14ac:dyDescent="0.3">
      <c r="A921" s="2">
        <v>900</v>
      </c>
      <c r="B921" s="2">
        <f t="shared" ca="1" si="99"/>
        <v>0.87671969521042525</v>
      </c>
      <c r="C921" s="2">
        <f t="shared" ca="1" si="100"/>
        <v>350</v>
      </c>
      <c r="D921" s="2">
        <f t="shared" ca="1" si="101"/>
        <v>0.91884244747835064</v>
      </c>
      <c r="E921" s="2">
        <f t="shared" ca="1" si="102"/>
        <v>90</v>
      </c>
      <c r="F921" s="2">
        <f t="shared" ca="1" si="103"/>
        <v>31500</v>
      </c>
      <c r="G921" s="31">
        <f t="shared" ca="1" si="104"/>
        <v>1105</v>
      </c>
      <c r="H921" s="31">
        <f t="shared" ca="1" si="105"/>
        <v>650</v>
      </c>
    </row>
    <row r="922" spans="1:8" x14ac:dyDescent="0.3">
      <c r="A922" s="2">
        <v>901</v>
      </c>
      <c r="B922" s="2">
        <f t="shared" ca="1" si="99"/>
        <v>0.79888014940835606</v>
      </c>
      <c r="C922" s="2">
        <f t="shared" ca="1" si="100"/>
        <v>350</v>
      </c>
      <c r="D922" s="2">
        <f t="shared" ca="1" si="101"/>
        <v>0.38082856099445273</v>
      </c>
      <c r="E922" s="2">
        <f t="shared" ca="1" si="102"/>
        <v>50</v>
      </c>
      <c r="F922" s="2">
        <f t="shared" ca="1" si="103"/>
        <v>17500</v>
      </c>
      <c r="G922" s="31">
        <f t="shared" ca="1" si="104"/>
        <v>405</v>
      </c>
      <c r="H922" s="31">
        <f t="shared" ca="1" si="105"/>
        <v>370</v>
      </c>
    </row>
    <row r="923" spans="1:8" x14ac:dyDescent="0.3">
      <c r="A923" s="2">
        <v>902</v>
      </c>
      <c r="B923" s="2">
        <f t="shared" ca="1" si="99"/>
        <v>0.97914392757046564</v>
      </c>
      <c r="C923" s="2">
        <f t="shared" ca="1" si="100"/>
        <v>350</v>
      </c>
      <c r="D923" s="2">
        <f t="shared" ca="1" si="101"/>
        <v>0.83125534100237353</v>
      </c>
      <c r="E923" s="2">
        <f t="shared" ca="1" si="102"/>
        <v>70</v>
      </c>
      <c r="F923" s="2">
        <f t="shared" ca="1" si="103"/>
        <v>24500</v>
      </c>
      <c r="G923" s="31">
        <f t="shared" ca="1" si="104"/>
        <v>755</v>
      </c>
      <c r="H923" s="31">
        <f t="shared" ca="1" si="105"/>
        <v>510</v>
      </c>
    </row>
    <row r="924" spans="1:8" x14ac:dyDescent="0.3">
      <c r="A924" s="2">
        <v>903</v>
      </c>
      <c r="B924" s="2">
        <f t="shared" ca="1" si="99"/>
        <v>0.90188423525266959</v>
      </c>
      <c r="C924" s="2">
        <f t="shared" ca="1" si="100"/>
        <v>350</v>
      </c>
      <c r="D924" s="2">
        <f t="shared" ca="1" si="101"/>
        <v>0.36470850457354387</v>
      </c>
      <c r="E924" s="2">
        <f t="shared" ca="1" si="102"/>
        <v>50</v>
      </c>
      <c r="F924" s="2">
        <f t="shared" ca="1" si="103"/>
        <v>17500</v>
      </c>
      <c r="G924" s="31">
        <f t="shared" ca="1" si="104"/>
        <v>405</v>
      </c>
      <c r="H924" s="31">
        <f t="shared" ca="1" si="105"/>
        <v>370</v>
      </c>
    </row>
    <row r="925" spans="1:8" x14ac:dyDescent="0.3">
      <c r="A925" s="2">
        <v>904</v>
      </c>
      <c r="B925" s="2">
        <f t="shared" ca="1" si="99"/>
        <v>0.97106587404921907</v>
      </c>
      <c r="C925" s="2">
        <f t="shared" ca="1" si="100"/>
        <v>350</v>
      </c>
      <c r="D925" s="2">
        <f t="shared" ca="1" si="101"/>
        <v>0.33089874122653995</v>
      </c>
      <c r="E925" s="2">
        <f t="shared" ca="1" si="102"/>
        <v>50</v>
      </c>
      <c r="F925" s="2">
        <f t="shared" ca="1" si="103"/>
        <v>17500</v>
      </c>
      <c r="G925" s="31">
        <f t="shared" ca="1" si="104"/>
        <v>405</v>
      </c>
      <c r="H925" s="31">
        <f t="shared" ca="1" si="105"/>
        <v>370</v>
      </c>
    </row>
    <row r="926" spans="1:8" x14ac:dyDescent="0.3">
      <c r="A926" s="2">
        <v>905</v>
      </c>
      <c r="B926" s="2">
        <f t="shared" ca="1" si="99"/>
        <v>0.87956200021241115</v>
      </c>
      <c r="C926" s="2">
        <f t="shared" ca="1" si="100"/>
        <v>350</v>
      </c>
      <c r="D926" s="2">
        <f t="shared" ca="1" si="101"/>
        <v>0.21052681178703103</v>
      </c>
      <c r="E926" s="2">
        <f t="shared" ca="1" si="102"/>
        <v>30</v>
      </c>
      <c r="F926" s="2">
        <f t="shared" ca="1" si="103"/>
        <v>10500</v>
      </c>
      <c r="G926" s="31">
        <f t="shared" ca="1" si="104"/>
        <v>280</v>
      </c>
      <c r="H926" s="31">
        <f t="shared" ca="1" si="105"/>
        <v>320</v>
      </c>
    </row>
    <row r="927" spans="1:8" x14ac:dyDescent="0.3">
      <c r="A927" s="2">
        <v>906</v>
      </c>
      <c r="B927" s="2">
        <f t="shared" ca="1" si="99"/>
        <v>0.46419195701434235</v>
      </c>
      <c r="C927" s="2">
        <f t="shared" ca="1" si="100"/>
        <v>250</v>
      </c>
      <c r="D927" s="2">
        <f t="shared" ca="1" si="101"/>
        <v>0.11475166324271624</v>
      </c>
      <c r="E927" s="2">
        <f t="shared" ca="1" si="102"/>
        <v>10</v>
      </c>
      <c r="F927" s="2">
        <f t="shared" ca="1" si="103"/>
        <v>2500</v>
      </c>
      <c r="G927" s="31">
        <f t="shared" ca="1" si="104"/>
        <v>280</v>
      </c>
      <c r="H927" s="31">
        <f t="shared" ca="1" si="105"/>
        <v>320</v>
      </c>
    </row>
    <row r="928" spans="1:8" x14ac:dyDescent="0.3">
      <c r="A928" s="2">
        <v>907</v>
      </c>
      <c r="B928" s="2">
        <f t="shared" ca="1" si="99"/>
        <v>0.7357946265524874</v>
      </c>
      <c r="C928" s="2">
        <f t="shared" ca="1" si="100"/>
        <v>350</v>
      </c>
      <c r="D928" s="2">
        <f t="shared" ca="1" si="101"/>
        <v>0.52214799216284269</v>
      </c>
      <c r="E928" s="2">
        <f t="shared" ca="1" si="102"/>
        <v>50</v>
      </c>
      <c r="F928" s="2">
        <f t="shared" ca="1" si="103"/>
        <v>17500</v>
      </c>
      <c r="G928" s="31">
        <f t="shared" ca="1" si="104"/>
        <v>405</v>
      </c>
      <c r="H928" s="31">
        <f t="shared" ca="1" si="105"/>
        <v>370</v>
      </c>
    </row>
    <row r="929" spans="1:8" x14ac:dyDescent="0.3">
      <c r="A929" s="2">
        <v>908</v>
      </c>
      <c r="B929" s="2">
        <f t="shared" ca="1" si="99"/>
        <v>0.6049419040848405</v>
      </c>
      <c r="C929" s="2">
        <f t="shared" ca="1" si="100"/>
        <v>250</v>
      </c>
      <c r="D929" s="2">
        <f t="shared" ca="1" si="101"/>
        <v>0.1235287883267584</v>
      </c>
      <c r="E929" s="2">
        <f t="shared" ca="1" si="102"/>
        <v>30</v>
      </c>
      <c r="F929" s="2">
        <f t="shared" ca="1" si="103"/>
        <v>7500</v>
      </c>
      <c r="G929" s="31">
        <f t="shared" ca="1" si="104"/>
        <v>280</v>
      </c>
      <c r="H929" s="31">
        <f t="shared" ca="1" si="105"/>
        <v>320</v>
      </c>
    </row>
    <row r="930" spans="1:8" x14ac:dyDescent="0.3">
      <c r="A930" s="2">
        <v>909</v>
      </c>
      <c r="B930" s="2">
        <f t="shared" ca="1" si="99"/>
        <v>0.21659212822224216</v>
      </c>
      <c r="C930" s="2">
        <f t="shared" ca="1" si="100"/>
        <v>150</v>
      </c>
      <c r="D930" s="2">
        <f t="shared" ca="1" si="101"/>
        <v>0.23773694744142437</v>
      </c>
      <c r="E930" s="2">
        <f t="shared" ca="1" si="102"/>
        <v>30</v>
      </c>
      <c r="F930" s="2">
        <f t="shared" ca="1" si="103"/>
        <v>4500</v>
      </c>
      <c r="G930" s="31">
        <f t="shared" ca="1" si="104"/>
        <v>280</v>
      </c>
      <c r="H930" s="31">
        <f t="shared" ca="1" si="105"/>
        <v>320</v>
      </c>
    </row>
    <row r="931" spans="1:8" x14ac:dyDescent="0.3">
      <c r="A931" s="2">
        <v>910</v>
      </c>
      <c r="B931" s="2">
        <f t="shared" ca="1" si="99"/>
        <v>0.99381608927341791</v>
      </c>
      <c r="C931" s="2">
        <f t="shared" ca="1" si="100"/>
        <v>350</v>
      </c>
      <c r="D931" s="2">
        <f t="shared" ca="1" si="101"/>
        <v>0.57504749284731715</v>
      </c>
      <c r="E931" s="2">
        <f t="shared" ca="1" si="102"/>
        <v>50</v>
      </c>
      <c r="F931" s="2">
        <f t="shared" ca="1" si="103"/>
        <v>17500</v>
      </c>
      <c r="G931" s="31">
        <f t="shared" ca="1" si="104"/>
        <v>405</v>
      </c>
      <c r="H931" s="31">
        <f t="shared" ca="1" si="105"/>
        <v>370</v>
      </c>
    </row>
    <row r="932" spans="1:8" x14ac:dyDescent="0.3">
      <c r="A932" s="2">
        <v>911</v>
      </c>
      <c r="B932" s="2">
        <f t="shared" ca="1" si="99"/>
        <v>0.18958724264541982</v>
      </c>
      <c r="C932" s="2">
        <f t="shared" ca="1" si="100"/>
        <v>150</v>
      </c>
      <c r="D932" s="2">
        <f t="shared" ca="1" si="101"/>
        <v>0.53344634559571535</v>
      </c>
      <c r="E932" s="2">
        <f t="shared" ca="1" si="102"/>
        <v>50</v>
      </c>
      <c r="F932" s="2">
        <f t="shared" ca="1" si="103"/>
        <v>7500</v>
      </c>
      <c r="G932" s="31">
        <f t="shared" ca="1" si="104"/>
        <v>280</v>
      </c>
      <c r="H932" s="31">
        <f t="shared" ca="1" si="105"/>
        <v>320</v>
      </c>
    </row>
    <row r="933" spans="1:8" x14ac:dyDescent="0.3">
      <c r="A933" s="2">
        <v>912</v>
      </c>
      <c r="B933" s="2">
        <f t="shared" ca="1" si="99"/>
        <v>0.79643032678884373</v>
      </c>
      <c r="C933" s="2">
        <f t="shared" ca="1" si="100"/>
        <v>350</v>
      </c>
      <c r="D933" s="2">
        <f t="shared" ca="1" si="101"/>
        <v>0.45067386685707911</v>
      </c>
      <c r="E933" s="2">
        <f t="shared" ca="1" si="102"/>
        <v>50</v>
      </c>
      <c r="F933" s="2">
        <f t="shared" ca="1" si="103"/>
        <v>17500</v>
      </c>
      <c r="G933" s="31">
        <f t="shared" ca="1" si="104"/>
        <v>405</v>
      </c>
      <c r="H933" s="31">
        <f t="shared" ca="1" si="105"/>
        <v>370</v>
      </c>
    </row>
    <row r="934" spans="1:8" x14ac:dyDescent="0.3">
      <c r="A934" s="2">
        <v>913</v>
      </c>
      <c r="B934" s="2">
        <f t="shared" ca="1" si="99"/>
        <v>0.58311759709778088</v>
      </c>
      <c r="C934" s="2">
        <f t="shared" ca="1" si="100"/>
        <v>250</v>
      </c>
      <c r="D934" s="2">
        <f t="shared" ca="1" si="101"/>
        <v>0.43716501030866795</v>
      </c>
      <c r="E934" s="2">
        <f t="shared" ca="1" si="102"/>
        <v>50</v>
      </c>
      <c r="F934" s="2">
        <f t="shared" ca="1" si="103"/>
        <v>12500</v>
      </c>
      <c r="G934" s="31">
        <f t="shared" ca="1" si="104"/>
        <v>280</v>
      </c>
      <c r="H934" s="31">
        <f t="shared" ca="1" si="105"/>
        <v>320</v>
      </c>
    </row>
    <row r="935" spans="1:8" x14ac:dyDescent="0.3">
      <c r="A935" s="2">
        <v>914</v>
      </c>
      <c r="B935" s="2">
        <f t="shared" ca="1" si="99"/>
        <v>0.7040224390616443</v>
      </c>
      <c r="C935" s="2">
        <f t="shared" ca="1" si="100"/>
        <v>350</v>
      </c>
      <c r="D935" s="2">
        <f t="shared" ca="1" si="101"/>
        <v>0.30054643130654835</v>
      </c>
      <c r="E935" s="2">
        <f t="shared" ca="1" si="102"/>
        <v>50</v>
      </c>
      <c r="F935" s="2">
        <f t="shared" ca="1" si="103"/>
        <v>17500</v>
      </c>
      <c r="G935" s="31">
        <f t="shared" ca="1" si="104"/>
        <v>405</v>
      </c>
      <c r="H935" s="31">
        <f t="shared" ca="1" si="105"/>
        <v>370</v>
      </c>
    </row>
    <row r="936" spans="1:8" x14ac:dyDescent="0.3">
      <c r="A936" s="2">
        <v>915</v>
      </c>
      <c r="B936" s="2">
        <f t="shared" ca="1" si="99"/>
        <v>0.98203590570895904</v>
      </c>
      <c r="C936" s="2">
        <f t="shared" ca="1" si="100"/>
        <v>350</v>
      </c>
      <c r="D936" s="2">
        <f t="shared" ca="1" si="101"/>
        <v>0.45763752604676378</v>
      </c>
      <c r="E936" s="2">
        <f t="shared" ca="1" si="102"/>
        <v>50</v>
      </c>
      <c r="F936" s="2">
        <f t="shared" ca="1" si="103"/>
        <v>17500</v>
      </c>
      <c r="G936" s="31">
        <f t="shared" ca="1" si="104"/>
        <v>405</v>
      </c>
      <c r="H936" s="31">
        <f t="shared" ca="1" si="105"/>
        <v>370</v>
      </c>
    </row>
    <row r="937" spans="1:8" x14ac:dyDescent="0.3">
      <c r="A937" s="2">
        <v>916</v>
      </c>
      <c r="B937" s="2">
        <f t="shared" ca="1" si="99"/>
        <v>0.1689542856966838</v>
      </c>
      <c r="C937" s="2">
        <f t="shared" ca="1" si="100"/>
        <v>150</v>
      </c>
      <c r="D937" s="2">
        <f t="shared" ca="1" si="101"/>
        <v>0.8147805874355124</v>
      </c>
      <c r="E937" s="2">
        <f t="shared" ca="1" si="102"/>
        <v>70</v>
      </c>
      <c r="F937" s="2">
        <f t="shared" ca="1" si="103"/>
        <v>10500</v>
      </c>
      <c r="G937" s="31">
        <f t="shared" ca="1" si="104"/>
        <v>280</v>
      </c>
      <c r="H937" s="31">
        <f t="shared" ca="1" si="105"/>
        <v>320</v>
      </c>
    </row>
    <row r="938" spans="1:8" x14ac:dyDescent="0.3">
      <c r="A938" s="2">
        <v>917</v>
      </c>
      <c r="B938" s="2">
        <f t="shared" ca="1" si="99"/>
        <v>0.84890454901029488</v>
      </c>
      <c r="C938" s="2">
        <f t="shared" ca="1" si="100"/>
        <v>350</v>
      </c>
      <c r="D938" s="2">
        <f t="shared" ca="1" si="101"/>
        <v>0.23754958418829908</v>
      </c>
      <c r="E938" s="2">
        <f t="shared" ca="1" si="102"/>
        <v>30</v>
      </c>
      <c r="F938" s="2">
        <f t="shared" ca="1" si="103"/>
        <v>10500</v>
      </c>
      <c r="G938" s="31">
        <f t="shared" ca="1" si="104"/>
        <v>280</v>
      </c>
      <c r="H938" s="31">
        <f t="shared" ca="1" si="105"/>
        <v>320</v>
      </c>
    </row>
    <row r="939" spans="1:8" x14ac:dyDescent="0.3">
      <c r="A939" s="2">
        <v>918</v>
      </c>
      <c r="B939" s="2">
        <f t="shared" ca="1" si="99"/>
        <v>0.63923697569544813</v>
      </c>
      <c r="C939" s="2">
        <f t="shared" ca="1" si="100"/>
        <v>250</v>
      </c>
      <c r="D939" s="2">
        <f t="shared" ca="1" si="101"/>
        <v>0.81325691174619819</v>
      </c>
      <c r="E939" s="2">
        <f t="shared" ca="1" si="102"/>
        <v>70</v>
      </c>
      <c r="F939" s="2">
        <f t="shared" ca="1" si="103"/>
        <v>17500</v>
      </c>
      <c r="G939" s="31">
        <f t="shared" ca="1" si="104"/>
        <v>405</v>
      </c>
      <c r="H939" s="31">
        <f t="shared" ca="1" si="105"/>
        <v>370</v>
      </c>
    </row>
    <row r="940" spans="1:8" x14ac:dyDescent="0.3">
      <c r="A940" s="2">
        <v>919</v>
      </c>
      <c r="B940" s="2">
        <f t="shared" ca="1" si="99"/>
        <v>0.18637128173698714</v>
      </c>
      <c r="C940" s="2">
        <f t="shared" ca="1" si="100"/>
        <v>150</v>
      </c>
      <c r="D940" s="2">
        <f t="shared" ca="1" si="101"/>
        <v>0.50896519896024206</v>
      </c>
      <c r="E940" s="2">
        <f t="shared" ca="1" si="102"/>
        <v>50</v>
      </c>
      <c r="F940" s="2">
        <f t="shared" ca="1" si="103"/>
        <v>7500</v>
      </c>
      <c r="G940" s="31">
        <f t="shared" ca="1" si="104"/>
        <v>280</v>
      </c>
      <c r="H940" s="31">
        <f t="shared" ca="1" si="105"/>
        <v>320</v>
      </c>
    </row>
    <row r="941" spans="1:8" x14ac:dyDescent="0.3">
      <c r="A941" s="2">
        <v>920</v>
      </c>
      <c r="B941" s="2">
        <f t="shared" ca="1" si="99"/>
        <v>0.15822492492136953</v>
      </c>
      <c r="C941" s="2">
        <f t="shared" ca="1" si="100"/>
        <v>150</v>
      </c>
      <c r="D941" s="2">
        <f t="shared" ca="1" si="101"/>
        <v>0.68262606218922584</v>
      </c>
      <c r="E941" s="2">
        <f t="shared" ca="1" si="102"/>
        <v>70</v>
      </c>
      <c r="F941" s="2">
        <f t="shared" ca="1" si="103"/>
        <v>10500</v>
      </c>
      <c r="G941" s="31">
        <f t="shared" ca="1" si="104"/>
        <v>280</v>
      </c>
      <c r="H941" s="31">
        <f t="shared" ca="1" si="105"/>
        <v>320</v>
      </c>
    </row>
    <row r="942" spans="1:8" x14ac:dyDescent="0.3">
      <c r="A942" s="2">
        <v>921</v>
      </c>
      <c r="B942" s="2">
        <f t="shared" ca="1" si="99"/>
        <v>0.69794630413731529</v>
      </c>
      <c r="C942" s="2">
        <f t="shared" ca="1" si="100"/>
        <v>350</v>
      </c>
      <c r="D942" s="2">
        <f t="shared" ca="1" si="101"/>
        <v>0.37090910698168578</v>
      </c>
      <c r="E942" s="2">
        <f t="shared" ca="1" si="102"/>
        <v>50</v>
      </c>
      <c r="F942" s="2">
        <f t="shared" ca="1" si="103"/>
        <v>17500</v>
      </c>
      <c r="G942" s="31">
        <f t="shared" ca="1" si="104"/>
        <v>405</v>
      </c>
      <c r="H942" s="31">
        <f t="shared" ca="1" si="105"/>
        <v>370</v>
      </c>
    </row>
    <row r="943" spans="1:8" x14ac:dyDescent="0.3">
      <c r="A943" s="2">
        <v>922</v>
      </c>
      <c r="B943" s="2">
        <f t="shared" ca="1" si="99"/>
        <v>0.36838421292344181</v>
      </c>
      <c r="C943" s="2">
        <f t="shared" ca="1" si="100"/>
        <v>250</v>
      </c>
      <c r="D943" s="2">
        <f t="shared" ca="1" si="101"/>
        <v>0.47514860978306828</v>
      </c>
      <c r="E943" s="2">
        <f t="shared" ca="1" si="102"/>
        <v>50</v>
      </c>
      <c r="F943" s="2">
        <f t="shared" ca="1" si="103"/>
        <v>12500</v>
      </c>
      <c r="G943" s="31">
        <f t="shared" ca="1" si="104"/>
        <v>280</v>
      </c>
      <c r="H943" s="31">
        <f t="shared" ca="1" si="105"/>
        <v>320</v>
      </c>
    </row>
    <row r="944" spans="1:8" x14ac:dyDescent="0.3">
      <c r="A944" s="2">
        <v>923</v>
      </c>
      <c r="B944" s="2">
        <f t="shared" ca="1" si="99"/>
        <v>0.83008705322625553</v>
      </c>
      <c r="C944" s="2">
        <f t="shared" ca="1" si="100"/>
        <v>350</v>
      </c>
      <c r="D944" s="2">
        <f t="shared" ca="1" si="101"/>
        <v>0.74950700034047568</v>
      </c>
      <c r="E944" s="2">
        <f t="shared" ca="1" si="102"/>
        <v>70</v>
      </c>
      <c r="F944" s="2">
        <f t="shared" ca="1" si="103"/>
        <v>24500</v>
      </c>
      <c r="G944" s="31">
        <f t="shared" ca="1" si="104"/>
        <v>755</v>
      </c>
      <c r="H944" s="31">
        <f t="shared" ca="1" si="105"/>
        <v>510</v>
      </c>
    </row>
    <row r="945" spans="1:8" x14ac:dyDescent="0.3">
      <c r="A945" s="2">
        <v>924</v>
      </c>
      <c r="B945" s="2">
        <f t="shared" ca="1" si="99"/>
        <v>0.50030597726480197</v>
      </c>
      <c r="C945" s="2">
        <f t="shared" ca="1" si="100"/>
        <v>250</v>
      </c>
      <c r="D945" s="2">
        <f t="shared" ca="1" si="101"/>
        <v>0.69020253235062434</v>
      </c>
      <c r="E945" s="2">
        <f t="shared" ca="1" si="102"/>
        <v>70</v>
      </c>
      <c r="F945" s="2">
        <f t="shared" ca="1" si="103"/>
        <v>17500</v>
      </c>
      <c r="G945" s="31">
        <f t="shared" ca="1" si="104"/>
        <v>405</v>
      </c>
      <c r="H945" s="31">
        <f t="shared" ca="1" si="105"/>
        <v>370</v>
      </c>
    </row>
    <row r="946" spans="1:8" x14ac:dyDescent="0.3">
      <c r="A946" s="2">
        <v>925</v>
      </c>
      <c r="B946" s="2">
        <f t="shared" ca="1" si="99"/>
        <v>0.71901533653175631</v>
      </c>
      <c r="C946" s="2">
        <f t="shared" ca="1" si="100"/>
        <v>350</v>
      </c>
      <c r="D946" s="2">
        <f t="shared" ca="1" si="101"/>
        <v>0.63323501454363207</v>
      </c>
      <c r="E946" s="2">
        <f t="shared" ca="1" si="102"/>
        <v>70</v>
      </c>
      <c r="F946" s="2">
        <f t="shared" ca="1" si="103"/>
        <v>24500</v>
      </c>
      <c r="G946" s="31">
        <f t="shared" ca="1" si="104"/>
        <v>755</v>
      </c>
      <c r="H946" s="31">
        <f t="shared" ca="1" si="105"/>
        <v>510</v>
      </c>
    </row>
    <row r="947" spans="1:8" x14ac:dyDescent="0.3">
      <c r="A947" s="2">
        <v>926</v>
      </c>
      <c r="B947" s="2">
        <f t="shared" ca="1" si="99"/>
        <v>0.58148209101003623</v>
      </c>
      <c r="C947" s="2">
        <f t="shared" ca="1" si="100"/>
        <v>250</v>
      </c>
      <c r="D947" s="2">
        <f t="shared" ca="1" si="101"/>
        <v>0.52374187821732998</v>
      </c>
      <c r="E947" s="2">
        <f t="shared" ca="1" si="102"/>
        <v>50</v>
      </c>
      <c r="F947" s="2">
        <f t="shared" ca="1" si="103"/>
        <v>12500</v>
      </c>
      <c r="G947" s="31">
        <f t="shared" ca="1" si="104"/>
        <v>280</v>
      </c>
      <c r="H947" s="31">
        <f t="shared" ca="1" si="105"/>
        <v>320</v>
      </c>
    </row>
    <row r="948" spans="1:8" x14ac:dyDescent="0.3">
      <c r="A948" s="2">
        <v>927</v>
      </c>
      <c r="B948" s="2">
        <f t="shared" ca="1" si="99"/>
        <v>0.76411185024347816</v>
      </c>
      <c r="C948" s="2">
        <f t="shared" ca="1" si="100"/>
        <v>350</v>
      </c>
      <c r="D948" s="2">
        <f t="shared" ca="1" si="101"/>
        <v>0.62158458836985275</v>
      </c>
      <c r="E948" s="2">
        <f t="shared" ca="1" si="102"/>
        <v>70</v>
      </c>
      <c r="F948" s="2">
        <f t="shared" ca="1" si="103"/>
        <v>24500</v>
      </c>
      <c r="G948" s="31">
        <f t="shared" ca="1" si="104"/>
        <v>755</v>
      </c>
      <c r="H948" s="31">
        <f t="shared" ca="1" si="105"/>
        <v>510</v>
      </c>
    </row>
    <row r="949" spans="1:8" x14ac:dyDescent="0.3">
      <c r="A949" s="2">
        <v>928</v>
      </c>
      <c r="B949" s="2">
        <f t="shared" ca="1" si="99"/>
        <v>0.76017495671577062</v>
      </c>
      <c r="C949" s="2">
        <f t="shared" ca="1" si="100"/>
        <v>350</v>
      </c>
      <c r="D949" s="2">
        <f t="shared" ca="1" si="101"/>
        <v>0.60831588503268696</v>
      </c>
      <c r="E949" s="2">
        <f t="shared" ca="1" si="102"/>
        <v>70</v>
      </c>
      <c r="F949" s="2">
        <f t="shared" ca="1" si="103"/>
        <v>24500</v>
      </c>
      <c r="G949" s="31">
        <f t="shared" ca="1" si="104"/>
        <v>755</v>
      </c>
      <c r="H949" s="31">
        <f t="shared" ca="1" si="105"/>
        <v>510</v>
      </c>
    </row>
    <row r="950" spans="1:8" x14ac:dyDescent="0.3">
      <c r="A950" s="2">
        <v>929</v>
      </c>
      <c r="B950" s="2">
        <f t="shared" ca="1" si="99"/>
        <v>0.12405117558857981</v>
      </c>
      <c r="C950" s="2">
        <f t="shared" ca="1" si="100"/>
        <v>150</v>
      </c>
      <c r="D950" s="2">
        <f t="shared" ca="1" si="101"/>
        <v>0.29423291180623101</v>
      </c>
      <c r="E950" s="2">
        <f t="shared" ca="1" si="102"/>
        <v>50</v>
      </c>
      <c r="F950" s="2">
        <f t="shared" ca="1" si="103"/>
        <v>7500</v>
      </c>
      <c r="G950" s="31">
        <f t="shared" ca="1" si="104"/>
        <v>280</v>
      </c>
      <c r="H950" s="31">
        <f t="shared" ca="1" si="105"/>
        <v>320</v>
      </c>
    </row>
    <row r="951" spans="1:8" x14ac:dyDescent="0.3">
      <c r="A951" s="2">
        <v>930</v>
      </c>
      <c r="B951" s="2">
        <f t="shared" ca="1" si="99"/>
        <v>2.3834222465257904E-2</v>
      </c>
      <c r="C951" s="2">
        <f t="shared" ca="1" si="100"/>
        <v>50</v>
      </c>
      <c r="D951" s="2">
        <f t="shared" ca="1" si="101"/>
        <v>0.32026267215970272</v>
      </c>
      <c r="E951" s="2">
        <f t="shared" ca="1" si="102"/>
        <v>50</v>
      </c>
      <c r="F951" s="2">
        <f t="shared" ca="1" si="103"/>
        <v>2500</v>
      </c>
      <c r="G951" s="31">
        <f t="shared" ca="1" si="104"/>
        <v>280</v>
      </c>
      <c r="H951" s="31">
        <f t="shared" ca="1" si="105"/>
        <v>320</v>
      </c>
    </row>
    <row r="952" spans="1:8" x14ac:dyDescent="0.3">
      <c r="A952" s="2">
        <v>931</v>
      </c>
      <c r="B952" s="2">
        <f t="shared" ca="1" si="99"/>
        <v>0.21501558529327736</v>
      </c>
      <c r="C952" s="2">
        <f t="shared" ca="1" si="100"/>
        <v>150</v>
      </c>
      <c r="D952" s="2">
        <f t="shared" ca="1" si="101"/>
        <v>0.2747537459570728</v>
      </c>
      <c r="E952" s="2">
        <f t="shared" ca="1" si="102"/>
        <v>50</v>
      </c>
      <c r="F952" s="2">
        <f t="shared" ca="1" si="103"/>
        <v>7500</v>
      </c>
      <c r="G952" s="31">
        <f t="shared" ca="1" si="104"/>
        <v>280</v>
      </c>
      <c r="H952" s="31">
        <f t="shared" ca="1" si="105"/>
        <v>320</v>
      </c>
    </row>
    <row r="953" spans="1:8" x14ac:dyDescent="0.3">
      <c r="A953" s="2">
        <v>932</v>
      </c>
      <c r="B953" s="2">
        <f t="shared" ca="1" si="99"/>
        <v>0.31195012656110488</v>
      </c>
      <c r="C953" s="2">
        <f t="shared" ca="1" si="100"/>
        <v>250</v>
      </c>
      <c r="D953" s="2">
        <f t="shared" ca="1" si="101"/>
        <v>0.93125496472787817</v>
      </c>
      <c r="E953" s="2">
        <f t="shared" ca="1" si="102"/>
        <v>90</v>
      </c>
      <c r="F953" s="2">
        <f t="shared" ca="1" si="103"/>
        <v>22500</v>
      </c>
      <c r="G953" s="31">
        <f t="shared" ca="1" si="104"/>
        <v>655</v>
      </c>
      <c r="H953" s="31">
        <f t="shared" ca="1" si="105"/>
        <v>470</v>
      </c>
    </row>
    <row r="954" spans="1:8" x14ac:dyDescent="0.3">
      <c r="A954" s="2">
        <v>933</v>
      </c>
      <c r="B954" s="2">
        <f t="shared" ca="1" si="99"/>
        <v>0.53937537268118518</v>
      </c>
      <c r="C954" s="2">
        <f t="shared" ca="1" si="100"/>
        <v>250</v>
      </c>
      <c r="D954" s="2">
        <f t="shared" ca="1" si="101"/>
        <v>0.87222760500779872</v>
      </c>
      <c r="E954" s="2">
        <f t="shared" ca="1" si="102"/>
        <v>70</v>
      </c>
      <c r="F954" s="2">
        <f t="shared" ca="1" si="103"/>
        <v>17500</v>
      </c>
      <c r="G954" s="31">
        <f t="shared" ca="1" si="104"/>
        <v>405</v>
      </c>
      <c r="H954" s="31">
        <f t="shared" ca="1" si="105"/>
        <v>370</v>
      </c>
    </row>
    <row r="955" spans="1:8" x14ac:dyDescent="0.3">
      <c r="A955" s="2">
        <v>934</v>
      </c>
      <c r="B955" s="2">
        <f t="shared" ca="1" si="99"/>
        <v>0.52719832686449841</v>
      </c>
      <c r="C955" s="2">
        <f t="shared" ca="1" si="100"/>
        <v>250</v>
      </c>
      <c r="D955" s="2">
        <f t="shared" ca="1" si="101"/>
        <v>0.10037833377668626</v>
      </c>
      <c r="E955" s="2">
        <f t="shared" ca="1" si="102"/>
        <v>10</v>
      </c>
      <c r="F955" s="2">
        <f t="shared" ca="1" si="103"/>
        <v>2500</v>
      </c>
      <c r="G955" s="31">
        <f t="shared" ca="1" si="104"/>
        <v>280</v>
      </c>
      <c r="H955" s="31">
        <f t="shared" ca="1" si="105"/>
        <v>320</v>
      </c>
    </row>
    <row r="956" spans="1:8" x14ac:dyDescent="0.3">
      <c r="A956" s="2">
        <v>935</v>
      </c>
      <c r="B956" s="2">
        <f t="shared" ca="1" si="99"/>
        <v>0.49183021661400339</v>
      </c>
      <c r="C956" s="2">
        <f t="shared" ca="1" si="100"/>
        <v>250</v>
      </c>
      <c r="D956" s="2">
        <f t="shared" ca="1" si="101"/>
        <v>0.36653059574612312</v>
      </c>
      <c r="E956" s="2">
        <f t="shared" ca="1" si="102"/>
        <v>50</v>
      </c>
      <c r="F956" s="2">
        <f t="shared" ca="1" si="103"/>
        <v>12500</v>
      </c>
      <c r="G956" s="31">
        <f t="shared" ca="1" si="104"/>
        <v>280</v>
      </c>
      <c r="H956" s="31">
        <f t="shared" ca="1" si="105"/>
        <v>320</v>
      </c>
    </row>
    <row r="957" spans="1:8" x14ac:dyDescent="0.3">
      <c r="A957" s="2">
        <v>936</v>
      </c>
      <c r="B957" s="2">
        <f t="shared" ca="1" si="99"/>
        <v>0.66478276014949655</v>
      </c>
      <c r="C957" s="2">
        <f t="shared" ca="1" si="100"/>
        <v>250</v>
      </c>
      <c r="D957" s="2">
        <f t="shared" ca="1" si="101"/>
        <v>0.10624421498288783</v>
      </c>
      <c r="E957" s="2">
        <f t="shared" ca="1" si="102"/>
        <v>10</v>
      </c>
      <c r="F957" s="2">
        <f t="shared" ca="1" si="103"/>
        <v>2500</v>
      </c>
      <c r="G957" s="31">
        <f t="shared" ca="1" si="104"/>
        <v>280</v>
      </c>
      <c r="H957" s="31">
        <f t="shared" ca="1" si="105"/>
        <v>320</v>
      </c>
    </row>
    <row r="958" spans="1:8" x14ac:dyDescent="0.3">
      <c r="A958" s="2">
        <v>937</v>
      </c>
      <c r="B958" s="2">
        <f t="shared" ca="1" si="99"/>
        <v>0.65620441335604385</v>
      </c>
      <c r="C958" s="2">
        <f t="shared" ca="1" si="100"/>
        <v>250</v>
      </c>
      <c r="D958" s="2">
        <f t="shared" ca="1" si="101"/>
        <v>0.70960873943761449</v>
      </c>
      <c r="E958" s="2">
        <f t="shared" ca="1" si="102"/>
        <v>70</v>
      </c>
      <c r="F958" s="2">
        <f t="shared" ca="1" si="103"/>
        <v>17500</v>
      </c>
      <c r="G958" s="31">
        <f t="shared" ca="1" si="104"/>
        <v>405</v>
      </c>
      <c r="H958" s="31">
        <f t="shared" ca="1" si="105"/>
        <v>370</v>
      </c>
    </row>
    <row r="959" spans="1:8" x14ac:dyDescent="0.3">
      <c r="A959" s="2">
        <v>938</v>
      </c>
      <c r="B959" s="2">
        <f t="shared" ca="1" si="99"/>
        <v>0.42600617033260568</v>
      </c>
      <c r="C959" s="2">
        <f t="shared" ca="1" si="100"/>
        <v>250</v>
      </c>
      <c r="D959" s="2">
        <f t="shared" ca="1" si="101"/>
        <v>0.82484343687840833</v>
      </c>
      <c r="E959" s="2">
        <f t="shared" ca="1" si="102"/>
        <v>70</v>
      </c>
      <c r="F959" s="2">
        <f t="shared" ca="1" si="103"/>
        <v>17500</v>
      </c>
      <c r="G959" s="31">
        <f t="shared" ca="1" si="104"/>
        <v>405</v>
      </c>
      <c r="H959" s="31">
        <f t="shared" ca="1" si="105"/>
        <v>370</v>
      </c>
    </row>
    <row r="960" spans="1:8" x14ac:dyDescent="0.3">
      <c r="A960" s="2">
        <v>939</v>
      </c>
      <c r="B960" s="2">
        <f t="shared" ca="1" si="99"/>
        <v>0.69623431808794412</v>
      </c>
      <c r="C960" s="2">
        <f t="shared" ca="1" si="100"/>
        <v>350</v>
      </c>
      <c r="D960" s="2">
        <f t="shared" ca="1" si="101"/>
        <v>9.4761299409724664E-3</v>
      </c>
      <c r="E960" s="2">
        <f t="shared" ca="1" si="102"/>
        <v>10</v>
      </c>
      <c r="F960" s="2">
        <f t="shared" ca="1" si="103"/>
        <v>3500</v>
      </c>
      <c r="G960" s="31">
        <f t="shared" ca="1" si="104"/>
        <v>280</v>
      </c>
      <c r="H960" s="31">
        <f t="shared" ca="1" si="105"/>
        <v>320</v>
      </c>
    </row>
    <row r="961" spans="1:8" x14ac:dyDescent="0.3">
      <c r="A961" s="2">
        <v>940</v>
      </c>
      <c r="B961" s="2">
        <f t="shared" ca="1" si="99"/>
        <v>6.6863322929458624E-2</v>
      </c>
      <c r="C961" s="2">
        <f t="shared" ca="1" si="100"/>
        <v>150</v>
      </c>
      <c r="D961" s="2">
        <f t="shared" ca="1" si="101"/>
        <v>0.18168477650674453</v>
      </c>
      <c r="E961" s="2">
        <f t="shared" ca="1" si="102"/>
        <v>30</v>
      </c>
      <c r="F961" s="2">
        <f t="shared" ca="1" si="103"/>
        <v>4500</v>
      </c>
      <c r="G961" s="31">
        <f t="shared" ca="1" si="104"/>
        <v>280</v>
      </c>
      <c r="H961" s="31">
        <f t="shared" ca="1" si="105"/>
        <v>320</v>
      </c>
    </row>
    <row r="962" spans="1:8" x14ac:dyDescent="0.3">
      <c r="A962" s="2">
        <v>941</v>
      </c>
      <c r="B962" s="2">
        <f t="shared" ca="1" si="99"/>
        <v>0.98847257547435341</v>
      </c>
      <c r="C962" s="2">
        <f t="shared" ca="1" si="100"/>
        <v>350</v>
      </c>
      <c r="D962" s="2">
        <f t="shared" ca="1" si="101"/>
        <v>0.21636861406178409</v>
      </c>
      <c r="E962" s="2">
        <f t="shared" ca="1" si="102"/>
        <v>30</v>
      </c>
      <c r="F962" s="2">
        <f t="shared" ca="1" si="103"/>
        <v>10500</v>
      </c>
      <c r="G962" s="31">
        <f t="shared" ca="1" si="104"/>
        <v>280</v>
      </c>
      <c r="H962" s="31">
        <f t="shared" ca="1" si="105"/>
        <v>320</v>
      </c>
    </row>
    <row r="963" spans="1:8" x14ac:dyDescent="0.3">
      <c r="A963" s="2">
        <v>942</v>
      </c>
      <c r="B963" s="2">
        <f t="shared" ca="1" si="99"/>
        <v>0.8776910391410061</v>
      </c>
      <c r="C963" s="2">
        <f t="shared" ca="1" si="100"/>
        <v>350</v>
      </c>
      <c r="D963" s="2">
        <f t="shared" ca="1" si="101"/>
        <v>5.9495182444970984E-2</v>
      </c>
      <c r="E963" s="2">
        <f t="shared" ca="1" si="102"/>
        <v>10</v>
      </c>
      <c r="F963" s="2">
        <f t="shared" ca="1" si="103"/>
        <v>3500</v>
      </c>
      <c r="G963" s="31">
        <f t="shared" ca="1" si="104"/>
        <v>280</v>
      </c>
      <c r="H963" s="31">
        <f t="shared" ca="1" si="105"/>
        <v>320</v>
      </c>
    </row>
    <row r="964" spans="1:8" x14ac:dyDescent="0.3">
      <c r="A964" s="2">
        <v>943</v>
      </c>
      <c r="B964" s="2">
        <f t="shared" ca="1" si="99"/>
        <v>0.87537632424434597</v>
      </c>
      <c r="C964" s="2">
        <f t="shared" ca="1" si="100"/>
        <v>350</v>
      </c>
      <c r="D964" s="2">
        <f t="shared" ca="1" si="101"/>
        <v>0.71832851704383027</v>
      </c>
      <c r="E964" s="2">
        <f t="shared" ca="1" si="102"/>
        <v>70</v>
      </c>
      <c r="F964" s="2">
        <f t="shared" ca="1" si="103"/>
        <v>24500</v>
      </c>
      <c r="G964" s="31">
        <f t="shared" ca="1" si="104"/>
        <v>755</v>
      </c>
      <c r="H964" s="31">
        <f t="shared" ca="1" si="105"/>
        <v>510</v>
      </c>
    </row>
    <row r="965" spans="1:8" x14ac:dyDescent="0.3">
      <c r="A965" s="2">
        <v>944</v>
      </c>
      <c r="B965" s="2">
        <f t="shared" ca="1" si="99"/>
        <v>0.15882178873308339</v>
      </c>
      <c r="C965" s="2">
        <f t="shared" ca="1" si="100"/>
        <v>150</v>
      </c>
      <c r="D965" s="2">
        <f t="shared" ca="1" si="101"/>
        <v>0.38653908722170627</v>
      </c>
      <c r="E965" s="2">
        <f t="shared" ca="1" si="102"/>
        <v>50</v>
      </c>
      <c r="F965" s="2">
        <f t="shared" ca="1" si="103"/>
        <v>7500</v>
      </c>
      <c r="G965" s="31">
        <f t="shared" ca="1" si="104"/>
        <v>280</v>
      </c>
      <c r="H965" s="31">
        <f t="shared" ca="1" si="105"/>
        <v>320</v>
      </c>
    </row>
    <row r="966" spans="1:8" x14ac:dyDescent="0.3">
      <c r="A966" s="2">
        <v>945</v>
      </c>
      <c r="B966" s="2">
        <f t="shared" ca="1" si="99"/>
        <v>2.6674203820987397E-2</v>
      </c>
      <c r="C966" s="2">
        <f t="shared" ca="1" si="100"/>
        <v>50</v>
      </c>
      <c r="D966" s="2">
        <f t="shared" ca="1" si="101"/>
        <v>0.53185283458089883</v>
      </c>
      <c r="E966" s="2">
        <f t="shared" ca="1" si="102"/>
        <v>50</v>
      </c>
      <c r="F966" s="2">
        <f t="shared" ca="1" si="103"/>
        <v>2500</v>
      </c>
      <c r="G966" s="31">
        <f t="shared" ca="1" si="104"/>
        <v>280</v>
      </c>
      <c r="H966" s="31">
        <f t="shared" ca="1" si="105"/>
        <v>320</v>
      </c>
    </row>
    <row r="967" spans="1:8" x14ac:dyDescent="0.3">
      <c r="A967" s="2">
        <v>946</v>
      </c>
      <c r="B967" s="2">
        <f t="shared" ca="1" si="99"/>
        <v>0.5358976861967617</v>
      </c>
      <c r="C967" s="2">
        <f t="shared" ca="1" si="100"/>
        <v>250</v>
      </c>
      <c r="D967" s="2">
        <f t="shared" ca="1" si="101"/>
        <v>0.74654254120494046</v>
      </c>
      <c r="E967" s="2">
        <f t="shared" ca="1" si="102"/>
        <v>70</v>
      </c>
      <c r="F967" s="2">
        <f t="shared" ca="1" si="103"/>
        <v>17500</v>
      </c>
      <c r="G967" s="31">
        <f t="shared" ca="1" si="104"/>
        <v>405</v>
      </c>
      <c r="H967" s="31">
        <f t="shared" ca="1" si="105"/>
        <v>370</v>
      </c>
    </row>
    <row r="968" spans="1:8" x14ac:dyDescent="0.3">
      <c r="A968" s="2">
        <v>947</v>
      </c>
      <c r="B968" s="2">
        <f t="shared" ca="1" si="99"/>
        <v>0.99833891421593168</v>
      </c>
      <c r="C968" s="2">
        <f t="shared" ca="1" si="100"/>
        <v>350</v>
      </c>
      <c r="D968" s="2">
        <f t="shared" ca="1" si="101"/>
        <v>0.28404742159377339</v>
      </c>
      <c r="E968" s="2">
        <f t="shared" ca="1" si="102"/>
        <v>50</v>
      </c>
      <c r="F968" s="2">
        <f t="shared" ca="1" si="103"/>
        <v>17500</v>
      </c>
      <c r="G968" s="31">
        <f t="shared" ca="1" si="104"/>
        <v>405</v>
      </c>
      <c r="H968" s="31">
        <f t="shared" ca="1" si="105"/>
        <v>370</v>
      </c>
    </row>
    <row r="969" spans="1:8" x14ac:dyDescent="0.3">
      <c r="A969" s="2">
        <v>948</v>
      </c>
      <c r="B969" s="2">
        <f t="shared" ca="1" si="99"/>
        <v>0.18181987761433915</v>
      </c>
      <c r="C969" s="2">
        <f t="shared" ca="1" si="100"/>
        <v>150</v>
      </c>
      <c r="D969" s="2">
        <f t="shared" ca="1" si="101"/>
        <v>9.9526951287835175E-2</v>
      </c>
      <c r="E969" s="2">
        <f t="shared" ca="1" si="102"/>
        <v>10</v>
      </c>
      <c r="F969" s="2">
        <f t="shared" ca="1" si="103"/>
        <v>1500</v>
      </c>
      <c r="G969" s="31">
        <f t="shared" ca="1" si="104"/>
        <v>280</v>
      </c>
      <c r="H969" s="31">
        <f t="shared" ca="1" si="105"/>
        <v>320</v>
      </c>
    </row>
    <row r="970" spans="1:8" x14ac:dyDescent="0.3">
      <c r="A970" s="2">
        <v>949</v>
      </c>
      <c r="B970" s="2">
        <f t="shared" ca="1" si="99"/>
        <v>0.60625022888591407</v>
      </c>
      <c r="C970" s="2">
        <f t="shared" ca="1" si="100"/>
        <v>250</v>
      </c>
      <c r="D970" s="2">
        <f t="shared" ca="1" si="101"/>
        <v>2.7560152455630371E-2</v>
      </c>
      <c r="E970" s="2">
        <f t="shared" ca="1" si="102"/>
        <v>10</v>
      </c>
      <c r="F970" s="2">
        <f t="shared" ca="1" si="103"/>
        <v>2500</v>
      </c>
      <c r="G970" s="31">
        <f t="shared" ca="1" si="104"/>
        <v>280</v>
      </c>
      <c r="H970" s="31">
        <f t="shared" ca="1" si="105"/>
        <v>320</v>
      </c>
    </row>
    <row r="971" spans="1:8" x14ac:dyDescent="0.3">
      <c r="A971" s="2">
        <v>950</v>
      </c>
      <c r="B971" s="2">
        <f t="shared" ca="1" si="99"/>
        <v>0.82497489835053994</v>
      </c>
      <c r="C971" s="2">
        <f t="shared" ca="1" si="100"/>
        <v>350</v>
      </c>
      <c r="D971" s="2">
        <f t="shared" ca="1" si="101"/>
        <v>0.10078233252128233</v>
      </c>
      <c r="E971" s="2">
        <f t="shared" ca="1" si="102"/>
        <v>10</v>
      </c>
      <c r="F971" s="2">
        <f t="shared" ca="1" si="103"/>
        <v>3500</v>
      </c>
      <c r="G971" s="31">
        <f t="shared" ca="1" si="104"/>
        <v>280</v>
      </c>
      <c r="H971" s="31">
        <f t="shared" ca="1" si="105"/>
        <v>320</v>
      </c>
    </row>
    <row r="972" spans="1:8" x14ac:dyDescent="0.3">
      <c r="A972" s="2">
        <v>951</v>
      </c>
      <c r="B972" s="2">
        <f t="shared" ca="1" si="99"/>
        <v>0.37330754043958303</v>
      </c>
      <c r="C972" s="2">
        <f t="shared" ca="1" si="100"/>
        <v>250</v>
      </c>
      <c r="D972" s="2">
        <f t="shared" ca="1" si="101"/>
        <v>0.83518175914935067</v>
      </c>
      <c r="E972" s="2">
        <f t="shared" ca="1" si="102"/>
        <v>70</v>
      </c>
      <c r="F972" s="2">
        <f t="shared" ca="1" si="103"/>
        <v>17500</v>
      </c>
      <c r="G972" s="31">
        <f t="shared" ca="1" si="104"/>
        <v>405</v>
      </c>
      <c r="H972" s="31">
        <f t="shared" ca="1" si="105"/>
        <v>370</v>
      </c>
    </row>
    <row r="973" spans="1:8" x14ac:dyDescent="0.3">
      <c r="A973" s="2">
        <v>952</v>
      </c>
      <c r="B973" s="2">
        <f t="shared" ca="1" si="99"/>
        <v>0.46507210534207077</v>
      </c>
      <c r="C973" s="2">
        <f t="shared" ca="1" si="100"/>
        <v>250</v>
      </c>
      <c r="D973" s="2">
        <f t="shared" ca="1" si="101"/>
        <v>0.23928846238072898</v>
      </c>
      <c r="E973" s="2">
        <f t="shared" ca="1" si="102"/>
        <v>30</v>
      </c>
      <c r="F973" s="2">
        <f t="shared" ca="1" si="103"/>
        <v>7500</v>
      </c>
      <c r="G973" s="31">
        <f t="shared" ca="1" si="104"/>
        <v>280</v>
      </c>
      <c r="H973" s="31">
        <f t="shared" ca="1" si="105"/>
        <v>320</v>
      </c>
    </row>
    <row r="974" spans="1:8" x14ac:dyDescent="0.3">
      <c r="A974" s="2">
        <v>953</v>
      </c>
      <c r="B974" s="2">
        <f t="shared" ca="1" si="99"/>
        <v>0.76529054316000877</v>
      </c>
      <c r="C974" s="2">
        <f t="shared" ca="1" si="100"/>
        <v>350</v>
      </c>
      <c r="D974" s="2">
        <f t="shared" ca="1" si="101"/>
        <v>0.42079699058232467</v>
      </c>
      <c r="E974" s="2">
        <f t="shared" ca="1" si="102"/>
        <v>50</v>
      </c>
      <c r="F974" s="2">
        <f t="shared" ca="1" si="103"/>
        <v>17500</v>
      </c>
      <c r="G974" s="31">
        <f t="shared" ca="1" si="104"/>
        <v>405</v>
      </c>
      <c r="H974" s="31">
        <f t="shared" ca="1" si="105"/>
        <v>370</v>
      </c>
    </row>
    <row r="975" spans="1:8" x14ac:dyDescent="0.3">
      <c r="A975" s="2">
        <v>954</v>
      </c>
      <c r="B975" s="2">
        <f t="shared" ca="1" si="99"/>
        <v>0.1690939815326743</v>
      </c>
      <c r="C975" s="2">
        <f t="shared" ca="1" si="100"/>
        <v>150</v>
      </c>
      <c r="D975" s="2">
        <f t="shared" ca="1" si="101"/>
        <v>0.85357831530023098</v>
      </c>
      <c r="E975" s="2">
        <f t="shared" ca="1" si="102"/>
        <v>70</v>
      </c>
      <c r="F975" s="2">
        <f t="shared" ca="1" si="103"/>
        <v>10500</v>
      </c>
      <c r="G975" s="31">
        <f t="shared" ca="1" si="104"/>
        <v>280</v>
      </c>
      <c r="H975" s="31">
        <f t="shared" ca="1" si="105"/>
        <v>320</v>
      </c>
    </row>
    <row r="976" spans="1:8" x14ac:dyDescent="0.3">
      <c r="A976" s="2">
        <v>955</v>
      </c>
      <c r="B976" s="2">
        <f t="shared" ca="1" si="99"/>
        <v>0.17150015976365307</v>
      </c>
      <c r="C976" s="2">
        <f t="shared" ca="1" si="100"/>
        <v>150</v>
      </c>
      <c r="D976" s="2">
        <f t="shared" ca="1" si="101"/>
        <v>0.87273175185933594</v>
      </c>
      <c r="E976" s="2">
        <f t="shared" ca="1" si="102"/>
        <v>70</v>
      </c>
      <c r="F976" s="2">
        <f t="shared" ca="1" si="103"/>
        <v>10500</v>
      </c>
      <c r="G976" s="31">
        <f t="shared" ca="1" si="104"/>
        <v>280</v>
      </c>
      <c r="H976" s="31">
        <f t="shared" ca="1" si="105"/>
        <v>320</v>
      </c>
    </row>
    <row r="977" spans="1:8" x14ac:dyDescent="0.3">
      <c r="A977" s="2">
        <v>956</v>
      </c>
      <c r="B977" s="2">
        <f t="shared" ca="1" si="99"/>
        <v>6.5124546728434818E-2</v>
      </c>
      <c r="C977" s="2">
        <f t="shared" ca="1" si="100"/>
        <v>150</v>
      </c>
      <c r="D977" s="2">
        <f t="shared" ca="1" si="101"/>
        <v>0.60940409124655637</v>
      </c>
      <c r="E977" s="2">
        <f t="shared" ca="1" si="102"/>
        <v>70</v>
      </c>
      <c r="F977" s="2">
        <f t="shared" ca="1" si="103"/>
        <v>10500</v>
      </c>
      <c r="G977" s="31">
        <f t="shared" ca="1" si="104"/>
        <v>280</v>
      </c>
      <c r="H977" s="31">
        <f t="shared" ca="1" si="105"/>
        <v>320</v>
      </c>
    </row>
    <row r="978" spans="1:8" x14ac:dyDescent="0.3">
      <c r="A978" s="2">
        <v>957</v>
      </c>
      <c r="B978" s="2">
        <f t="shared" ca="1" si="99"/>
        <v>0.48629805573354501</v>
      </c>
      <c r="C978" s="2">
        <f t="shared" ca="1" si="100"/>
        <v>250</v>
      </c>
      <c r="D978" s="2">
        <f t="shared" ca="1" si="101"/>
        <v>0.29385607677545811</v>
      </c>
      <c r="E978" s="2">
        <f t="shared" ca="1" si="102"/>
        <v>50</v>
      </c>
      <c r="F978" s="2">
        <f t="shared" ca="1" si="103"/>
        <v>12500</v>
      </c>
      <c r="G978" s="31">
        <f t="shared" ca="1" si="104"/>
        <v>280</v>
      </c>
      <c r="H978" s="31">
        <f t="shared" ca="1" si="105"/>
        <v>320</v>
      </c>
    </row>
    <row r="979" spans="1:8" x14ac:dyDescent="0.3">
      <c r="A979" s="2">
        <v>958</v>
      </c>
      <c r="B979" s="2">
        <f t="shared" ca="1" si="99"/>
        <v>0.31383296205085875</v>
      </c>
      <c r="C979" s="2">
        <f t="shared" ca="1" si="100"/>
        <v>250</v>
      </c>
      <c r="D979" s="2">
        <f t="shared" ca="1" si="101"/>
        <v>0.86199049039203357</v>
      </c>
      <c r="E979" s="2">
        <f t="shared" ca="1" si="102"/>
        <v>70</v>
      </c>
      <c r="F979" s="2">
        <f t="shared" ca="1" si="103"/>
        <v>17500</v>
      </c>
      <c r="G979" s="31">
        <f t="shared" ca="1" si="104"/>
        <v>405</v>
      </c>
      <c r="H979" s="31">
        <f t="shared" ca="1" si="105"/>
        <v>370</v>
      </c>
    </row>
    <row r="980" spans="1:8" x14ac:dyDescent="0.3">
      <c r="A980" s="2">
        <v>959</v>
      </c>
      <c r="B980" s="2">
        <f t="shared" ca="1" si="99"/>
        <v>0.63517387046180185</v>
      </c>
      <c r="C980" s="2">
        <f t="shared" ca="1" si="100"/>
        <v>250</v>
      </c>
      <c r="D980" s="2">
        <f t="shared" ca="1" si="101"/>
        <v>0.35835140847674596</v>
      </c>
      <c r="E980" s="2">
        <f t="shared" ca="1" si="102"/>
        <v>50</v>
      </c>
      <c r="F980" s="2">
        <f t="shared" ca="1" si="103"/>
        <v>12500</v>
      </c>
      <c r="G980" s="31">
        <f t="shared" ca="1" si="104"/>
        <v>280</v>
      </c>
      <c r="H980" s="31">
        <f t="shared" ca="1" si="105"/>
        <v>320</v>
      </c>
    </row>
    <row r="981" spans="1:8" x14ac:dyDescent="0.3">
      <c r="A981" s="2">
        <v>960</v>
      </c>
      <c r="B981" s="2">
        <f t="shared" ca="1" si="99"/>
        <v>0.44444096239538744</v>
      </c>
      <c r="C981" s="2">
        <f t="shared" ca="1" si="100"/>
        <v>250</v>
      </c>
      <c r="D981" s="2">
        <f t="shared" ca="1" si="101"/>
        <v>0.36904538406066756</v>
      </c>
      <c r="E981" s="2">
        <f t="shared" ca="1" si="102"/>
        <v>50</v>
      </c>
      <c r="F981" s="2">
        <f t="shared" ca="1" si="103"/>
        <v>12500</v>
      </c>
      <c r="G981" s="31">
        <f t="shared" ca="1" si="104"/>
        <v>280</v>
      </c>
      <c r="H981" s="31">
        <f t="shared" ca="1" si="105"/>
        <v>320</v>
      </c>
    </row>
    <row r="982" spans="1:8" x14ac:dyDescent="0.3">
      <c r="A982" s="2">
        <v>961</v>
      </c>
      <c r="B982" s="2">
        <f t="shared" ca="1" si="99"/>
        <v>0.11230203806460914</v>
      </c>
      <c r="C982" s="2">
        <f t="shared" ca="1" si="100"/>
        <v>150</v>
      </c>
      <c r="D982" s="2">
        <f t="shared" ca="1" si="101"/>
        <v>0.14007983806589008</v>
      </c>
      <c r="E982" s="2">
        <f t="shared" ca="1" si="102"/>
        <v>30</v>
      </c>
      <c r="F982" s="2">
        <f t="shared" ca="1" si="103"/>
        <v>4500</v>
      </c>
      <c r="G982" s="31">
        <f t="shared" ca="1" si="104"/>
        <v>280</v>
      </c>
      <c r="H982" s="31">
        <f t="shared" ca="1" si="105"/>
        <v>320</v>
      </c>
    </row>
    <row r="983" spans="1:8" x14ac:dyDescent="0.3">
      <c r="A983" s="2">
        <v>962</v>
      </c>
      <c r="B983" s="2">
        <f t="shared" ref="B983:B1021" ca="1" si="106">RAND()</f>
        <v>0.48934735466579704</v>
      </c>
      <c r="C983" s="2">
        <f t="shared" ref="C983:C1021" ca="1" si="107">VLOOKUP(B983,$E$3:$G$6,3)</f>
        <v>250</v>
      </c>
      <c r="D983" s="2">
        <f t="shared" ref="D983:D1021" ca="1" si="108">RAND()</f>
        <v>0.56025105281589116</v>
      </c>
      <c r="E983" s="2">
        <f t="shared" ref="E983:E1021" ca="1" si="109">VLOOKUP(D983,$I$3:$K$7,3)</f>
        <v>50</v>
      </c>
      <c r="F983" s="2">
        <f t="shared" ref="F983:F1021" ca="1" si="110">C983*E983</f>
        <v>12500</v>
      </c>
      <c r="G983" s="31">
        <f t="shared" ref="G983:G1021" ca="1" si="111">$B$3*$B$6+MAX(F983-$B$5,0)*$B$4</f>
        <v>280</v>
      </c>
      <c r="H983" s="31">
        <f t="shared" ref="H983:H1021" ca="1" si="112">$C$3*$C$6+MAX(F983-$C$5,0)*$C$4</f>
        <v>320</v>
      </c>
    </row>
    <row r="984" spans="1:8" x14ac:dyDescent="0.3">
      <c r="A984" s="2">
        <v>963</v>
      </c>
      <c r="B984" s="2">
        <f t="shared" ca="1" si="106"/>
        <v>0.27483992693686987</v>
      </c>
      <c r="C984" s="2">
        <f t="shared" ca="1" si="107"/>
        <v>250</v>
      </c>
      <c r="D984" s="2">
        <f t="shared" ca="1" si="108"/>
        <v>2.4786209329303865E-3</v>
      </c>
      <c r="E984" s="2">
        <f t="shared" ca="1" si="109"/>
        <v>10</v>
      </c>
      <c r="F984" s="2">
        <f t="shared" ca="1" si="110"/>
        <v>2500</v>
      </c>
      <c r="G984" s="31">
        <f t="shared" ca="1" si="111"/>
        <v>280</v>
      </c>
      <c r="H984" s="31">
        <f t="shared" ca="1" si="112"/>
        <v>320</v>
      </c>
    </row>
    <row r="985" spans="1:8" x14ac:dyDescent="0.3">
      <c r="A985" s="2">
        <v>964</v>
      </c>
      <c r="B985" s="2">
        <f t="shared" ca="1" si="106"/>
        <v>0.12452332458531612</v>
      </c>
      <c r="C985" s="2">
        <f t="shared" ca="1" si="107"/>
        <v>150</v>
      </c>
      <c r="D985" s="2">
        <f t="shared" ca="1" si="108"/>
        <v>0.21363008667893424</v>
      </c>
      <c r="E985" s="2">
        <f t="shared" ca="1" si="109"/>
        <v>30</v>
      </c>
      <c r="F985" s="2">
        <f t="shared" ca="1" si="110"/>
        <v>4500</v>
      </c>
      <c r="G985" s="31">
        <f t="shared" ca="1" si="111"/>
        <v>280</v>
      </c>
      <c r="H985" s="31">
        <f t="shared" ca="1" si="112"/>
        <v>320</v>
      </c>
    </row>
    <row r="986" spans="1:8" x14ac:dyDescent="0.3">
      <c r="A986" s="2">
        <v>965</v>
      </c>
      <c r="B986" s="2">
        <f t="shared" ca="1" si="106"/>
        <v>0.49572000260609639</v>
      </c>
      <c r="C986" s="2">
        <f t="shared" ca="1" si="107"/>
        <v>250</v>
      </c>
      <c r="D986" s="2">
        <f t="shared" ca="1" si="108"/>
        <v>0.37610542649136813</v>
      </c>
      <c r="E986" s="2">
        <f t="shared" ca="1" si="109"/>
        <v>50</v>
      </c>
      <c r="F986" s="2">
        <f t="shared" ca="1" si="110"/>
        <v>12500</v>
      </c>
      <c r="G986" s="31">
        <f t="shared" ca="1" si="111"/>
        <v>280</v>
      </c>
      <c r="H986" s="31">
        <f t="shared" ca="1" si="112"/>
        <v>320</v>
      </c>
    </row>
    <row r="987" spans="1:8" x14ac:dyDescent="0.3">
      <c r="A987" s="2">
        <v>966</v>
      </c>
      <c r="B987" s="2">
        <f t="shared" ca="1" si="106"/>
        <v>0.37104003188310397</v>
      </c>
      <c r="C987" s="2">
        <f t="shared" ca="1" si="107"/>
        <v>250</v>
      </c>
      <c r="D987" s="2">
        <f t="shared" ca="1" si="108"/>
        <v>0.27410205878191429</v>
      </c>
      <c r="E987" s="2">
        <f t="shared" ca="1" si="109"/>
        <v>50</v>
      </c>
      <c r="F987" s="2">
        <f t="shared" ca="1" si="110"/>
        <v>12500</v>
      </c>
      <c r="G987" s="31">
        <f t="shared" ca="1" si="111"/>
        <v>280</v>
      </c>
      <c r="H987" s="31">
        <f t="shared" ca="1" si="112"/>
        <v>320</v>
      </c>
    </row>
    <row r="988" spans="1:8" x14ac:dyDescent="0.3">
      <c r="A988" s="2">
        <v>967</v>
      </c>
      <c r="B988" s="2">
        <f t="shared" ca="1" si="106"/>
        <v>0.99091037966502682</v>
      </c>
      <c r="C988" s="2">
        <f t="shared" ca="1" si="107"/>
        <v>350</v>
      </c>
      <c r="D988" s="2">
        <f t="shared" ca="1" si="108"/>
        <v>0.31943142153449033</v>
      </c>
      <c r="E988" s="2">
        <f t="shared" ca="1" si="109"/>
        <v>50</v>
      </c>
      <c r="F988" s="2">
        <f t="shared" ca="1" si="110"/>
        <v>17500</v>
      </c>
      <c r="G988" s="31">
        <f t="shared" ca="1" si="111"/>
        <v>405</v>
      </c>
      <c r="H988" s="31">
        <f t="shared" ca="1" si="112"/>
        <v>370</v>
      </c>
    </row>
    <row r="989" spans="1:8" x14ac:dyDescent="0.3">
      <c r="A989" s="2">
        <v>968</v>
      </c>
      <c r="B989" s="2">
        <f t="shared" ca="1" si="106"/>
        <v>0.54013434759632972</v>
      </c>
      <c r="C989" s="2">
        <f t="shared" ca="1" si="107"/>
        <v>250</v>
      </c>
      <c r="D989" s="2">
        <f t="shared" ca="1" si="108"/>
        <v>0.84690037126777606</v>
      </c>
      <c r="E989" s="2">
        <f t="shared" ca="1" si="109"/>
        <v>70</v>
      </c>
      <c r="F989" s="2">
        <f t="shared" ca="1" si="110"/>
        <v>17500</v>
      </c>
      <c r="G989" s="31">
        <f t="shared" ca="1" si="111"/>
        <v>405</v>
      </c>
      <c r="H989" s="31">
        <f t="shared" ca="1" si="112"/>
        <v>370</v>
      </c>
    </row>
    <row r="990" spans="1:8" x14ac:dyDescent="0.3">
      <c r="A990" s="2">
        <v>969</v>
      </c>
      <c r="B990" s="2">
        <f t="shared" ca="1" si="106"/>
        <v>0.94463901264302497</v>
      </c>
      <c r="C990" s="2">
        <f t="shared" ca="1" si="107"/>
        <v>350</v>
      </c>
      <c r="D990" s="2">
        <f t="shared" ca="1" si="108"/>
        <v>0.99088667196250546</v>
      </c>
      <c r="E990" s="2">
        <f t="shared" ca="1" si="109"/>
        <v>90</v>
      </c>
      <c r="F990" s="2">
        <f t="shared" ca="1" si="110"/>
        <v>31500</v>
      </c>
      <c r="G990" s="31">
        <f t="shared" ca="1" si="111"/>
        <v>1105</v>
      </c>
      <c r="H990" s="31">
        <f t="shared" ca="1" si="112"/>
        <v>650</v>
      </c>
    </row>
    <row r="991" spans="1:8" x14ac:dyDescent="0.3">
      <c r="A991" s="2">
        <v>970</v>
      </c>
      <c r="B991" s="2">
        <f t="shared" ca="1" si="106"/>
        <v>0.6969085116110566</v>
      </c>
      <c r="C991" s="2">
        <f t="shared" ca="1" si="107"/>
        <v>350</v>
      </c>
      <c r="D991" s="2">
        <f t="shared" ca="1" si="108"/>
        <v>0.37833680399095959</v>
      </c>
      <c r="E991" s="2">
        <f t="shared" ca="1" si="109"/>
        <v>50</v>
      </c>
      <c r="F991" s="2">
        <f t="shared" ca="1" si="110"/>
        <v>17500</v>
      </c>
      <c r="G991" s="31">
        <f t="shared" ca="1" si="111"/>
        <v>405</v>
      </c>
      <c r="H991" s="31">
        <f t="shared" ca="1" si="112"/>
        <v>370</v>
      </c>
    </row>
    <row r="992" spans="1:8" x14ac:dyDescent="0.3">
      <c r="A992" s="2">
        <v>971</v>
      </c>
      <c r="B992" s="2">
        <f t="shared" ca="1" si="106"/>
        <v>0.60583462394696652</v>
      </c>
      <c r="C992" s="2">
        <f t="shared" ca="1" si="107"/>
        <v>250</v>
      </c>
      <c r="D992" s="2">
        <f t="shared" ca="1" si="108"/>
        <v>3.6320062989377844E-2</v>
      </c>
      <c r="E992" s="2">
        <f t="shared" ca="1" si="109"/>
        <v>10</v>
      </c>
      <c r="F992" s="2">
        <f t="shared" ca="1" si="110"/>
        <v>2500</v>
      </c>
      <c r="G992" s="31">
        <f t="shared" ca="1" si="111"/>
        <v>280</v>
      </c>
      <c r="H992" s="31">
        <f t="shared" ca="1" si="112"/>
        <v>320</v>
      </c>
    </row>
    <row r="993" spans="1:8" x14ac:dyDescent="0.3">
      <c r="A993" s="2">
        <v>972</v>
      </c>
      <c r="B993" s="2">
        <f t="shared" ca="1" si="106"/>
        <v>0.57838213037560304</v>
      </c>
      <c r="C993" s="2">
        <f t="shared" ca="1" si="107"/>
        <v>250</v>
      </c>
      <c r="D993" s="2">
        <f t="shared" ca="1" si="108"/>
        <v>1.9859177625902724E-2</v>
      </c>
      <c r="E993" s="2">
        <f t="shared" ca="1" si="109"/>
        <v>10</v>
      </c>
      <c r="F993" s="2">
        <f t="shared" ca="1" si="110"/>
        <v>2500</v>
      </c>
      <c r="G993" s="31">
        <f t="shared" ca="1" si="111"/>
        <v>280</v>
      </c>
      <c r="H993" s="31">
        <f t="shared" ca="1" si="112"/>
        <v>320</v>
      </c>
    </row>
    <row r="994" spans="1:8" x14ac:dyDescent="0.3">
      <c r="A994" s="2">
        <v>973</v>
      </c>
      <c r="B994" s="2">
        <f t="shared" ca="1" si="106"/>
        <v>0.32740455770009025</v>
      </c>
      <c r="C994" s="2">
        <f t="shared" ca="1" si="107"/>
        <v>250</v>
      </c>
      <c r="D994" s="2">
        <f t="shared" ca="1" si="108"/>
        <v>0.31354922267683338</v>
      </c>
      <c r="E994" s="2">
        <f t="shared" ca="1" si="109"/>
        <v>50</v>
      </c>
      <c r="F994" s="2">
        <f t="shared" ca="1" si="110"/>
        <v>12500</v>
      </c>
      <c r="G994" s="31">
        <f t="shared" ca="1" si="111"/>
        <v>280</v>
      </c>
      <c r="H994" s="31">
        <f t="shared" ca="1" si="112"/>
        <v>320</v>
      </c>
    </row>
    <row r="995" spans="1:8" x14ac:dyDescent="0.3">
      <c r="A995" s="2">
        <v>974</v>
      </c>
      <c r="B995" s="2">
        <f t="shared" ca="1" si="106"/>
        <v>0.25697170600846753</v>
      </c>
      <c r="C995" s="2">
        <f t="shared" ca="1" si="107"/>
        <v>150</v>
      </c>
      <c r="D995" s="2">
        <f t="shared" ca="1" si="108"/>
        <v>0.93284267066776028</v>
      </c>
      <c r="E995" s="2">
        <f t="shared" ca="1" si="109"/>
        <v>90</v>
      </c>
      <c r="F995" s="2">
        <f t="shared" ca="1" si="110"/>
        <v>13500</v>
      </c>
      <c r="G995" s="31">
        <f t="shared" ca="1" si="111"/>
        <v>280</v>
      </c>
      <c r="H995" s="31">
        <f t="shared" ca="1" si="112"/>
        <v>320</v>
      </c>
    </row>
    <row r="996" spans="1:8" x14ac:dyDescent="0.3">
      <c r="A996" s="2">
        <v>975</v>
      </c>
      <c r="B996" s="2">
        <f t="shared" ca="1" si="106"/>
        <v>0.35933566264411199</v>
      </c>
      <c r="C996" s="2">
        <f t="shared" ca="1" si="107"/>
        <v>250</v>
      </c>
      <c r="D996" s="2">
        <f t="shared" ca="1" si="108"/>
        <v>0.23820709909389481</v>
      </c>
      <c r="E996" s="2">
        <f t="shared" ca="1" si="109"/>
        <v>30</v>
      </c>
      <c r="F996" s="2">
        <f t="shared" ca="1" si="110"/>
        <v>7500</v>
      </c>
      <c r="G996" s="31">
        <f t="shared" ca="1" si="111"/>
        <v>280</v>
      </c>
      <c r="H996" s="31">
        <f t="shared" ca="1" si="112"/>
        <v>320</v>
      </c>
    </row>
    <row r="997" spans="1:8" x14ac:dyDescent="0.3">
      <c r="A997" s="2">
        <v>976</v>
      </c>
      <c r="B997" s="2">
        <f t="shared" ca="1" si="106"/>
        <v>0.85889894294791846</v>
      </c>
      <c r="C997" s="2">
        <f t="shared" ca="1" si="107"/>
        <v>350</v>
      </c>
      <c r="D997" s="2">
        <f t="shared" ca="1" si="108"/>
        <v>0.57742588599139943</v>
      </c>
      <c r="E997" s="2">
        <f t="shared" ca="1" si="109"/>
        <v>50</v>
      </c>
      <c r="F997" s="2">
        <f t="shared" ca="1" si="110"/>
        <v>17500</v>
      </c>
      <c r="G997" s="31">
        <f t="shared" ca="1" si="111"/>
        <v>405</v>
      </c>
      <c r="H997" s="31">
        <f t="shared" ca="1" si="112"/>
        <v>370</v>
      </c>
    </row>
    <row r="998" spans="1:8" x14ac:dyDescent="0.3">
      <c r="A998" s="2">
        <v>977</v>
      </c>
      <c r="B998" s="2">
        <f t="shared" ca="1" si="106"/>
        <v>0.26531458643822214</v>
      </c>
      <c r="C998" s="2">
        <f t="shared" ca="1" si="107"/>
        <v>250</v>
      </c>
      <c r="D998" s="2">
        <f t="shared" ca="1" si="108"/>
        <v>0.80981880392642436</v>
      </c>
      <c r="E998" s="2">
        <f t="shared" ca="1" si="109"/>
        <v>70</v>
      </c>
      <c r="F998" s="2">
        <f t="shared" ca="1" si="110"/>
        <v>17500</v>
      </c>
      <c r="G998" s="31">
        <f t="shared" ca="1" si="111"/>
        <v>405</v>
      </c>
      <c r="H998" s="31">
        <f t="shared" ca="1" si="112"/>
        <v>370</v>
      </c>
    </row>
    <row r="999" spans="1:8" x14ac:dyDescent="0.3">
      <c r="A999" s="2">
        <v>978</v>
      </c>
      <c r="B999" s="2">
        <f t="shared" ca="1" si="106"/>
        <v>5.0587944367297411E-5</v>
      </c>
      <c r="C999" s="2">
        <f t="shared" ca="1" si="107"/>
        <v>50</v>
      </c>
      <c r="D999" s="2">
        <f t="shared" ca="1" si="108"/>
        <v>0.35280081292025278</v>
      </c>
      <c r="E999" s="2">
        <f t="shared" ca="1" si="109"/>
        <v>50</v>
      </c>
      <c r="F999" s="2">
        <f t="shared" ca="1" si="110"/>
        <v>2500</v>
      </c>
      <c r="G999" s="31">
        <f t="shared" ca="1" si="111"/>
        <v>280</v>
      </c>
      <c r="H999" s="31">
        <f t="shared" ca="1" si="112"/>
        <v>320</v>
      </c>
    </row>
    <row r="1000" spans="1:8" x14ac:dyDescent="0.3">
      <c r="A1000" s="2">
        <v>979</v>
      </c>
      <c r="B1000" s="2">
        <f t="shared" ca="1" si="106"/>
        <v>0.47604781870242008</v>
      </c>
      <c r="C1000" s="2">
        <f t="shared" ca="1" si="107"/>
        <v>250</v>
      </c>
      <c r="D1000" s="2">
        <f t="shared" ca="1" si="108"/>
        <v>0.47878943383934747</v>
      </c>
      <c r="E1000" s="2">
        <f t="shared" ca="1" si="109"/>
        <v>50</v>
      </c>
      <c r="F1000" s="2">
        <f t="shared" ca="1" si="110"/>
        <v>12500</v>
      </c>
      <c r="G1000" s="31">
        <f t="shared" ca="1" si="111"/>
        <v>280</v>
      </c>
      <c r="H1000" s="31">
        <f t="shared" ca="1" si="112"/>
        <v>320</v>
      </c>
    </row>
    <row r="1001" spans="1:8" x14ac:dyDescent="0.3">
      <c r="A1001" s="2">
        <v>980</v>
      </c>
      <c r="B1001" s="2">
        <f t="shared" ca="1" si="106"/>
        <v>0.23528007208234236</v>
      </c>
      <c r="C1001" s="2">
        <f t="shared" ca="1" si="107"/>
        <v>150</v>
      </c>
      <c r="D1001" s="2">
        <f t="shared" ca="1" si="108"/>
        <v>0.21653211415909746</v>
      </c>
      <c r="E1001" s="2">
        <f t="shared" ca="1" si="109"/>
        <v>30</v>
      </c>
      <c r="F1001" s="2">
        <f t="shared" ca="1" si="110"/>
        <v>4500</v>
      </c>
      <c r="G1001" s="31">
        <f t="shared" ca="1" si="111"/>
        <v>280</v>
      </c>
      <c r="H1001" s="31">
        <f t="shared" ca="1" si="112"/>
        <v>320</v>
      </c>
    </row>
    <row r="1002" spans="1:8" x14ac:dyDescent="0.3">
      <c r="A1002" s="2">
        <v>981</v>
      </c>
      <c r="B1002" s="2">
        <f t="shared" ca="1" si="106"/>
        <v>0.31044213427770928</v>
      </c>
      <c r="C1002" s="2">
        <f t="shared" ca="1" si="107"/>
        <v>250</v>
      </c>
      <c r="D1002" s="2">
        <f t="shared" ca="1" si="108"/>
        <v>0.80773550038081743</v>
      </c>
      <c r="E1002" s="2">
        <f t="shared" ca="1" si="109"/>
        <v>70</v>
      </c>
      <c r="F1002" s="2">
        <f t="shared" ca="1" si="110"/>
        <v>17500</v>
      </c>
      <c r="G1002" s="31">
        <f t="shared" ca="1" si="111"/>
        <v>405</v>
      </c>
      <c r="H1002" s="31">
        <f t="shared" ca="1" si="112"/>
        <v>370</v>
      </c>
    </row>
    <row r="1003" spans="1:8" x14ac:dyDescent="0.3">
      <c r="A1003" s="2">
        <v>982</v>
      </c>
      <c r="B1003" s="2">
        <f t="shared" ca="1" si="106"/>
        <v>0.93957115404258151</v>
      </c>
      <c r="C1003" s="2">
        <f t="shared" ca="1" si="107"/>
        <v>350</v>
      </c>
      <c r="D1003" s="2">
        <f t="shared" ca="1" si="108"/>
        <v>0.66853362546935091</v>
      </c>
      <c r="E1003" s="2">
        <f t="shared" ca="1" si="109"/>
        <v>70</v>
      </c>
      <c r="F1003" s="2">
        <f t="shared" ca="1" si="110"/>
        <v>24500</v>
      </c>
      <c r="G1003" s="31">
        <f t="shared" ca="1" si="111"/>
        <v>755</v>
      </c>
      <c r="H1003" s="31">
        <f t="shared" ca="1" si="112"/>
        <v>510</v>
      </c>
    </row>
    <row r="1004" spans="1:8" x14ac:dyDescent="0.3">
      <c r="A1004" s="2">
        <v>983</v>
      </c>
      <c r="B1004" s="2">
        <f t="shared" ca="1" si="106"/>
        <v>0.58328395283450007</v>
      </c>
      <c r="C1004" s="2">
        <f t="shared" ca="1" si="107"/>
        <v>250</v>
      </c>
      <c r="D1004" s="2">
        <f t="shared" ca="1" si="108"/>
        <v>0.95739808136708515</v>
      </c>
      <c r="E1004" s="2">
        <f t="shared" ca="1" si="109"/>
        <v>90</v>
      </c>
      <c r="F1004" s="2">
        <f t="shared" ca="1" si="110"/>
        <v>22500</v>
      </c>
      <c r="G1004" s="31">
        <f t="shared" ca="1" si="111"/>
        <v>655</v>
      </c>
      <c r="H1004" s="31">
        <f t="shared" ca="1" si="112"/>
        <v>470</v>
      </c>
    </row>
    <row r="1005" spans="1:8" x14ac:dyDescent="0.3">
      <c r="A1005" s="2">
        <v>984</v>
      </c>
      <c r="B1005" s="2">
        <f t="shared" ca="1" si="106"/>
        <v>0.65142691358317473</v>
      </c>
      <c r="C1005" s="2">
        <f t="shared" ca="1" si="107"/>
        <v>250</v>
      </c>
      <c r="D1005" s="2">
        <f t="shared" ca="1" si="108"/>
        <v>0.12251333503519168</v>
      </c>
      <c r="E1005" s="2">
        <f t="shared" ca="1" si="109"/>
        <v>30</v>
      </c>
      <c r="F1005" s="2">
        <f t="shared" ca="1" si="110"/>
        <v>7500</v>
      </c>
      <c r="G1005" s="31">
        <f t="shared" ca="1" si="111"/>
        <v>280</v>
      </c>
      <c r="H1005" s="31">
        <f t="shared" ca="1" si="112"/>
        <v>320</v>
      </c>
    </row>
    <row r="1006" spans="1:8" x14ac:dyDescent="0.3">
      <c r="A1006" s="2">
        <v>985</v>
      </c>
      <c r="B1006" s="2">
        <f t="shared" ca="1" si="106"/>
        <v>0.26684336335709979</v>
      </c>
      <c r="C1006" s="2">
        <f t="shared" ca="1" si="107"/>
        <v>250</v>
      </c>
      <c r="D1006" s="2">
        <f t="shared" ca="1" si="108"/>
        <v>0.98193287745460611</v>
      </c>
      <c r="E1006" s="2">
        <f t="shared" ca="1" si="109"/>
        <v>90</v>
      </c>
      <c r="F1006" s="2">
        <f t="shared" ca="1" si="110"/>
        <v>22500</v>
      </c>
      <c r="G1006" s="31">
        <f t="shared" ca="1" si="111"/>
        <v>655</v>
      </c>
      <c r="H1006" s="31">
        <f t="shared" ca="1" si="112"/>
        <v>470</v>
      </c>
    </row>
    <row r="1007" spans="1:8" x14ac:dyDescent="0.3">
      <c r="A1007" s="2">
        <v>986</v>
      </c>
      <c r="B1007" s="2">
        <f t="shared" ca="1" si="106"/>
        <v>0.34778106838348954</v>
      </c>
      <c r="C1007" s="2">
        <f t="shared" ca="1" si="107"/>
        <v>250</v>
      </c>
      <c r="D1007" s="2">
        <f t="shared" ca="1" si="108"/>
        <v>0.47541739786284287</v>
      </c>
      <c r="E1007" s="2">
        <f t="shared" ca="1" si="109"/>
        <v>50</v>
      </c>
      <c r="F1007" s="2">
        <f t="shared" ca="1" si="110"/>
        <v>12500</v>
      </c>
      <c r="G1007" s="31">
        <f t="shared" ca="1" si="111"/>
        <v>280</v>
      </c>
      <c r="H1007" s="31">
        <f t="shared" ca="1" si="112"/>
        <v>320</v>
      </c>
    </row>
    <row r="1008" spans="1:8" x14ac:dyDescent="0.3">
      <c r="A1008" s="2">
        <v>987</v>
      </c>
      <c r="B1008" s="2">
        <f t="shared" ca="1" si="106"/>
        <v>0.21786553661553831</v>
      </c>
      <c r="C1008" s="2">
        <f t="shared" ca="1" si="107"/>
        <v>150</v>
      </c>
      <c r="D1008" s="2">
        <f t="shared" ca="1" si="108"/>
        <v>0.63414645166758177</v>
      </c>
      <c r="E1008" s="2">
        <f t="shared" ca="1" si="109"/>
        <v>70</v>
      </c>
      <c r="F1008" s="2">
        <f t="shared" ca="1" si="110"/>
        <v>10500</v>
      </c>
      <c r="G1008" s="31">
        <f t="shared" ca="1" si="111"/>
        <v>280</v>
      </c>
      <c r="H1008" s="31">
        <f t="shared" ca="1" si="112"/>
        <v>320</v>
      </c>
    </row>
    <row r="1009" spans="1:8" x14ac:dyDescent="0.3">
      <c r="A1009" s="2">
        <v>988</v>
      </c>
      <c r="B1009" s="2">
        <f t="shared" ca="1" si="106"/>
        <v>0.684495136071958</v>
      </c>
      <c r="C1009" s="2">
        <f t="shared" ca="1" si="107"/>
        <v>350</v>
      </c>
      <c r="D1009" s="2">
        <f t="shared" ca="1" si="108"/>
        <v>1.6830583800356402E-2</v>
      </c>
      <c r="E1009" s="2">
        <f t="shared" ca="1" si="109"/>
        <v>10</v>
      </c>
      <c r="F1009" s="2">
        <f t="shared" ca="1" si="110"/>
        <v>3500</v>
      </c>
      <c r="G1009" s="31">
        <f t="shared" ca="1" si="111"/>
        <v>280</v>
      </c>
      <c r="H1009" s="31">
        <f t="shared" ca="1" si="112"/>
        <v>320</v>
      </c>
    </row>
    <row r="1010" spans="1:8" x14ac:dyDescent="0.3">
      <c r="A1010" s="2">
        <v>989</v>
      </c>
      <c r="B1010" s="2">
        <f t="shared" ca="1" si="106"/>
        <v>1.7127193295022991E-2</v>
      </c>
      <c r="C1010" s="2">
        <f t="shared" ca="1" si="107"/>
        <v>50</v>
      </c>
      <c r="D1010" s="2">
        <f t="shared" ca="1" si="108"/>
        <v>0.14427124846621331</v>
      </c>
      <c r="E1010" s="2">
        <f t="shared" ca="1" si="109"/>
        <v>30</v>
      </c>
      <c r="F1010" s="2">
        <f t="shared" ca="1" si="110"/>
        <v>1500</v>
      </c>
      <c r="G1010" s="31">
        <f t="shared" ca="1" si="111"/>
        <v>280</v>
      </c>
      <c r="H1010" s="31">
        <f t="shared" ca="1" si="112"/>
        <v>320</v>
      </c>
    </row>
    <row r="1011" spans="1:8" x14ac:dyDescent="0.3">
      <c r="A1011" s="2">
        <v>990</v>
      </c>
      <c r="B1011" s="2">
        <f t="shared" ca="1" si="106"/>
        <v>0.33381243987703124</v>
      </c>
      <c r="C1011" s="2">
        <f t="shared" ca="1" si="107"/>
        <v>250</v>
      </c>
      <c r="D1011" s="2">
        <f t="shared" ca="1" si="108"/>
        <v>0.32157616111649934</v>
      </c>
      <c r="E1011" s="2">
        <f t="shared" ca="1" si="109"/>
        <v>50</v>
      </c>
      <c r="F1011" s="2">
        <f t="shared" ca="1" si="110"/>
        <v>12500</v>
      </c>
      <c r="G1011" s="31">
        <f t="shared" ca="1" si="111"/>
        <v>280</v>
      </c>
      <c r="H1011" s="31">
        <f t="shared" ca="1" si="112"/>
        <v>320</v>
      </c>
    </row>
    <row r="1012" spans="1:8" x14ac:dyDescent="0.3">
      <c r="A1012" s="2">
        <v>991</v>
      </c>
      <c r="B1012" s="2">
        <f t="shared" ca="1" si="106"/>
        <v>0.15011453554751186</v>
      </c>
      <c r="C1012" s="2">
        <f t="shared" ca="1" si="107"/>
        <v>150</v>
      </c>
      <c r="D1012" s="2">
        <f t="shared" ca="1" si="108"/>
        <v>0.50103341479922681</v>
      </c>
      <c r="E1012" s="2">
        <f t="shared" ca="1" si="109"/>
        <v>50</v>
      </c>
      <c r="F1012" s="2">
        <f t="shared" ca="1" si="110"/>
        <v>7500</v>
      </c>
      <c r="G1012" s="31">
        <f t="shared" ca="1" si="111"/>
        <v>280</v>
      </c>
      <c r="H1012" s="31">
        <f t="shared" ca="1" si="112"/>
        <v>320</v>
      </c>
    </row>
    <row r="1013" spans="1:8" x14ac:dyDescent="0.3">
      <c r="A1013" s="2">
        <v>992</v>
      </c>
      <c r="B1013" s="2">
        <f t="shared" ca="1" si="106"/>
        <v>0.68233173434964434</v>
      </c>
      <c r="C1013" s="2">
        <f t="shared" ca="1" si="107"/>
        <v>350</v>
      </c>
      <c r="D1013" s="2">
        <f t="shared" ca="1" si="108"/>
        <v>8.5678424989444224E-2</v>
      </c>
      <c r="E1013" s="2">
        <f t="shared" ca="1" si="109"/>
        <v>10</v>
      </c>
      <c r="F1013" s="2">
        <f t="shared" ca="1" si="110"/>
        <v>3500</v>
      </c>
      <c r="G1013" s="31">
        <f t="shared" ca="1" si="111"/>
        <v>280</v>
      </c>
      <c r="H1013" s="31">
        <f t="shared" ca="1" si="112"/>
        <v>320</v>
      </c>
    </row>
    <row r="1014" spans="1:8" x14ac:dyDescent="0.3">
      <c r="A1014" s="2">
        <v>993</v>
      </c>
      <c r="B1014" s="2">
        <f t="shared" ca="1" si="106"/>
        <v>0.96428889049259758</v>
      </c>
      <c r="C1014" s="2">
        <f t="shared" ca="1" si="107"/>
        <v>350</v>
      </c>
      <c r="D1014" s="2">
        <f t="shared" ca="1" si="108"/>
        <v>0.80469447241490399</v>
      </c>
      <c r="E1014" s="2">
        <f t="shared" ca="1" si="109"/>
        <v>70</v>
      </c>
      <c r="F1014" s="2">
        <f t="shared" ca="1" si="110"/>
        <v>24500</v>
      </c>
      <c r="G1014" s="31">
        <f t="shared" ca="1" si="111"/>
        <v>755</v>
      </c>
      <c r="H1014" s="31">
        <f t="shared" ca="1" si="112"/>
        <v>510</v>
      </c>
    </row>
    <row r="1015" spans="1:8" x14ac:dyDescent="0.3">
      <c r="A1015" s="2">
        <v>994</v>
      </c>
      <c r="B1015" s="2">
        <f t="shared" ca="1" si="106"/>
        <v>0.15782804523550786</v>
      </c>
      <c r="C1015" s="2">
        <f t="shared" ca="1" si="107"/>
        <v>150</v>
      </c>
      <c r="D1015" s="2">
        <f t="shared" ca="1" si="108"/>
        <v>0.31912004785534098</v>
      </c>
      <c r="E1015" s="2">
        <f t="shared" ca="1" si="109"/>
        <v>50</v>
      </c>
      <c r="F1015" s="2">
        <f t="shared" ca="1" si="110"/>
        <v>7500</v>
      </c>
      <c r="G1015" s="31">
        <f t="shared" ca="1" si="111"/>
        <v>280</v>
      </c>
      <c r="H1015" s="31">
        <f t="shared" ca="1" si="112"/>
        <v>320</v>
      </c>
    </row>
    <row r="1016" spans="1:8" x14ac:dyDescent="0.3">
      <c r="A1016" s="2">
        <v>995</v>
      </c>
      <c r="B1016" s="2">
        <f t="shared" ca="1" si="106"/>
        <v>2.4183441132525574E-2</v>
      </c>
      <c r="C1016" s="2">
        <f t="shared" ca="1" si="107"/>
        <v>50</v>
      </c>
      <c r="D1016" s="2">
        <f t="shared" ca="1" si="108"/>
        <v>0.51577907760066344</v>
      </c>
      <c r="E1016" s="2">
        <f t="shared" ca="1" si="109"/>
        <v>50</v>
      </c>
      <c r="F1016" s="2">
        <f t="shared" ca="1" si="110"/>
        <v>2500</v>
      </c>
      <c r="G1016" s="31">
        <f t="shared" ca="1" si="111"/>
        <v>280</v>
      </c>
      <c r="H1016" s="31">
        <f t="shared" ca="1" si="112"/>
        <v>320</v>
      </c>
    </row>
    <row r="1017" spans="1:8" x14ac:dyDescent="0.3">
      <c r="A1017" s="2">
        <v>996</v>
      </c>
      <c r="B1017" s="2">
        <f t="shared" ca="1" si="106"/>
        <v>0.77464660018105258</v>
      </c>
      <c r="C1017" s="2">
        <f t="shared" ca="1" si="107"/>
        <v>350</v>
      </c>
      <c r="D1017" s="2">
        <f t="shared" ca="1" si="108"/>
        <v>0.27563957989554799</v>
      </c>
      <c r="E1017" s="2">
        <f t="shared" ca="1" si="109"/>
        <v>50</v>
      </c>
      <c r="F1017" s="2">
        <f t="shared" ca="1" si="110"/>
        <v>17500</v>
      </c>
      <c r="G1017" s="31">
        <f t="shared" ca="1" si="111"/>
        <v>405</v>
      </c>
      <c r="H1017" s="31">
        <f t="shared" ca="1" si="112"/>
        <v>370</v>
      </c>
    </row>
    <row r="1018" spans="1:8" x14ac:dyDescent="0.3">
      <c r="A1018" s="2">
        <v>997</v>
      </c>
      <c r="B1018" s="2">
        <f t="shared" ca="1" si="106"/>
        <v>0.11183840300834069</v>
      </c>
      <c r="C1018" s="2">
        <f t="shared" ca="1" si="107"/>
        <v>150</v>
      </c>
      <c r="D1018" s="2">
        <f t="shared" ca="1" si="108"/>
        <v>0.3341237636586567</v>
      </c>
      <c r="E1018" s="2">
        <f t="shared" ca="1" si="109"/>
        <v>50</v>
      </c>
      <c r="F1018" s="2">
        <f t="shared" ca="1" si="110"/>
        <v>7500</v>
      </c>
      <c r="G1018" s="31">
        <f t="shared" ca="1" si="111"/>
        <v>280</v>
      </c>
      <c r="H1018" s="31">
        <f t="shared" ca="1" si="112"/>
        <v>320</v>
      </c>
    </row>
    <row r="1019" spans="1:8" x14ac:dyDescent="0.3">
      <c r="A1019" s="2">
        <v>998</v>
      </c>
      <c r="B1019" s="2">
        <f t="shared" ca="1" si="106"/>
        <v>0.32087226718361195</v>
      </c>
      <c r="C1019" s="2">
        <f t="shared" ca="1" si="107"/>
        <v>250</v>
      </c>
      <c r="D1019" s="2">
        <f t="shared" ca="1" si="108"/>
        <v>0.27734894266858046</v>
      </c>
      <c r="E1019" s="2">
        <f t="shared" ca="1" si="109"/>
        <v>50</v>
      </c>
      <c r="F1019" s="2">
        <f t="shared" ca="1" si="110"/>
        <v>12500</v>
      </c>
      <c r="G1019" s="31">
        <f t="shared" ca="1" si="111"/>
        <v>280</v>
      </c>
      <c r="H1019" s="31">
        <f t="shared" ca="1" si="112"/>
        <v>320</v>
      </c>
    </row>
    <row r="1020" spans="1:8" x14ac:dyDescent="0.3">
      <c r="A1020" s="2">
        <v>999</v>
      </c>
      <c r="B1020" s="2">
        <f t="shared" ca="1" si="106"/>
        <v>0.50836892461116701</v>
      </c>
      <c r="C1020" s="2">
        <f t="shared" ca="1" si="107"/>
        <v>250</v>
      </c>
      <c r="D1020" s="2">
        <f t="shared" ca="1" si="108"/>
        <v>0.47009414690438323</v>
      </c>
      <c r="E1020" s="2">
        <f t="shared" ca="1" si="109"/>
        <v>50</v>
      </c>
      <c r="F1020" s="2">
        <f t="shared" ca="1" si="110"/>
        <v>12500</v>
      </c>
      <c r="G1020" s="31">
        <f t="shared" ca="1" si="111"/>
        <v>280</v>
      </c>
      <c r="H1020" s="31">
        <f t="shared" ca="1" si="112"/>
        <v>320</v>
      </c>
    </row>
    <row r="1021" spans="1:8" x14ac:dyDescent="0.3">
      <c r="A1021" s="2">
        <v>1000</v>
      </c>
      <c r="B1021" s="2">
        <f t="shared" ca="1" si="106"/>
        <v>0.71553401424732999</v>
      </c>
      <c r="C1021" s="2">
        <f t="shared" ca="1" si="107"/>
        <v>350</v>
      </c>
      <c r="D1021" s="2">
        <f t="shared" ca="1" si="108"/>
        <v>0.67853599868008496</v>
      </c>
      <c r="E1021" s="2">
        <f t="shared" ca="1" si="109"/>
        <v>70</v>
      </c>
      <c r="F1021" s="2">
        <f t="shared" ca="1" si="110"/>
        <v>24500</v>
      </c>
      <c r="G1021" s="31">
        <f t="shared" ca="1" si="111"/>
        <v>755</v>
      </c>
      <c r="H1021" s="31">
        <f t="shared" ca="1" si="112"/>
        <v>510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E15" sqref="E15"/>
    </sheetView>
  </sheetViews>
  <sheetFormatPr defaultRowHeight="14.4" x14ac:dyDescent="0.3"/>
  <cols>
    <col min="1" max="1" width="20.6640625" customWidth="1"/>
    <col min="2" max="2" width="11.44140625" style="1" customWidth="1"/>
    <col min="3" max="3" width="11.5546875" style="1" customWidth="1"/>
    <col min="4" max="4" width="10.88671875" style="1" customWidth="1"/>
    <col min="5" max="5" width="11" style="1" customWidth="1"/>
    <col min="6" max="6" width="13.88671875" style="1" customWidth="1"/>
    <col min="7" max="7" width="14.109375" style="1" customWidth="1"/>
    <col min="8" max="8" width="8.88671875" style="1"/>
    <col min="9" max="9" width="15.109375" customWidth="1"/>
    <col min="10" max="10" width="13.33203125" customWidth="1"/>
    <col min="11" max="11" width="14.33203125" customWidth="1"/>
    <col min="14" max="14" width="15.6640625" customWidth="1"/>
    <col min="15" max="15" width="17.109375" customWidth="1"/>
    <col min="16" max="16" width="15.44140625" customWidth="1"/>
  </cols>
  <sheetData>
    <row r="1" spans="1:16" x14ac:dyDescent="0.3">
      <c r="A1" s="13" t="s">
        <v>41</v>
      </c>
      <c r="B1" s="28"/>
      <c r="C1" s="28"/>
      <c r="E1" s="14" t="s">
        <v>43</v>
      </c>
      <c r="I1" s="14" t="s">
        <v>42</v>
      </c>
      <c r="J1" s="1"/>
    </row>
    <row r="2" spans="1:16" ht="31.95" customHeight="1" x14ac:dyDescent="0.3">
      <c r="A2" s="13" t="s">
        <v>4</v>
      </c>
      <c r="B2" s="28" t="s">
        <v>13</v>
      </c>
      <c r="C2" s="28" t="s">
        <v>14</v>
      </c>
      <c r="E2" s="32" t="s">
        <v>5</v>
      </c>
      <c r="F2" s="32" t="s">
        <v>6</v>
      </c>
      <c r="G2" s="32" t="s">
        <v>28</v>
      </c>
      <c r="H2" s="33"/>
      <c r="I2" s="32" t="s">
        <v>5</v>
      </c>
      <c r="J2" s="32" t="s">
        <v>6</v>
      </c>
      <c r="K2" s="34" t="s">
        <v>20</v>
      </c>
      <c r="L2" s="35"/>
      <c r="P2" s="1"/>
    </row>
    <row r="3" spans="1:16" x14ac:dyDescent="0.3">
      <c r="A3" s="8" t="s">
        <v>15</v>
      </c>
      <c r="B3" s="11">
        <v>35</v>
      </c>
      <c r="C3" s="10">
        <v>40</v>
      </c>
      <c r="E3" s="9">
        <v>0</v>
      </c>
      <c r="F3" s="10">
        <v>0.06</v>
      </c>
      <c r="G3" s="10">
        <v>50</v>
      </c>
      <c r="H3" s="19"/>
      <c r="I3" s="9">
        <v>0</v>
      </c>
      <c r="J3" s="10">
        <v>0.12</v>
      </c>
      <c r="K3" s="10">
        <v>10</v>
      </c>
    </row>
    <row r="4" spans="1:16" x14ac:dyDescent="0.3">
      <c r="A4" s="8" t="s">
        <v>37</v>
      </c>
      <c r="B4" s="11">
        <v>0.05</v>
      </c>
      <c r="C4" s="10">
        <v>0.02</v>
      </c>
      <c r="E4" s="9">
        <f>F3</f>
        <v>0.06</v>
      </c>
      <c r="F4" s="58">
        <v>0.2</v>
      </c>
      <c r="G4" s="10">
        <v>150</v>
      </c>
      <c r="H4" s="16"/>
      <c r="I4" s="9">
        <f>J3</f>
        <v>0.12</v>
      </c>
      <c r="J4" s="10">
        <v>0.15</v>
      </c>
      <c r="K4" s="10">
        <v>30</v>
      </c>
    </row>
    <row r="5" spans="1:16" x14ac:dyDescent="0.3">
      <c r="A5" s="8" t="s">
        <v>16</v>
      </c>
      <c r="B5" s="11">
        <v>15000</v>
      </c>
      <c r="C5" s="10">
        <v>15000</v>
      </c>
      <c r="E5" s="9">
        <f>E4+F4</f>
        <v>0.26</v>
      </c>
      <c r="F5" s="10">
        <v>0.41</v>
      </c>
      <c r="G5" s="10">
        <v>250</v>
      </c>
      <c r="H5" s="16"/>
      <c r="I5" s="9">
        <f>I4+J4</f>
        <v>0.27</v>
      </c>
      <c r="J5" s="10">
        <v>0.32</v>
      </c>
      <c r="K5" s="10">
        <v>50</v>
      </c>
    </row>
    <row r="6" spans="1:16" x14ac:dyDescent="0.3">
      <c r="A6" s="12" t="s">
        <v>38</v>
      </c>
      <c r="B6" s="10">
        <v>8</v>
      </c>
      <c r="C6" s="10">
        <v>8</v>
      </c>
      <c r="E6" s="9">
        <f>E5+F5</f>
        <v>0.66999999999999993</v>
      </c>
      <c r="F6" s="10">
        <v>0.33</v>
      </c>
      <c r="G6" s="10">
        <v>350</v>
      </c>
      <c r="H6" s="16"/>
      <c r="I6" s="9">
        <f t="shared" ref="I6:I7" si="0">I5+J5</f>
        <v>0.59000000000000008</v>
      </c>
      <c r="J6" s="10">
        <v>0.31</v>
      </c>
      <c r="K6" s="10">
        <v>70</v>
      </c>
    </row>
    <row r="7" spans="1:16" x14ac:dyDescent="0.3">
      <c r="A7" s="13"/>
      <c r="E7" s="17"/>
      <c r="F7" s="16"/>
      <c r="G7" s="16"/>
      <c r="H7" s="16"/>
      <c r="I7" s="9">
        <f t="shared" si="0"/>
        <v>0.90000000000000013</v>
      </c>
      <c r="J7" s="58">
        <v>0.1</v>
      </c>
      <c r="K7" s="66">
        <v>90</v>
      </c>
    </row>
    <row r="8" spans="1:16" x14ac:dyDescent="0.3">
      <c r="E8" s="20"/>
      <c r="F8" s="17"/>
      <c r="G8" s="16"/>
      <c r="H8" s="16"/>
      <c r="I8" s="22"/>
      <c r="J8" s="23"/>
      <c r="K8" s="16"/>
    </row>
    <row r="9" spans="1:16" s="21" customFormat="1" x14ac:dyDescent="0.3">
      <c r="A9" s="25" t="s">
        <v>39</v>
      </c>
      <c r="B9" s="24"/>
      <c r="C9" s="24"/>
      <c r="D9" s="17"/>
      <c r="E9" s="17"/>
      <c r="F9" s="16"/>
      <c r="G9" s="22"/>
      <c r="H9" s="22"/>
      <c r="I9" s="23"/>
      <c r="J9" s="16"/>
    </row>
    <row r="10" spans="1:16" s="21" customFormat="1" ht="28.8" x14ac:dyDescent="0.3">
      <c r="A10" s="29" t="s">
        <v>18</v>
      </c>
      <c r="B10" s="29" t="s">
        <v>20</v>
      </c>
      <c r="C10" s="29" t="s">
        <v>19</v>
      </c>
      <c r="D10" s="29" t="s">
        <v>52</v>
      </c>
      <c r="E10" s="29" t="s">
        <v>51</v>
      </c>
      <c r="F10" s="16"/>
      <c r="G10" s="22"/>
      <c r="H10" s="22"/>
      <c r="I10" s="23"/>
      <c r="J10" s="16"/>
    </row>
    <row r="11" spans="1:16" s="21" customFormat="1" x14ac:dyDescent="0.3">
      <c r="A11" s="4">
        <v>250</v>
      </c>
      <c r="B11" s="4">
        <v>50</v>
      </c>
      <c r="C11" s="4">
        <f>A11*B11</f>
        <v>12500</v>
      </c>
      <c r="D11" s="4">
        <f>$B$3*$B$6+MAX(C11-$B$5,0)*$B$4</f>
        <v>280</v>
      </c>
      <c r="E11" s="4">
        <f>$C$3*$C$6+MAX(C11-$C$5,0)*$C$4</f>
        <v>320</v>
      </c>
      <c r="F11" s="16"/>
      <c r="G11" s="22"/>
      <c r="H11" s="22"/>
      <c r="I11" s="23"/>
      <c r="J11" s="16"/>
    </row>
    <row r="12" spans="1:16" s="21" customFormat="1" x14ac:dyDescent="0.3">
      <c r="A12" s="7"/>
      <c r="B12" s="7"/>
      <c r="C12" s="7"/>
      <c r="D12" s="7"/>
      <c r="E12" s="7"/>
      <c r="F12" s="16"/>
      <c r="G12" s="22"/>
      <c r="H12" s="22"/>
      <c r="I12" s="23"/>
      <c r="J12" s="16"/>
    </row>
    <row r="13" spans="1:16" x14ac:dyDescent="0.3">
      <c r="A13" s="25" t="s">
        <v>40</v>
      </c>
      <c r="B13" s="24"/>
      <c r="C13" s="24"/>
      <c r="D13" s="17"/>
      <c r="E13" s="17"/>
    </row>
    <row r="14" spans="1:16" ht="28.8" x14ac:dyDescent="0.3">
      <c r="A14" s="29" t="s">
        <v>18</v>
      </c>
      <c r="B14" s="29" t="s">
        <v>20</v>
      </c>
      <c r="C14" s="29" t="s">
        <v>19</v>
      </c>
      <c r="D14" s="29" t="s">
        <v>52</v>
      </c>
      <c r="E14" s="29" t="s">
        <v>51</v>
      </c>
    </row>
    <row r="15" spans="1:16" x14ac:dyDescent="0.3">
      <c r="A15" s="4">
        <f ca="1">_xll.RiskDiscrete(G3:G6,F3:F6)</f>
        <v>150</v>
      </c>
      <c r="B15" s="4">
        <f ca="1">_xll.RiskDiscrete(K3:K7,J3:J7)</f>
        <v>70</v>
      </c>
      <c r="C15" s="4">
        <f ca="1">A15*B15</f>
        <v>10500</v>
      </c>
      <c r="D15" s="4">
        <f ca="1">_xll.RiskOutput()+$B$3*$B$6+MAX(C15-$B$5,0)*$B$4</f>
        <v>280</v>
      </c>
      <c r="E15" s="4">
        <f ca="1">_xll.RiskOutput()+$C$3*$C$6+MAX(C15-$C$5,0)*$C$4</f>
        <v>320</v>
      </c>
    </row>
    <row r="16" spans="1:16" x14ac:dyDescent="0.3">
      <c r="A16" s="19"/>
      <c r="B16" s="19"/>
      <c r="C16" s="19"/>
      <c r="D16" s="19"/>
      <c r="E16" s="19"/>
    </row>
    <row r="17" spans="1:10" ht="15" thickBot="1" x14ac:dyDescent="0.35">
      <c r="A17" s="49" t="s">
        <v>30</v>
      </c>
    </row>
    <row r="18" spans="1:10" x14ac:dyDescent="0.3">
      <c r="A18" s="8"/>
      <c r="B18" s="36" t="s">
        <v>13</v>
      </c>
      <c r="C18" s="18" t="s">
        <v>17</v>
      </c>
      <c r="E18" s="41" t="s">
        <v>53</v>
      </c>
      <c r="F18" s="42"/>
      <c r="G18" s="42"/>
      <c r="H18" s="42"/>
      <c r="I18" s="59"/>
      <c r="J18" s="43"/>
    </row>
    <row r="19" spans="1:10" ht="15" thickBot="1" x14ac:dyDescent="0.35">
      <c r="A19" s="8" t="s">
        <v>24</v>
      </c>
      <c r="B19" s="27">
        <f ca="1">_xll.RiskMean(D15)</f>
        <v>400.65</v>
      </c>
      <c r="C19" s="27">
        <f ca="1">_xll.RiskMean(E15)</f>
        <v>368.26</v>
      </c>
      <c r="E19" s="44" t="s">
        <v>31</v>
      </c>
      <c r="F19" s="45"/>
      <c r="G19" s="45"/>
      <c r="H19" s="45"/>
      <c r="I19" s="63"/>
      <c r="J19" s="46"/>
    </row>
    <row r="20" spans="1:10" x14ac:dyDescent="0.3">
      <c r="A20" s="8" t="s">
        <v>25</v>
      </c>
      <c r="B20" s="26">
        <f ca="1">_xll.RiskMin(D15)</f>
        <v>280</v>
      </c>
      <c r="C20" s="26">
        <f ca="1">_xll.RiskMin(E15)</f>
        <v>320</v>
      </c>
    </row>
    <row r="21" spans="1:10" x14ac:dyDescent="0.3">
      <c r="A21" s="8" t="s">
        <v>26</v>
      </c>
      <c r="B21" s="26">
        <f ca="1">_xll.RiskMax(D15)</f>
        <v>1105</v>
      </c>
      <c r="C21" s="26">
        <f ca="1">_xll.RiskMax(E15)</f>
        <v>650</v>
      </c>
    </row>
    <row r="22" spans="1:10" x14ac:dyDescent="0.3">
      <c r="A22" s="8" t="s">
        <v>1</v>
      </c>
      <c r="B22" s="26">
        <f ca="1">_xll.RiskStdDev(D15)</f>
        <v>204.31978385382462</v>
      </c>
      <c r="C22" s="26">
        <f ca="1">_xll.RiskStdDev(E15)</f>
        <v>81.727913541529603</v>
      </c>
    </row>
    <row r="23" spans="1:10" x14ac:dyDescent="0.3">
      <c r="A23" s="8" t="s">
        <v>8</v>
      </c>
      <c r="B23" s="26">
        <f ca="1">_xll.RiskCIMean(D15,0.95,1)</f>
        <v>387.97100004258209</v>
      </c>
      <c r="C23" s="26">
        <f ca="1">_xll.RiskCIMean(E15,0.95,1)</f>
        <v>363.18840001703285</v>
      </c>
    </row>
    <row r="24" spans="1:10" x14ac:dyDescent="0.3">
      <c r="A24" s="12" t="s">
        <v>9</v>
      </c>
      <c r="B24" s="26">
        <f ca="1">_xll.RiskCIMean(D15,0.95,0)</f>
        <v>413.32899995741786</v>
      </c>
      <c r="C24" s="26">
        <f ca="1">_xll.RiskCIMean(E15,0.95,0)</f>
        <v>373.33159998296713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defaultRowHeight="14.4" x14ac:dyDescent="0.3"/>
  <sheetData>
    <row r="1" spans="1:5" x14ac:dyDescent="0.3">
      <c r="A1" s="57" t="s">
        <v>69</v>
      </c>
      <c r="B1" s="57" t="s">
        <v>65</v>
      </c>
      <c r="C1" s="57" t="s">
        <v>66</v>
      </c>
      <c r="D1" s="57" t="s">
        <v>67</v>
      </c>
      <c r="E1" s="57" t="s">
        <v>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E15" sqref="E15"/>
    </sheetView>
  </sheetViews>
  <sheetFormatPr defaultRowHeight="14.4" x14ac:dyDescent="0.3"/>
  <cols>
    <col min="1" max="1" width="20.6640625" customWidth="1"/>
    <col min="2" max="2" width="11.44140625" style="1" customWidth="1"/>
    <col min="3" max="3" width="11.5546875" style="1" customWidth="1"/>
    <col min="4" max="4" width="10.88671875" style="1" customWidth="1"/>
    <col min="5" max="5" width="11" style="1" customWidth="1"/>
    <col min="6" max="6" width="12.5546875" style="1" customWidth="1"/>
    <col min="7" max="7" width="14.109375" style="1" customWidth="1"/>
    <col min="8" max="8" width="7.33203125" style="1" customWidth="1"/>
    <col min="9" max="9" width="18" customWidth="1"/>
    <col min="10" max="10" width="13.33203125" customWidth="1"/>
    <col min="11" max="11" width="14.33203125" customWidth="1"/>
    <col min="14" max="14" width="15.6640625" customWidth="1"/>
    <col min="15" max="15" width="17.109375" customWidth="1"/>
    <col min="16" max="16" width="15.44140625" customWidth="1"/>
  </cols>
  <sheetData>
    <row r="1" spans="1:15" x14ac:dyDescent="0.3">
      <c r="A1" s="13" t="s">
        <v>54</v>
      </c>
      <c r="B1" s="28"/>
      <c r="C1" s="28"/>
      <c r="E1" s="14" t="s">
        <v>60</v>
      </c>
      <c r="I1" s="14" t="s">
        <v>61</v>
      </c>
      <c r="J1" s="1"/>
    </row>
    <row r="2" spans="1:15" ht="29.4" customHeight="1" x14ac:dyDescent="0.3">
      <c r="A2" s="47" t="s">
        <v>4</v>
      </c>
      <c r="B2" s="48" t="s">
        <v>13</v>
      </c>
      <c r="C2" s="48" t="s">
        <v>14</v>
      </c>
      <c r="E2" s="32" t="s">
        <v>6</v>
      </c>
      <c r="F2" s="32" t="s">
        <v>28</v>
      </c>
      <c r="H2" s="33"/>
      <c r="I2" s="32" t="s">
        <v>6</v>
      </c>
      <c r="J2" s="32" t="s">
        <v>20</v>
      </c>
      <c r="K2" s="35"/>
      <c r="O2" s="1"/>
    </row>
    <row r="3" spans="1:15" x14ac:dyDescent="0.3">
      <c r="A3" s="8" t="s">
        <v>15</v>
      </c>
      <c r="B3" s="11">
        <v>35</v>
      </c>
      <c r="C3" s="10">
        <v>40</v>
      </c>
      <c r="E3" s="50" t="s">
        <v>44</v>
      </c>
      <c r="F3" s="10">
        <v>0</v>
      </c>
      <c r="H3" s="19"/>
      <c r="I3" s="50" t="s">
        <v>44</v>
      </c>
      <c r="J3" s="10">
        <v>0</v>
      </c>
    </row>
    <row r="4" spans="1:15" x14ac:dyDescent="0.3">
      <c r="A4" s="8" t="s">
        <v>37</v>
      </c>
      <c r="B4" s="11">
        <v>0.05</v>
      </c>
      <c r="C4" s="10">
        <v>0.02</v>
      </c>
      <c r="E4" s="50" t="s">
        <v>45</v>
      </c>
      <c r="F4" s="10">
        <v>250</v>
      </c>
      <c r="H4" s="16"/>
      <c r="I4" s="50" t="s">
        <v>45</v>
      </c>
      <c r="J4" s="10">
        <v>50</v>
      </c>
    </row>
    <row r="5" spans="1:15" x14ac:dyDescent="0.3">
      <c r="A5" s="8" t="s">
        <v>16</v>
      </c>
      <c r="B5" s="11">
        <v>15000</v>
      </c>
      <c r="C5" s="10">
        <v>15000</v>
      </c>
      <c r="E5" s="50" t="s">
        <v>46</v>
      </c>
      <c r="F5" s="10">
        <v>350</v>
      </c>
      <c r="H5" s="16"/>
      <c r="I5" s="50" t="s">
        <v>46</v>
      </c>
      <c r="J5" s="10">
        <v>100</v>
      </c>
    </row>
    <row r="6" spans="1:15" x14ac:dyDescent="0.3">
      <c r="A6" s="12" t="s">
        <v>38</v>
      </c>
      <c r="B6" s="10">
        <v>8</v>
      </c>
      <c r="C6" s="10">
        <v>8</v>
      </c>
      <c r="H6" s="16"/>
      <c r="I6" s="16"/>
      <c r="J6" s="16"/>
    </row>
    <row r="7" spans="1:15" x14ac:dyDescent="0.3">
      <c r="A7" s="13"/>
      <c r="E7" s="17"/>
      <c r="F7" s="16"/>
      <c r="G7" s="16"/>
      <c r="H7" s="16"/>
      <c r="I7" s="16"/>
      <c r="J7" s="16"/>
    </row>
    <row r="8" spans="1:15" x14ac:dyDescent="0.3">
      <c r="E8" s="20"/>
      <c r="F8" s="17"/>
      <c r="G8" s="16"/>
      <c r="H8" s="16"/>
      <c r="I8" s="22"/>
      <c r="J8" s="23"/>
      <c r="K8" s="16"/>
    </row>
    <row r="9" spans="1:15" s="21" customFormat="1" x14ac:dyDescent="0.3">
      <c r="A9" s="25" t="s">
        <v>39</v>
      </c>
      <c r="B9" s="24"/>
      <c r="C9" s="24"/>
      <c r="D9" s="17"/>
      <c r="E9" s="17"/>
      <c r="F9" s="16"/>
      <c r="G9" s="22"/>
      <c r="H9" s="22"/>
      <c r="I9" s="23"/>
      <c r="J9" s="16"/>
    </row>
    <row r="10" spans="1:15" s="21" customFormat="1" ht="28.8" x14ac:dyDescent="0.3">
      <c r="A10" s="29" t="s">
        <v>32</v>
      </c>
      <c r="B10" s="29" t="s">
        <v>20</v>
      </c>
      <c r="C10" s="29" t="s">
        <v>19</v>
      </c>
      <c r="D10" s="29" t="s">
        <v>22</v>
      </c>
      <c r="E10" s="29" t="s">
        <v>21</v>
      </c>
      <c r="F10" s="16"/>
      <c r="G10" s="22"/>
      <c r="H10" s="22"/>
      <c r="I10" s="23"/>
      <c r="J10" s="16"/>
    </row>
    <row r="11" spans="1:15" s="21" customFormat="1" x14ac:dyDescent="0.3">
      <c r="A11" s="4">
        <f>F4</f>
        <v>250</v>
      </c>
      <c r="B11" s="4">
        <f>J4</f>
        <v>50</v>
      </c>
      <c r="C11" s="4">
        <f>A11*B11</f>
        <v>12500</v>
      </c>
      <c r="D11" s="4">
        <f>$B$3*$B$6+MAX(C11-$B$5,0)*$B$4</f>
        <v>280</v>
      </c>
      <c r="E11" s="4">
        <f>$C$3*$C$6+MAX(C11-$C$5,0)*$C$4</f>
        <v>320</v>
      </c>
      <c r="F11" s="16"/>
      <c r="G11" s="22"/>
      <c r="H11" s="22"/>
      <c r="I11" s="23"/>
      <c r="J11" s="16"/>
    </row>
    <row r="12" spans="1:15" s="21" customFormat="1" x14ac:dyDescent="0.3">
      <c r="A12" s="7"/>
      <c r="B12" s="7"/>
      <c r="C12" s="7"/>
      <c r="D12" s="7"/>
      <c r="E12" s="7"/>
      <c r="F12" s="16"/>
      <c r="G12" s="22"/>
      <c r="H12" s="22"/>
      <c r="I12" s="23"/>
      <c r="J12" s="16"/>
    </row>
    <row r="13" spans="1:15" x14ac:dyDescent="0.3">
      <c r="A13" s="25" t="s">
        <v>40</v>
      </c>
      <c r="B13" s="24"/>
      <c r="C13" s="24"/>
      <c r="D13" s="17"/>
      <c r="E13" s="17"/>
    </row>
    <row r="14" spans="1:15" ht="28.8" x14ac:dyDescent="0.3">
      <c r="A14" s="29" t="s">
        <v>32</v>
      </c>
      <c r="B14" s="29" t="s">
        <v>20</v>
      </c>
      <c r="C14" s="29" t="s">
        <v>19</v>
      </c>
      <c r="D14" s="29" t="s">
        <v>47</v>
      </c>
      <c r="E14" s="29" t="s">
        <v>48</v>
      </c>
    </row>
    <row r="15" spans="1:15" x14ac:dyDescent="0.3">
      <c r="A15" s="51">
        <f ca="1">_xll.RiskTriang(F3,F4,F5)</f>
        <v>218.54406613442023</v>
      </c>
      <c r="B15" s="9">
        <f ca="1">_xll.RiskTriang(J3,J4,J5)</f>
        <v>52.109732113780602</v>
      </c>
      <c r="C15" s="9">
        <f ca="1">A15*B15</f>
        <v>11388.27274132099</v>
      </c>
      <c r="D15" s="9">
        <f ca="1">_xll.RiskOutput()+$B$3*$B$6+MAX(C15-$B$5,0)*$B$4</f>
        <v>280</v>
      </c>
      <c r="E15" s="9">
        <f ca="1">_xll.RiskOutput()+$C$3*$C$6+MAX(C15-$C$5,0)*$C$4</f>
        <v>320</v>
      </c>
    </row>
    <row r="16" spans="1:15" x14ac:dyDescent="0.3">
      <c r="A16" s="19"/>
      <c r="B16" s="19"/>
      <c r="C16" s="19"/>
      <c r="D16" s="19"/>
      <c r="E16" s="19"/>
    </row>
    <row r="17" spans="1:11" ht="15" thickBot="1" x14ac:dyDescent="0.35">
      <c r="A17" s="49" t="s">
        <v>30</v>
      </c>
    </row>
    <row r="18" spans="1:11" x14ac:dyDescent="0.3">
      <c r="A18" s="8"/>
      <c r="B18" s="36" t="s">
        <v>13</v>
      </c>
      <c r="C18" s="18" t="s">
        <v>17</v>
      </c>
      <c r="E18" s="41" t="s">
        <v>58</v>
      </c>
      <c r="F18" s="52"/>
      <c r="G18" s="52"/>
      <c r="H18" s="52"/>
      <c r="I18" s="65"/>
      <c r="J18" s="59"/>
      <c r="K18" s="43"/>
    </row>
    <row r="19" spans="1:11" ht="15" thickBot="1" x14ac:dyDescent="0.35">
      <c r="A19" s="8" t="s">
        <v>24</v>
      </c>
      <c r="B19" s="27">
        <f ca="1">_xll.RiskMean(D15)</f>
        <v>317.21975751768838</v>
      </c>
      <c r="C19" s="27">
        <f ca="1">_xll.RiskMean(E15)</f>
        <v>334.88790300707495</v>
      </c>
      <c r="E19" s="44" t="s">
        <v>59</v>
      </c>
      <c r="F19" s="53"/>
      <c r="G19" s="53"/>
      <c r="H19" s="53"/>
      <c r="I19" s="62"/>
      <c r="J19" s="63"/>
      <c r="K19" s="46"/>
    </row>
    <row r="20" spans="1:11" x14ac:dyDescent="0.3">
      <c r="A20" s="8" t="s">
        <v>25</v>
      </c>
      <c r="B20" s="26">
        <f ca="1">_xll.RiskMin(D15)</f>
        <v>280</v>
      </c>
      <c r="C20" s="26">
        <f ca="1">_xll.RiskMin(E15)</f>
        <v>320</v>
      </c>
      <c r="E20" s="64"/>
      <c r="F20" s="19"/>
      <c r="G20" s="19"/>
      <c r="H20" s="19"/>
      <c r="I20" s="61"/>
    </row>
    <row r="21" spans="1:11" x14ac:dyDescent="0.3">
      <c r="A21" s="8" t="s">
        <v>26</v>
      </c>
      <c r="B21" s="26">
        <f ca="1">_xll.RiskMax(D15)</f>
        <v>978.69575141176756</v>
      </c>
      <c r="C21" s="26">
        <f ca="1">_xll.RiskMax(E15)</f>
        <v>599.47830056470707</v>
      </c>
    </row>
    <row r="22" spans="1:11" x14ac:dyDescent="0.3">
      <c r="A22" s="8" t="s">
        <v>1</v>
      </c>
      <c r="B22" s="26">
        <f ca="1">_xll.RiskStdDev(D15)</f>
        <v>99.669628348084032</v>
      </c>
      <c r="C22" s="26">
        <f ca="1">_xll.RiskStdDev(E15)</f>
        <v>39.867851339233653</v>
      </c>
    </row>
    <row r="23" spans="1:11" x14ac:dyDescent="0.3">
      <c r="A23" s="8" t="s">
        <v>8</v>
      </c>
      <c r="B23" s="26">
        <f ca="1">_xll.RiskCIMean(D15,0.95,1)</f>
        <v>311.03479006252843</v>
      </c>
      <c r="C23" s="26">
        <f ca="1">_xll.RiskCIMean(E15,0.95,1)</f>
        <v>332.41391602501096</v>
      </c>
    </row>
    <row r="24" spans="1:11" x14ac:dyDescent="0.3">
      <c r="A24" s="12" t="s">
        <v>9</v>
      </c>
      <c r="B24" s="26">
        <f ca="1">_xll.RiskCIMean(D15,0.95,0)</f>
        <v>323.40472497284833</v>
      </c>
      <c r="C24" s="26">
        <f ca="1">_xll.RiskCIMean(E15,0.95,0)</f>
        <v>337.36188998913894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RiskSerializationData</vt:lpstr>
      <vt:lpstr>Q1_salary_plans</vt:lpstr>
      <vt:lpstr>Q2_salary_plans_risk</vt:lpstr>
      <vt:lpstr>rsklibSimData</vt:lpstr>
      <vt:lpstr>Q3_salary_plans_triangular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Zinovy Radovilsky</dc:creator>
  <cp:lastModifiedBy>Zinovy Radovilsky</cp:lastModifiedBy>
  <dcterms:created xsi:type="dcterms:W3CDTF">2017-02-21T22:07:08Z</dcterms:created>
  <dcterms:modified xsi:type="dcterms:W3CDTF">2018-03-09T07:51:07Z</dcterms:modified>
</cp:coreProperties>
</file>