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460" yWindow="340" windowWidth="17500" windowHeight="8080"/>
  </bookViews>
  <sheets>
    <sheet name="data" sheetId="3" r:id="rId1"/>
    <sheet name="Sheet1" sheetId="10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3" l="1"/>
  <c r="AN10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AR10" i="3"/>
  <c r="AQ10" i="3"/>
  <c r="AP10" i="3"/>
  <c r="AO10" i="3"/>
  <c r="AS9" i="3"/>
  <c r="AS10" i="3"/>
</calcChain>
</file>

<file path=xl/comments1.xml><?xml version="1.0" encoding="utf-8"?>
<comments xmlns="http://schemas.openxmlformats.org/spreadsheetml/2006/main">
  <authors>
    <author>Shively, Daniel</author>
  </authors>
  <commentList>
    <comment ref="AR3" authorId="0">
      <text>
        <r>
          <rPr>
            <b/>
            <sz val="9"/>
            <color indexed="81"/>
            <rFont val="Tahoma"/>
            <family val="2"/>
          </rPr>
          <t>Shively, Daniel:</t>
        </r>
        <r>
          <rPr>
            <sz val="9"/>
            <color indexed="81"/>
            <rFont val="Tahoma"/>
            <family val="2"/>
          </rPr>
          <t xml:space="preserve">
total domestic from shareholder letter</t>
        </r>
      </text>
    </comment>
    <comment ref="AR5" authorId="0">
      <text>
        <r>
          <rPr>
            <b/>
            <sz val="9"/>
            <color indexed="81"/>
            <rFont val="Tahoma"/>
            <family val="2"/>
          </rPr>
          <t>Shively, Daniel:</t>
        </r>
        <r>
          <rPr>
            <sz val="9"/>
            <color indexed="81"/>
            <rFont val="Tahoma"/>
            <family val="2"/>
          </rPr>
          <t xml:space="preserve">
total cost of revenue from financials</t>
        </r>
      </text>
    </comment>
    <comment ref="AR6" authorId="0">
      <text>
        <r>
          <rPr>
            <b/>
            <sz val="9"/>
            <color indexed="81"/>
            <rFont val="Tahoma"/>
            <family val="2"/>
          </rPr>
          <t>Shively, Daniel:</t>
        </r>
        <r>
          <rPr>
            <sz val="9"/>
            <color indexed="81"/>
            <rFont val="Tahoma"/>
            <family val="2"/>
          </rPr>
          <t xml:space="preserve">
total cost of revenue from financials</t>
        </r>
      </text>
    </comment>
    <comment ref="AR7" authorId="0">
      <text>
        <r>
          <rPr>
            <b/>
            <sz val="9"/>
            <color indexed="81"/>
            <rFont val="Tahoma"/>
            <family val="2"/>
          </rPr>
          <t>Shively, Daniel:</t>
        </r>
        <r>
          <rPr>
            <sz val="9"/>
            <color indexed="81"/>
            <rFont val="Tahoma"/>
            <family val="2"/>
          </rPr>
          <t xml:space="preserve">
total cost of revenue from financials</t>
        </r>
      </text>
    </comment>
    <comment ref="AR8" authorId="0">
      <text>
        <r>
          <rPr>
            <b/>
            <sz val="9"/>
            <color indexed="81"/>
            <rFont val="Tahoma"/>
            <family val="2"/>
          </rPr>
          <t>Shively, Daniel:</t>
        </r>
        <r>
          <rPr>
            <sz val="9"/>
            <color indexed="81"/>
            <rFont val="Tahoma"/>
            <family val="2"/>
          </rPr>
          <t xml:space="preserve">
from quarterly shareholder letter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Shively, Daniel:</t>
        </r>
        <r>
          <rPr>
            <sz val="9"/>
            <color indexed="81"/>
            <rFont val="Tahoma"/>
            <family val="2"/>
          </rPr>
          <t xml:space="preserve">
from quarterly shareholder letter</t>
        </r>
      </text>
    </comment>
    <comment ref="AR11" authorId="0">
      <text>
        <r>
          <rPr>
            <b/>
            <sz val="9"/>
            <color indexed="81"/>
            <rFont val="Tahoma"/>
            <family val="2"/>
          </rPr>
          <t>Shively, Daniel:</t>
        </r>
        <r>
          <rPr>
            <sz val="9"/>
            <color indexed="81"/>
            <rFont val="Tahoma"/>
            <family val="2"/>
          </rPr>
          <t xml:space="preserve">
from quarterly shareholder letter</t>
        </r>
      </text>
    </comment>
    <comment ref="AR13" authorId="0">
      <text>
        <r>
          <rPr>
            <b/>
            <sz val="9"/>
            <color indexed="81"/>
            <rFont val="Tahoma"/>
            <family val="2"/>
          </rPr>
          <t>Shively, Daniel:</t>
        </r>
        <r>
          <rPr>
            <sz val="9"/>
            <color indexed="81"/>
            <rFont val="Tahoma"/>
            <family val="2"/>
          </rPr>
          <t xml:space="preserve">
from quarterly shareholder letter</t>
        </r>
      </text>
    </comment>
  </commentList>
</comments>
</file>

<file path=xl/sharedStrings.xml><?xml version="1.0" encoding="utf-8"?>
<sst xmlns="http://schemas.openxmlformats.org/spreadsheetml/2006/main" count="14" uniqueCount="14">
  <si>
    <t>fulfillment expenses</t>
  </si>
  <si>
    <t>technology and development</t>
  </si>
  <si>
    <t xml:space="preserve">Gross Subscriber Additions                  </t>
  </si>
  <si>
    <t xml:space="preserve">Number of Paid Subscribers          </t>
  </si>
  <si>
    <t>Cost of subscription</t>
  </si>
  <si>
    <t>Cost of Revenues</t>
  </si>
  <si>
    <t>DOMESTIC</t>
  </si>
  <si>
    <t>Paid Subscribers: end of period</t>
  </si>
  <si>
    <t>Paid Subscribers: end of last period</t>
  </si>
  <si>
    <t>Subscriber Acquisition Cost (Domestic after Mar 11)</t>
  </si>
  <si>
    <t>Revenues (in 1,000s)</t>
  </si>
  <si>
    <t>Market Capitalization</t>
  </si>
  <si>
    <t>Share Price</t>
  </si>
  <si>
    <t># of Shares Outstanding ('000s)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</si>
</sst>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_(&quot;$&quot;* #,##0_);_(&quot;$&quot;* \(#,##0\);_(&quot;$&quot;* &quot;-&quot;??_);_(@_)"/>
    <numFmt numFmtId="166" formatCode="#,##0.0_);\(#,##0.0\)"/>
    <numFmt numFmtId="167" formatCode="#,##0.0\ ;\(#,##0.0\)"/>
    <numFmt numFmtId="168" formatCode="#,##0\ ;\(#,##0.0\)"/>
    <numFmt numFmtId="169" formatCode="&quot;$&quot;0.00_)"/>
    <numFmt numFmtId="170" formatCode="#,##0&quot;%&quot;"/>
    <numFmt numFmtId="171" formatCode="#,##0___);\(#,##0.00\)"/>
    <numFmt numFmtId="172" formatCode="0%;\(0%\)"/>
    <numFmt numFmtId="173" formatCode="_(* #,##0,,_);_(* \(#,##0,,\);_(* &quot;-&quot;_)"/>
    <numFmt numFmtId="174" formatCode="_(* #,##0_);[Red]_(* \(#,##0\);_(* &quot;&quot;&quot;&quot;&quot;&quot;&quot;&quot;\ \-\ &quot;&quot;&quot;&quot;&quot;&quot;&quot;&quot;_);_(@_)"/>
    <numFmt numFmtId="175" formatCode="_(* #,##0,_);[Red]_(* \(#,##0,\);_(* &quot;&quot;&quot;&quot;&quot;&quot;&quot;&quot;\ \-\ &quot;&quot;&quot;&quot;&quot;&quot;&quot;&quot;_);_(@_)"/>
    <numFmt numFmtId="176" formatCode="0%;\(0%\);;"/>
    <numFmt numFmtId="177" formatCode="0%;\(0%\);&quot;-&quot;"/>
    <numFmt numFmtId="178" formatCode="#,##0_);[Red]\(#,##0\);&quot;-&quot;"/>
    <numFmt numFmtId="179" formatCode="*-"/>
    <numFmt numFmtId="180" formatCode="#,##0;\-#,##0;&quot;-&quot;"/>
    <numFmt numFmtId="181" formatCode="_._.&quot;$&quot;* \(#,##0\)_%;_._.&quot;$&quot;* #,##0_)_%;_._.&quot;$&quot;* 0_)_%;_._.@_)_%"/>
    <numFmt numFmtId="182" formatCode="_._.* \(#,##0\)_%;_._.* #,##0_)_%;_._.* 0_)_%;_._.@_)_%"/>
    <numFmt numFmtId="183" formatCode="&quot;$&quot;#,##0;\-&quot;$&quot;#,##0"/>
    <numFmt numFmtId="184" formatCode="&quot;$&quot;#,##0;[Red]\-&quot;$&quot;#,##0"/>
    <numFmt numFmtId="185" formatCode="&quot;$&quot;#,##0.00;[Red]\-&quot;$&quot;#,##0.00"/>
    <numFmt numFmtId="186" formatCode="_-&quot;$&quot;* #,##0_-;\-&quot;$&quot;* #,##0_-;_-&quot;$&quot;* &quot;-&quot;_-;_-@_-"/>
    <numFmt numFmtId="187" formatCode="_-&quot;$&quot;* #,##0.00_-;\-&quot;$&quot;* #,##0.00_-;_-&quot;$&quot;* &quot;-&quot;??_-;_-@_-"/>
    <numFmt numFmtId="188" formatCode="#,##0;\(#,##0\)"/>
    <numFmt numFmtId="189" formatCode="&quot;SFr.&quot;\ #,##0.00;&quot;SFr.&quot;\ \-#,##0.00"/>
    <numFmt numFmtId="190" formatCode="#,##0.00;\-#,##0.00;&quot;-&quot;"/>
    <numFmt numFmtId="191" formatCode="* #,##0.00_);\(#,##0.00\)"/>
    <numFmt numFmtId="192" formatCode="_([$€-2]* #,##0.00_);_([$€-2]* \(#,##0.00\);_([$€-2]* &quot;-&quot;??_)"/>
    <numFmt numFmtId="193" formatCode="#,##0;[Red]\(#,##0\)"/>
    <numFmt numFmtId="194" formatCode="_(&quot;$&quot;* #,##0.00_);_(&quot;$&quot;* \(#,##0.00\);_(&quot;$&quot;* &quot;-&quot;_);_(@_)"/>
    <numFmt numFmtId="195" formatCode="_(* #,##0_);_(* \(#,##0\);_(* &quot;-&quot;??_);_(@_)"/>
  </numFmts>
  <fonts count="3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0"/>
      <name val="Helv"/>
    </font>
    <font>
      <sz val="10"/>
      <name val="MS Sans Serif"/>
      <family val="2"/>
    </font>
    <font>
      <sz val="10"/>
      <color indexed="0"/>
      <name val="MS Sans Serif"/>
      <family val="2"/>
    </font>
    <font>
      <b/>
      <sz val="14"/>
      <name val="Arial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name val="Tms Rmn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8"/>
      <name val="Tms Rmn"/>
    </font>
    <font>
      <b/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10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>
      <alignment vertical="top"/>
    </xf>
    <xf numFmtId="9" fontId="1" fillId="0" borderId="0" applyFont="0" applyFill="0" applyBorder="0" applyAlignment="0" applyProtection="0"/>
    <xf numFmtId="191" fontId="6" fillId="0" borderId="0">
      <alignment horizontal="center"/>
    </xf>
    <xf numFmtId="37" fontId="7" fillId="0" borderId="0"/>
    <xf numFmtId="37" fontId="8" fillId="0" borderId="0"/>
    <xf numFmtId="183" fontId="9" fillId="0" borderId="1" applyAlignment="0" applyProtection="0"/>
    <xf numFmtId="180" fontId="10" fillId="0" borderId="0" applyFill="0" applyBorder="0" applyAlignment="0"/>
    <xf numFmtId="173" fontId="4" fillId="0" borderId="0" applyFill="0" applyBorder="0" applyAlignment="0"/>
    <xf numFmtId="174" fontId="4" fillId="0" borderId="0" applyFill="0" applyBorder="0" applyAlignment="0"/>
    <xf numFmtId="175" fontId="4" fillId="0" borderId="0" applyFill="0" applyBorder="0" applyAlignment="0"/>
    <xf numFmtId="176" fontId="4" fillId="0" borderId="0" applyFill="0" applyBorder="0" applyAlignment="0"/>
    <xf numFmtId="180" fontId="10" fillId="0" borderId="0" applyFill="0" applyBorder="0" applyAlignment="0"/>
    <xf numFmtId="177" fontId="4" fillId="0" borderId="0" applyFill="0" applyBorder="0" applyAlignment="0"/>
    <xf numFmtId="173" fontId="4" fillId="0" borderId="0" applyFill="0" applyBorder="0" applyAlignment="0"/>
    <xf numFmtId="0" fontId="11" fillId="0" borderId="0" applyFill="0" applyBorder="0" applyProtection="0">
      <alignment horizontal="center"/>
      <protection locked="0"/>
    </xf>
    <xf numFmtId="0" fontId="12" fillId="0" borderId="0"/>
    <xf numFmtId="43" fontId="4" fillId="0" borderId="0" applyFont="0" applyFill="0" applyBorder="0" applyAlignment="0" applyProtection="0"/>
    <xf numFmtId="168" fontId="12" fillId="0" borderId="2"/>
    <xf numFmtId="180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Fill="0" applyBorder="0" applyAlignment="0" applyProtection="0">
      <protection locked="0"/>
    </xf>
    <xf numFmtId="190" fontId="4" fillId="0" borderId="0">
      <alignment horizontal="center"/>
    </xf>
    <xf numFmtId="182" fontId="16" fillId="0" borderId="0" applyFill="0" applyBorder="0" applyProtection="0"/>
    <xf numFmtId="181" fontId="17" fillId="0" borderId="0" applyFont="0" applyFill="0" applyBorder="0" applyAlignment="0" applyProtection="0"/>
    <xf numFmtId="169" fontId="18" fillId="0" borderId="3">
      <protection hidden="1"/>
    </xf>
    <xf numFmtId="44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4" fillId="0" borderId="0" applyNumberFormat="0" applyFill="0" applyBorder="0" applyAlignment="0" applyProtection="0"/>
    <xf numFmtId="1" fontId="6" fillId="0" borderId="0"/>
    <xf numFmtId="14" fontId="19" fillId="0" borderId="0">
      <alignment horizontal="center"/>
    </xf>
    <xf numFmtId="14" fontId="10" fillId="0" borderId="0" applyFill="0" applyBorder="0" applyAlignment="0"/>
    <xf numFmtId="15" fontId="20" fillId="2" borderId="0" applyNumberFormat="0" applyFont="0" applyFill="0" applyBorder="0" applyAlignment="0">
      <alignment horizontal="center" wrapText="1"/>
    </xf>
    <xf numFmtId="0" fontId="10" fillId="0" borderId="4" applyNumberFormat="0" applyFill="0" applyBorder="0" applyAlignment="0" applyProtection="0"/>
    <xf numFmtId="189" fontId="12" fillId="0" borderId="0" applyFont="0" applyFill="0" applyBorder="0" applyAlignment="0" applyProtection="0"/>
    <xf numFmtId="188" fontId="17" fillId="0" borderId="0" applyFont="0" applyFill="0" applyBorder="0" applyAlignment="0" applyProtection="0"/>
    <xf numFmtId="180" fontId="21" fillId="0" borderId="0" applyFill="0" applyBorder="0" applyAlignment="0"/>
    <xf numFmtId="173" fontId="4" fillId="0" borderId="0" applyFill="0" applyBorder="0" applyAlignment="0"/>
    <xf numFmtId="180" fontId="21" fillId="0" borderId="0" applyFill="0" applyBorder="0" applyAlignment="0"/>
    <xf numFmtId="177" fontId="4" fillId="0" borderId="0" applyFill="0" applyBorder="0" applyAlignment="0"/>
    <xf numFmtId="173" fontId="4" fillId="0" borderId="0" applyFill="0" applyBorder="0" applyAlignment="0"/>
    <xf numFmtId="169" fontId="18" fillId="0" borderId="3">
      <protection hidden="1"/>
    </xf>
    <xf numFmtId="192" fontId="4" fillId="0" borderId="0" applyFont="0" applyFill="0" applyBorder="0" applyAlignment="0" applyProtection="0"/>
    <xf numFmtId="38" fontId="5" fillId="2" borderId="0" applyNumberFormat="0" applyBorder="0" applyAlignment="0" applyProtection="0"/>
    <xf numFmtId="0" fontId="22" fillId="0" borderId="5" applyNumberFormat="0" applyAlignment="0" applyProtection="0">
      <alignment horizontal="left" vertical="center"/>
    </xf>
    <xf numFmtId="0" fontId="22" fillId="0" borderId="6">
      <alignment horizontal="left" vertical="center"/>
    </xf>
    <xf numFmtId="14" fontId="2" fillId="3" borderId="3">
      <alignment horizontal="center" vertical="center" wrapText="1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1" fillId="0" borderId="0" applyFill="0" applyAlignment="0" applyProtection="0">
      <protection locked="0"/>
    </xf>
    <xf numFmtId="0" fontId="11" fillId="0" borderId="2" applyFill="0" applyAlignment="0" applyProtection="0">
      <protection locked="0"/>
    </xf>
    <xf numFmtId="10" fontId="5" fillId="4" borderId="4" applyNumberFormat="0" applyBorder="0" applyAlignment="0" applyProtection="0"/>
    <xf numFmtId="180" fontId="23" fillId="0" borderId="0" applyFill="0" applyBorder="0" applyAlignment="0"/>
    <xf numFmtId="173" fontId="4" fillId="0" borderId="0" applyFill="0" applyBorder="0" applyAlignment="0"/>
    <xf numFmtId="180" fontId="23" fillId="0" borderId="0" applyFill="0" applyBorder="0" applyAlignment="0"/>
    <xf numFmtId="177" fontId="4" fillId="0" borderId="0" applyFill="0" applyBorder="0" applyAlignment="0"/>
    <xf numFmtId="173" fontId="4" fillId="0" borderId="0" applyFill="0" applyBorder="0" applyAlignment="0"/>
    <xf numFmtId="184" fontId="17" fillId="0" borderId="0" applyFont="0" applyFill="0" applyBorder="0" applyAlignment="0" applyProtection="0"/>
    <xf numFmtId="185" fontId="17" fillId="0" borderId="0" applyFont="0" applyFill="0" applyBorder="0" applyAlignment="0" applyProtection="0"/>
    <xf numFmtId="166" fontId="6" fillId="0" borderId="2"/>
    <xf numFmtId="167" fontId="12" fillId="0" borderId="0"/>
    <xf numFmtId="172" fontId="4" fillId="0" borderId="0"/>
    <xf numFmtId="193" fontId="10" fillId="5" borderId="0">
      <alignment horizontal="right"/>
    </xf>
    <xf numFmtId="0" fontId="28" fillId="5" borderId="7"/>
    <xf numFmtId="171" fontId="13" fillId="0" borderId="0"/>
    <xf numFmtId="9" fontId="4" fillId="0" borderId="0" applyFont="0" applyFill="0" applyBorder="0" applyAlignment="0" applyProtection="0"/>
    <xf numFmtId="170" fontId="18" fillId="0" borderId="0">
      <protection hidden="1"/>
    </xf>
    <xf numFmtId="176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66" fontId="6" fillId="0" borderId="0"/>
    <xf numFmtId="180" fontId="25" fillId="0" borderId="0" applyFill="0" applyBorder="0" applyAlignment="0"/>
    <xf numFmtId="173" fontId="4" fillId="0" borderId="0" applyFill="0" applyBorder="0" applyAlignment="0"/>
    <xf numFmtId="180" fontId="25" fillId="0" borderId="0" applyFill="0" applyBorder="0" applyAlignment="0"/>
    <xf numFmtId="177" fontId="4" fillId="0" borderId="0" applyFill="0" applyBorder="0" applyAlignment="0"/>
    <xf numFmtId="173" fontId="4" fillId="0" borderId="0" applyFill="0" applyBorder="0" applyAlignment="0"/>
    <xf numFmtId="37" fontId="24" fillId="0" borderId="8"/>
    <xf numFmtId="49" fontId="10" fillId="0" borderId="0" applyFill="0" applyBorder="0" applyAlignment="0"/>
    <xf numFmtId="178" fontId="4" fillId="0" borderId="0" applyFill="0" applyBorder="0" applyAlignment="0"/>
    <xf numFmtId="179" fontId="4" fillId="0" borderId="0" applyFill="0" applyBorder="0" applyAlignment="0"/>
    <xf numFmtId="0" fontId="26" fillId="0" borderId="0" applyFill="0" applyBorder="0" applyProtection="0">
      <alignment horizontal="left" vertical="top"/>
    </xf>
    <xf numFmtId="40" fontId="27" fillId="0" borderId="0"/>
    <xf numFmtId="0" fontId="14" fillId="0" borderId="0" applyNumberFormat="0" applyFill="0" applyBorder="0" applyAlignment="0" applyProtection="0"/>
    <xf numFmtId="37" fontId="24" fillId="0" borderId="2"/>
    <xf numFmtId="37" fontId="24" fillId="0" borderId="9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164" fontId="2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4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37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center" wrapText="1"/>
    </xf>
    <xf numFmtId="44" fontId="0" fillId="0" borderId="0" xfId="0" applyNumberFormat="1" applyFill="1" applyBorder="1" applyAlignment="1">
      <alignment horizontal="center"/>
    </xf>
    <xf numFmtId="44" fontId="0" fillId="0" borderId="0" xfId="2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5" fontId="4" fillId="0" borderId="0" xfId="2" applyNumberFormat="1" applyFont="1" applyFill="1" applyBorder="1" applyAlignment="1">
      <alignment horizontal="center"/>
    </xf>
    <xf numFmtId="0" fontId="3" fillId="0" borderId="0" xfId="3" applyFont="1" applyFill="1" applyBorder="1" applyAlignment="1">
      <alignment horizontal="center" vertical="top"/>
    </xf>
    <xf numFmtId="165" fontId="4" fillId="0" borderId="0" xfId="2" applyNumberFormat="1" applyFont="1" applyFill="1" applyBorder="1" applyAlignment="1">
      <alignment horizontal="center" vertical="top"/>
    </xf>
    <xf numFmtId="44" fontId="4" fillId="0" borderId="0" xfId="2" applyFont="1" applyFill="1" applyBorder="1" applyAlignment="1">
      <alignment horizontal="center"/>
    </xf>
    <xf numFmtId="42" fontId="2" fillId="0" borderId="0" xfId="0" applyNumberFormat="1" applyFont="1" applyFill="1" applyBorder="1" applyAlignment="1">
      <alignment horizontal="center"/>
    </xf>
    <xf numFmtId="42" fontId="0" fillId="0" borderId="0" xfId="4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left" wrapText="1"/>
    </xf>
    <xf numFmtId="1" fontId="2" fillId="0" borderId="0" xfId="0" applyNumberFormat="1" applyFont="1" applyFill="1" applyBorder="1" applyAlignment="1">
      <alignment horizontal="left" wrapText="1"/>
    </xf>
    <xf numFmtId="1" fontId="2" fillId="0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9" fontId="0" fillId="0" borderId="0" xfId="4" applyFont="1" applyFill="1" applyBorder="1" applyAlignment="1">
      <alignment horizontal="center"/>
    </xf>
    <xf numFmtId="42" fontId="31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/>
    </xf>
    <xf numFmtId="37" fontId="31" fillId="0" borderId="0" xfId="0" applyNumberFormat="1" applyFont="1" applyFill="1" applyBorder="1" applyAlignment="1">
      <alignment horizontal="right"/>
    </xf>
    <xf numFmtId="37" fontId="31" fillId="0" borderId="0" xfId="0" applyNumberFormat="1" applyFont="1" applyFill="1" applyBorder="1" applyAlignment="1">
      <alignment horizontal="center"/>
    </xf>
    <xf numFmtId="37" fontId="31" fillId="0" borderId="0" xfId="0" applyNumberFormat="1" applyFont="1" applyFill="1" applyBorder="1" applyAlignment="1">
      <alignment horizontal="center" wrapText="1"/>
    </xf>
    <xf numFmtId="42" fontId="31" fillId="0" borderId="0" xfId="0" applyNumberFormat="1" applyFont="1" applyFill="1" applyBorder="1" applyAlignment="1">
      <alignment horizontal="center" wrapText="1"/>
    </xf>
    <xf numFmtId="194" fontId="31" fillId="0" borderId="0" xfId="0" applyNumberFormat="1" applyFont="1" applyFill="1" applyBorder="1" applyAlignment="1">
      <alignment horizontal="center"/>
    </xf>
    <xf numFmtId="43" fontId="0" fillId="0" borderId="0" xfId="1" applyFont="1" applyFill="1"/>
    <xf numFmtId="43" fontId="0" fillId="0" borderId="0" xfId="1" applyFont="1"/>
    <xf numFmtId="195" fontId="0" fillId="0" borderId="0" xfId="1" applyNumberFormat="1" applyFont="1" applyFill="1"/>
    <xf numFmtId="195" fontId="0" fillId="0" borderId="0" xfId="1" applyNumberFormat="1" applyFont="1"/>
    <xf numFmtId="3" fontId="0" fillId="0" borderId="0" xfId="0" applyNumberFormat="1"/>
    <xf numFmtId="4" fontId="0" fillId="0" borderId="0" xfId="0" applyNumberFormat="1"/>
    <xf numFmtId="2" fontId="0" fillId="0" borderId="0" xfId="0" applyNumberFormat="1"/>
  </cellXfs>
  <cellStyles count="107">
    <cellStyle name="6-0" xfId="5"/>
    <cellStyle name="Bold12" xfId="6"/>
    <cellStyle name="BoldItal12" xfId="7"/>
    <cellStyle name="Border" xfId="8"/>
    <cellStyle name="Calc Currency (0)" xfId="9"/>
    <cellStyle name="Calc Currency (2)" xfId="10"/>
    <cellStyle name="Calc Percent (0)" xfId="11"/>
    <cellStyle name="Calc Percent (1)" xfId="12"/>
    <cellStyle name="Calc Percent (2)" xfId="13"/>
    <cellStyle name="Calc Units (0)" xfId="14"/>
    <cellStyle name="Calc Units (1)" xfId="15"/>
    <cellStyle name="Calc Units (2)" xfId="16"/>
    <cellStyle name="Centered Heading" xfId="17"/>
    <cellStyle name="columns" xfId="18"/>
    <cellStyle name="Comma" xfId="1" builtinId="3"/>
    <cellStyle name="comma (0)" xfId="20"/>
    <cellStyle name="Comma [00]" xfId="21"/>
    <cellStyle name="Comma 2" xfId="19"/>
    <cellStyle name="Comma 3" xfId="94"/>
    <cellStyle name="Comma 4" xfId="105"/>
    <cellStyle name="Comma 5" xfId="93"/>
    <cellStyle name="Comma 6" xfId="106"/>
    <cellStyle name="Comma 7" xfId="92"/>
    <cellStyle name="Comma Acctg" xfId="22"/>
    <cellStyle name="Comma0" xfId="23"/>
    <cellStyle name="Company Name" xfId="24"/>
    <cellStyle name="Contracts" xfId="25"/>
    <cellStyle name="CR Comma" xfId="26"/>
    <cellStyle name="CR Currency" xfId="27"/>
    <cellStyle name="curr" xfId="28"/>
    <cellStyle name="Currency" xfId="2" builtinId="4"/>
    <cellStyle name="Currency [00]" xfId="30"/>
    <cellStyle name="Currency 2" xfId="29"/>
    <cellStyle name="Currency 3" xfId="97"/>
    <cellStyle name="Currency 4" xfId="101"/>
    <cellStyle name="Currency 5" xfId="98"/>
    <cellStyle name="Currency 6" xfId="100"/>
    <cellStyle name="Currency 7" xfId="99"/>
    <cellStyle name="Currency Acctg" xfId="31"/>
    <cellStyle name="Currency0" xfId="32"/>
    <cellStyle name="Data" xfId="33"/>
    <cellStyle name="Date" xfId="34"/>
    <cellStyle name="Date Short" xfId="35"/>
    <cellStyle name="DateJoel" xfId="36"/>
    <cellStyle name="debbie" xfId="37"/>
    <cellStyle name="Dezimal [0]_laroux" xfId="38"/>
    <cellStyle name="Dezimal_laroux" xfId="39"/>
    <cellStyle name="Enter Currency (0)" xfId="40"/>
    <cellStyle name="Enter Currency (2)" xfId="41"/>
    <cellStyle name="Enter Units (0)" xfId="42"/>
    <cellStyle name="Enter Units (1)" xfId="43"/>
    <cellStyle name="Enter Units (2)" xfId="44"/>
    <cellStyle name="eps" xfId="45"/>
    <cellStyle name="Euro" xfId="46"/>
    <cellStyle name="Grey" xfId="47"/>
    <cellStyle name="Header1" xfId="48"/>
    <cellStyle name="Header2" xfId="49"/>
    <cellStyle name="Heading" xfId="50"/>
    <cellStyle name="Heading 1 2" xfId="51"/>
    <cellStyle name="Heading 2 2" xfId="52"/>
    <cellStyle name="Heading No Underline" xfId="53"/>
    <cellStyle name="Heading With Underline" xfId="54"/>
    <cellStyle name="Input [yellow]" xfId="55"/>
    <cellStyle name="Link Currency (0)" xfId="56"/>
    <cellStyle name="Link Currency (2)" xfId="57"/>
    <cellStyle name="Link Units (0)" xfId="58"/>
    <cellStyle name="Link Units (1)" xfId="59"/>
    <cellStyle name="Link Units (2)" xfId="60"/>
    <cellStyle name="Milliers [0]_laroux" xfId="61"/>
    <cellStyle name="Milliers_laroux" xfId="62"/>
    <cellStyle name="negativ" xfId="63"/>
    <cellStyle name="nodollars" xfId="64"/>
    <cellStyle name="Normal" xfId="0" builtinId="0"/>
    <cellStyle name="Normal - Style1" xfId="65"/>
    <cellStyle name="Normal_NETFLIX_10-K_20040227" xfId="3"/>
    <cellStyle name="OUTPUT AMOUNTS" xfId="66"/>
    <cellStyle name="OUTPUT LINE ITEMS" xfId="67"/>
    <cellStyle name="over" xfId="68"/>
    <cellStyle name="Percent" xfId="4" builtinId="5"/>
    <cellStyle name="percent (0)" xfId="70"/>
    <cellStyle name="Percent [0]" xfId="71"/>
    <cellStyle name="Percent [00]" xfId="72"/>
    <cellStyle name="Percent [2]" xfId="73"/>
    <cellStyle name="Percent 2" xfId="69"/>
    <cellStyle name="Percent 3" xfId="102"/>
    <cellStyle name="Percent 4" xfId="96"/>
    <cellStyle name="Percent 5" xfId="103"/>
    <cellStyle name="Percent 6" xfId="95"/>
    <cellStyle name="Percent 7" xfId="104"/>
    <cellStyle name="posit" xfId="74"/>
    <cellStyle name="PrePop Currency (0)" xfId="75"/>
    <cellStyle name="PrePop Currency (2)" xfId="76"/>
    <cellStyle name="PrePop Units (0)" xfId="77"/>
    <cellStyle name="PrePop Units (1)" xfId="78"/>
    <cellStyle name="PrePop Units (2)" xfId="79"/>
    <cellStyle name="SingleTopDoubleBott" xfId="80"/>
    <cellStyle name="Text Indent A" xfId="81"/>
    <cellStyle name="Text Indent B" xfId="82"/>
    <cellStyle name="Text Indent C" xfId="83"/>
    <cellStyle name="Tickmark" xfId="84"/>
    <cellStyle name="TimStyle" xfId="85"/>
    <cellStyle name="Total 2" xfId="86"/>
    <cellStyle name="Underline" xfId="87"/>
    <cellStyle name="UnderlineDouble" xfId="88"/>
    <cellStyle name="Währung [0]_RESULTS" xfId="89"/>
    <cellStyle name="Währung_RESULTS" xfId="90"/>
    <cellStyle name="표준_BINV" xfId="9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469899</xdr:colOff>
      <xdr:row>17</xdr:row>
      <xdr:rowOff>146051</xdr:rowOff>
    </xdr:from>
    <xdr:ext cx="5751479" cy="203133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575424" y="4251326"/>
          <a:ext cx="5751479" cy="203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wrap="square" lIns="27432" tIns="27432" rIns="0" bIns="0" anchor="t" upright="1">
          <a:spAutoFit/>
        </a:bodyPr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All Values except Subscriber Acquisition Cost are in thousands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U36"/>
  <sheetViews>
    <sheetView showGridLines="0" tabSelected="1" zoomScale="154" zoomScaleNormal="154" zoomScalePageLayoutView="154" workbookViewId="0">
      <pane xSplit="1" topLeftCell="B1" activePane="topRight" state="frozen"/>
      <selection pane="topRight" activeCell="B16" sqref="B16"/>
    </sheetView>
  </sheetViews>
  <sheetFormatPr baseColWidth="10" defaultColWidth="9.1640625" defaultRowHeight="12" x14ac:dyDescent="0"/>
  <cols>
    <col min="1" max="1" width="50" style="5" bestFit="1" customWidth="1"/>
    <col min="2" max="2" width="8.6640625" style="5" bestFit="1" customWidth="1"/>
    <col min="3" max="13" width="12.1640625" style="5" bestFit="1" customWidth="1"/>
    <col min="14" max="38" width="13.33203125" style="5" bestFit="1" customWidth="1"/>
    <col min="39" max="39" width="15.1640625" style="5" bestFit="1" customWidth="1"/>
    <col min="40" max="41" width="13.33203125" style="5" bestFit="1" customWidth="1"/>
    <col min="42" max="46" width="15.1640625" style="5" bestFit="1" customWidth="1"/>
    <col min="47" max="16384" width="9.1640625" style="5"/>
  </cols>
  <sheetData>
    <row r="1" spans="1:47">
      <c r="AP1" s="5" t="s">
        <v>6</v>
      </c>
    </row>
    <row r="2" spans="1:47" s="1" customFormat="1">
      <c r="B2" s="1">
        <v>36951</v>
      </c>
      <c r="C2" s="1">
        <v>37043</v>
      </c>
      <c r="D2" s="1">
        <v>37135</v>
      </c>
      <c r="E2" s="1">
        <v>37226</v>
      </c>
      <c r="F2" s="1">
        <v>37316</v>
      </c>
      <c r="G2" s="1">
        <v>37408</v>
      </c>
      <c r="H2" s="1">
        <v>37500</v>
      </c>
      <c r="I2" s="1">
        <v>37591</v>
      </c>
      <c r="J2" s="1">
        <v>37681</v>
      </c>
      <c r="K2" s="1">
        <v>37773</v>
      </c>
      <c r="L2" s="1">
        <v>37865</v>
      </c>
      <c r="M2" s="1">
        <v>37956</v>
      </c>
      <c r="N2" s="1">
        <v>38047</v>
      </c>
      <c r="O2" s="1">
        <v>38139</v>
      </c>
      <c r="P2" s="1">
        <v>38231</v>
      </c>
      <c r="Q2" s="1">
        <v>38322</v>
      </c>
      <c r="R2" s="1">
        <v>38412</v>
      </c>
      <c r="S2" s="1">
        <v>38504</v>
      </c>
      <c r="T2" s="1">
        <v>38596</v>
      </c>
      <c r="U2" s="1">
        <v>38687</v>
      </c>
      <c r="V2" s="1">
        <v>38777</v>
      </c>
      <c r="W2" s="1">
        <v>38869</v>
      </c>
      <c r="X2" s="1">
        <v>38961</v>
      </c>
      <c r="Y2" s="1">
        <v>39052</v>
      </c>
      <c r="Z2" s="1">
        <v>39142</v>
      </c>
      <c r="AA2" s="1">
        <v>39234</v>
      </c>
      <c r="AB2" s="2">
        <v>39332</v>
      </c>
      <c r="AC2" s="1">
        <v>39424</v>
      </c>
      <c r="AD2" s="1">
        <v>39515</v>
      </c>
      <c r="AE2" s="1">
        <v>39600</v>
      </c>
      <c r="AF2" s="1">
        <v>39699</v>
      </c>
      <c r="AG2" s="1">
        <v>39790</v>
      </c>
      <c r="AH2" s="1">
        <v>39880</v>
      </c>
      <c r="AI2" s="1">
        <v>39965</v>
      </c>
      <c r="AJ2" s="1">
        <v>40064</v>
      </c>
      <c r="AK2" s="1">
        <v>40155</v>
      </c>
      <c r="AL2" s="1">
        <v>40247</v>
      </c>
      <c r="AM2" s="1">
        <v>40339</v>
      </c>
      <c r="AN2" s="1">
        <v>40431</v>
      </c>
      <c r="AO2" s="1">
        <v>40522</v>
      </c>
      <c r="AP2" s="1">
        <v>40612</v>
      </c>
      <c r="AQ2" s="1">
        <v>40704</v>
      </c>
      <c r="AR2" s="1">
        <v>40796</v>
      </c>
      <c r="AS2" s="1">
        <v>40888</v>
      </c>
    </row>
    <row r="3" spans="1:47">
      <c r="A3" s="6" t="s">
        <v>10</v>
      </c>
      <c r="B3" s="29">
        <v>17057</v>
      </c>
      <c r="C3" s="29">
        <v>18359</v>
      </c>
      <c r="D3" s="29">
        <v>18878</v>
      </c>
      <c r="E3" s="29">
        <v>21618</v>
      </c>
      <c r="F3" s="29">
        <v>30527</v>
      </c>
      <c r="G3" s="29">
        <v>36360</v>
      </c>
      <c r="H3" s="29">
        <v>40731</v>
      </c>
      <c r="I3" s="29">
        <v>45188</v>
      </c>
      <c r="J3" s="29">
        <v>55669</v>
      </c>
      <c r="K3" s="29">
        <v>63187</v>
      </c>
      <c r="L3" s="29">
        <v>72202</v>
      </c>
      <c r="M3" s="29">
        <v>81185</v>
      </c>
      <c r="N3" s="29">
        <v>100370</v>
      </c>
      <c r="O3" s="29">
        <v>120321</v>
      </c>
      <c r="P3" s="29">
        <v>141644</v>
      </c>
      <c r="Q3" s="29">
        <v>138276</v>
      </c>
      <c r="R3" s="29">
        <v>152446</v>
      </c>
      <c r="S3" s="29">
        <v>164027</v>
      </c>
      <c r="T3" s="29">
        <v>172740</v>
      </c>
      <c r="U3" s="29">
        <v>193000</v>
      </c>
      <c r="V3" s="29">
        <v>224126</v>
      </c>
      <c r="W3" s="29">
        <v>239351</v>
      </c>
      <c r="X3" s="29">
        <v>255950</v>
      </c>
      <c r="Y3" s="29">
        <v>277233</v>
      </c>
      <c r="Z3" s="29">
        <v>305320</v>
      </c>
      <c r="AA3" s="29">
        <v>303693</v>
      </c>
      <c r="AB3" s="29">
        <v>293972</v>
      </c>
      <c r="AC3" s="29">
        <v>302355</v>
      </c>
      <c r="AD3" s="29">
        <v>326183</v>
      </c>
      <c r="AE3" s="29">
        <v>337614</v>
      </c>
      <c r="AF3" s="29">
        <v>341269</v>
      </c>
      <c r="AG3" s="29">
        <v>359595</v>
      </c>
      <c r="AH3" s="29">
        <v>394098</v>
      </c>
      <c r="AI3" s="29">
        <v>408509</v>
      </c>
      <c r="AJ3" s="29">
        <v>423120</v>
      </c>
      <c r="AK3" s="29">
        <v>444542</v>
      </c>
      <c r="AL3" s="29">
        <v>493665</v>
      </c>
      <c r="AM3" s="29">
        <v>519819</v>
      </c>
      <c r="AN3" s="29">
        <v>553219</v>
      </c>
      <c r="AO3" s="29">
        <v>595922</v>
      </c>
      <c r="AP3" s="29">
        <v>706274</v>
      </c>
      <c r="AQ3" s="29">
        <v>769714</v>
      </c>
      <c r="AR3" s="29">
        <v>799152</v>
      </c>
      <c r="AS3" s="29">
        <v>846587</v>
      </c>
    </row>
    <row r="4" spans="1:47" ht="3" customHeight="1">
      <c r="A4" s="3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</row>
    <row r="5" spans="1:47">
      <c r="A5" s="6" t="s">
        <v>4</v>
      </c>
      <c r="B5" s="31">
        <v>9475.5819531696179</v>
      </c>
      <c r="C5" s="31">
        <v>10776</v>
      </c>
      <c r="D5" s="31">
        <v>9667</v>
      </c>
      <c r="E5" s="31">
        <v>14811.012512330615</v>
      </c>
      <c r="F5" s="31">
        <v>14872</v>
      </c>
      <c r="G5" s="31">
        <v>17779</v>
      </c>
      <c r="H5" s="31">
        <v>21147</v>
      </c>
      <c r="I5" s="31">
        <v>23246</v>
      </c>
      <c r="J5" s="31">
        <v>29928</v>
      </c>
      <c r="K5" s="31">
        <v>35148</v>
      </c>
      <c r="L5" s="31">
        <v>38326</v>
      </c>
      <c r="M5" s="31">
        <v>44334</v>
      </c>
      <c r="N5" s="31">
        <v>56444</v>
      </c>
      <c r="O5" s="31">
        <v>69604</v>
      </c>
      <c r="P5" s="31">
        <v>71130</v>
      </c>
      <c r="Q5" s="31">
        <v>76223</v>
      </c>
      <c r="R5" s="31">
        <v>93986</v>
      </c>
      <c r="S5" s="31">
        <v>99957</v>
      </c>
      <c r="T5" s="31">
        <v>97878</v>
      </c>
      <c r="U5" s="31">
        <v>101967</v>
      </c>
      <c r="V5" s="31">
        <v>126220</v>
      </c>
      <c r="W5" s="31">
        <v>128605</v>
      </c>
      <c r="X5" s="31">
        <v>135210</v>
      </c>
      <c r="Y5" s="31">
        <v>142586</v>
      </c>
      <c r="Z5" s="31">
        <v>165189</v>
      </c>
      <c r="AA5" s="31">
        <v>166838</v>
      </c>
      <c r="AB5" s="31">
        <v>163707</v>
      </c>
      <c r="AC5" s="31">
        <v>168673</v>
      </c>
      <c r="AD5" s="31">
        <v>187156</v>
      </c>
      <c r="AE5" s="31">
        <v>193769</v>
      </c>
      <c r="AF5" s="31">
        <v>186573</v>
      </c>
      <c r="AG5" s="31">
        <v>193635</v>
      </c>
      <c r="AH5" s="31">
        <v>215299</v>
      </c>
      <c r="AI5" s="31">
        <v>224858</v>
      </c>
      <c r="AJ5" s="31">
        <v>233091</v>
      </c>
      <c r="AK5" s="31">
        <v>231598</v>
      </c>
      <c r="AL5" s="31">
        <v>259560</v>
      </c>
      <c r="AM5" s="31">
        <v>265387</v>
      </c>
      <c r="AN5" s="31">
        <v>292406</v>
      </c>
      <c r="AO5" s="31">
        <v>336756</v>
      </c>
      <c r="AP5" s="31">
        <v>376992</v>
      </c>
      <c r="AQ5" s="31">
        <v>428203</v>
      </c>
      <c r="AR5" s="31">
        <v>471823</v>
      </c>
      <c r="AS5" s="31">
        <v>512578</v>
      </c>
    </row>
    <row r="6" spans="1:47">
      <c r="A6" s="6" t="s">
        <v>0</v>
      </c>
      <c r="B6" s="31">
        <v>2886.1437571000724</v>
      </c>
      <c r="C6" s="31">
        <v>3589</v>
      </c>
      <c r="D6" s="31">
        <v>3283</v>
      </c>
      <c r="E6" s="31">
        <v>3784.9813074460394</v>
      </c>
      <c r="F6" s="31">
        <v>4155</v>
      </c>
      <c r="G6" s="31">
        <v>4854</v>
      </c>
      <c r="H6" s="31">
        <v>4908</v>
      </c>
      <c r="I6" s="31">
        <v>5449</v>
      </c>
      <c r="J6" s="31">
        <v>6383</v>
      </c>
      <c r="K6" s="31">
        <v>7221</v>
      </c>
      <c r="L6" s="31">
        <v>8322</v>
      </c>
      <c r="M6" s="31">
        <v>9348</v>
      </c>
      <c r="N6" s="31">
        <v>10790</v>
      </c>
      <c r="O6" s="31">
        <v>14373</v>
      </c>
      <c r="P6" s="31">
        <v>8322</v>
      </c>
      <c r="Q6" s="31">
        <v>23124</v>
      </c>
      <c r="R6" s="31">
        <v>16694</v>
      </c>
      <c r="S6" s="31">
        <v>17560</v>
      </c>
      <c r="T6" s="31">
        <v>15013</v>
      </c>
      <c r="U6" s="31">
        <v>21495</v>
      </c>
      <c r="V6" s="31">
        <v>22045</v>
      </c>
      <c r="W6" s="31">
        <v>21974</v>
      </c>
      <c r="X6" s="31">
        <v>23583</v>
      </c>
      <c r="Y6" s="31">
        <v>26762</v>
      </c>
      <c r="Z6" s="31">
        <v>29783</v>
      </c>
      <c r="AA6" s="31">
        <v>29855</v>
      </c>
      <c r="AB6" s="31">
        <v>30746</v>
      </c>
      <c r="AC6" s="31">
        <v>31377</v>
      </c>
      <c r="AD6" s="31">
        <v>35649</v>
      </c>
      <c r="AE6" s="31">
        <v>36318</v>
      </c>
      <c r="AF6" s="31">
        <v>37923</v>
      </c>
      <c r="AG6" s="31">
        <v>39211</v>
      </c>
      <c r="AH6" s="31">
        <v>43969</v>
      </c>
      <c r="AI6" s="31">
        <v>44385</v>
      </c>
      <c r="AJ6" s="31">
        <v>42183</v>
      </c>
      <c r="AK6" s="31">
        <v>43888</v>
      </c>
      <c r="AL6" s="31">
        <v>47602</v>
      </c>
      <c r="AM6" s="31">
        <v>49547</v>
      </c>
      <c r="AN6" s="31">
        <v>52063</v>
      </c>
      <c r="AO6" s="31">
        <v>54034</v>
      </c>
      <c r="AP6" s="31">
        <v>61159</v>
      </c>
      <c r="AQ6" s="31">
        <v>61775</v>
      </c>
      <c r="AR6" s="31">
        <v>64794</v>
      </c>
      <c r="AS6" s="31">
        <v>62577</v>
      </c>
    </row>
    <row r="7" spans="1:47">
      <c r="A7" s="6" t="s">
        <v>1</v>
      </c>
      <c r="B7" s="31">
        <v>3857.2207863247863</v>
      </c>
      <c r="C7" s="31">
        <v>4896</v>
      </c>
      <c r="D7" s="31">
        <v>4463</v>
      </c>
      <c r="E7" s="31">
        <v>4801.8215384615387</v>
      </c>
      <c r="F7" s="31">
        <v>3181</v>
      </c>
      <c r="G7" s="31">
        <v>3518</v>
      </c>
      <c r="H7" s="31">
        <v>3966</v>
      </c>
      <c r="I7" s="31">
        <v>3960</v>
      </c>
      <c r="J7" s="31">
        <v>4183</v>
      </c>
      <c r="K7" s="31">
        <v>4123</v>
      </c>
      <c r="L7" s="31">
        <v>4738</v>
      </c>
      <c r="M7" s="31">
        <v>4840</v>
      </c>
      <c r="N7" s="31">
        <v>5039</v>
      </c>
      <c r="O7" s="31">
        <v>5652</v>
      </c>
      <c r="P7" s="31">
        <v>4738</v>
      </c>
      <c r="Q7" s="31">
        <v>7477</v>
      </c>
      <c r="R7" s="31">
        <v>7155</v>
      </c>
      <c r="S7" s="31">
        <v>7513</v>
      </c>
      <c r="T7" s="31">
        <v>6325</v>
      </c>
      <c r="U7" s="31">
        <v>9949</v>
      </c>
      <c r="V7" s="31">
        <v>11206</v>
      </c>
      <c r="W7" s="31">
        <v>12043</v>
      </c>
      <c r="X7" s="31">
        <v>8955</v>
      </c>
      <c r="Y7" s="31">
        <v>16175</v>
      </c>
      <c r="Z7" s="31">
        <v>15715</v>
      </c>
      <c r="AA7" s="31">
        <v>18907</v>
      </c>
      <c r="AB7" s="31">
        <v>18216</v>
      </c>
      <c r="AC7" s="31">
        <v>18557</v>
      </c>
      <c r="AD7" s="31">
        <v>20516</v>
      </c>
      <c r="AE7" s="31">
        <v>22670</v>
      </c>
      <c r="AF7" s="31">
        <v>23368</v>
      </c>
      <c r="AG7" s="31">
        <v>24052</v>
      </c>
      <c r="AH7" s="31">
        <v>24200</v>
      </c>
      <c r="AI7" s="31">
        <v>27119</v>
      </c>
      <c r="AJ7" s="31">
        <v>30014</v>
      </c>
      <c r="AK7" s="31">
        <v>33209</v>
      </c>
      <c r="AL7" s="31">
        <v>37399</v>
      </c>
      <c r="AM7" s="31">
        <v>37863</v>
      </c>
      <c r="AN7" s="31">
        <v>42108</v>
      </c>
      <c r="AO7" s="31">
        <v>45959</v>
      </c>
      <c r="AP7" s="31">
        <v>50905</v>
      </c>
      <c r="AQ7" s="31">
        <v>57865</v>
      </c>
      <c r="AR7" s="31">
        <v>69480</v>
      </c>
      <c r="AS7" s="31">
        <v>80783</v>
      </c>
    </row>
    <row r="8" spans="1:47">
      <c r="A8" s="6" t="s">
        <v>7</v>
      </c>
      <c r="B8" s="32"/>
      <c r="C8" s="32"/>
      <c r="D8" s="32"/>
      <c r="E8" s="32"/>
      <c r="F8" s="32"/>
      <c r="G8" s="32"/>
      <c r="H8" s="32">
        <v>708</v>
      </c>
      <c r="I8" s="32"/>
      <c r="J8" s="32"/>
      <c r="K8" s="32"/>
      <c r="L8" s="32"/>
      <c r="M8" s="32">
        <v>1416</v>
      </c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>
        <v>6676</v>
      </c>
      <c r="AA8" s="32">
        <v>6609</v>
      </c>
      <c r="AB8" s="32">
        <v>6845</v>
      </c>
      <c r="AC8" s="32">
        <v>7326</v>
      </c>
      <c r="AD8" s="32">
        <v>8102</v>
      </c>
      <c r="AE8" s="32">
        <v>8235</v>
      </c>
      <c r="AF8" s="32">
        <v>8490</v>
      </c>
      <c r="AG8" s="32">
        <v>9164</v>
      </c>
      <c r="AH8" s="32">
        <v>10116</v>
      </c>
      <c r="AI8" s="32">
        <v>10375</v>
      </c>
      <c r="AJ8" s="32">
        <v>10835</v>
      </c>
      <c r="AK8" s="32">
        <v>11892</v>
      </c>
      <c r="AL8" s="32">
        <v>13622</v>
      </c>
      <c r="AM8" s="32">
        <v>14577</v>
      </c>
      <c r="AN8" s="32">
        <v>15863</v>
      </c>
      <c r="AO8" s="32">
        <v>18268</v>
      </c>
      <c r="AP8" s="32">
        <v>21405</v>
      </c>
      <c r="AQ8" s="32">
        <v>23263</v>
      </c>
      <c r="AR8" s="32">
        <v>22843</v>
      </c>
      <c r="AS8" s="32">
        <v>24395</v>
      </c>
    </row>
    <row r="9" spans="1:47" s="23" customFormat="1">
      <c r="A9" s="26" t="s">
        <v>8</v>
      </c>
      <c r="B9" s="32"/>
      <c r="C9" s="32"/>
      <c r="D9" s="32"/>
      <c r="E9" s="32"/>
      <c r="F9" s="32"/>
      <c r="G9" s="32"/>
      <c r="H9" s="32">
        <v>633</v>
      </c>
      <c r="I9" s="32"/>
      <c r="J9" s="32"/>
      <c r="K9" s="32"/>
      <c r="L9" s="32"/>
      <c r="M9" s="32">
        <v>1242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>
        <v>6154</v>
      </c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>
        <v>14577</v>
      </c>
      <c r="AO9" s="32">
        <v>15863</v>
      </c>
      <c r="AP9" s="32">
        <v>18268</v>
      </c>
      <c r="AQ9" s="32">
        <v>21405</v>
      </c>
      <c r="AR9" s="32">
        <v>23263</v>
      </c>
      <c r="AS9" s="32">
        <f>AR8</f>
        <v>22843</v>
      </c>
    </row>
    <row r="10" spans="1:47" s="23" customFormat="1">
      <c r="A10" s="25" t="s">
        <v>3</v>
      </c>
      <c r="B10" s="32">
        <v>303</v>
      </c>
      <c r="C10" s="32">
        <v>306</v>
      </c>
      <c r="D10" s="32">
        <v>315</v>
      </c>
      <c r="E10" s="32">
        <v>456</v>
      </c>
      <c r="F10" s="32">
        <v>562</v>
      </c>
      <c r="G10" s="32">
        <v>598</v>
      </c>
      <c r="H10" s="32">
        <v>671</v>
      </c>
      <c r="I10" s="32">
        <v>857</v>
      </c>
      <c r="J10" s="32">
        <v>1009</v>
      </c>
      <c r="K10" s="32">
        <v>1055</v>
      </c>
      <c r="L10" s="32">
        <v>1172</v>
      </c>
      <c r="M10" s="32">
        <v>1224</v>
      </c>
      <c r="N10" s="32">
        <v>1631</v>
      </c>
      <c r="O10" s="32">
        <v>1933</v>
      </c>
      <c r="P10" s="32">
        <v>2080</v>
      </c>
      <c r="Q10" s="32">
        <v>2308</v>
      </c>
      <c r="R10" s="32">
        <v>2687</v>
      </c>
      <c r="S10" s="32">
        <v>2998</v>
      </c>
      <c r="T10" s="32">
        <v>3266</v>
      </c>
      <c r="U10" s="32">
        <v>3725</v>
      </c>
      <c r="V10" s="32">
        <v>4380</v>
      </c>
      <c r="W10" s="32">
        <v>4876</v>
      </c>
      <c r="X10" s="32">
        <v>5253</v>
      </c>
      <c r="Y10" s="32">
        <v>5823</v>
      </c>
      <c r="Z10" s="32">
        <v>6415</v>
      </c>
      <c r="AA10" s="32">
        <v>6643</v>
      </c>
      <c r="AB10" s="32">
        <v>6727</v>
      </c>
      <c r="AC10" s="32">
        <v>7085.5</v>
      </c>
      <c r="AD10" s="32">
        <v>7714</v>
      </c>
      <c r="AE10" s="32">
        <v>8168.5</v>
      </c>
      <c r="AF10" s="32">
        <v>8362.5</v>
      </c>
      <c r="AG10" s="32">
        <v>8827</v>
      </c>
      <c r="AH10" s="32">
        <v>9640</v>
      </c>
      <c r="AI10" s="32">
        <v>10245.5</v>
      </c>
      <c r="AJ10" s="32">
        <v>10605</v>
      </c>
      <c r="AK10" s="32">
        <v>11363.5</v>
      </c>
      <c r="AL10" s="32">
        <v>12757</v>
      </c>
      <c r="AM10" s="32">
        <v>14099.5</v>
      </c>
      <c r="AN10" s="32">
        <f t="shared" ref="AN10:AS10" si="0">AVERAGE(AN8:AN9)</f>
        <v>15220</v>
      </c>
      <c r="AO10" s="32">
        <f t="shared" si="0"/>
        <v>17065.5</v>
      </c>
      <c r="AP10" s="32">
        <f t="shared" si="0"/>
        <v>19836.5</v>
      </c>
      <c r="AQ10" s="32">
        <f t="shared" si="0"/>
        <v>22334</v>
      </c>
      <c r="AR10" s="32">
        <f t="shared" si="0"/>
        <v>23053</v>
      </c>
      <c r="AS10" s="32">
        <f t="shared" si="0"/>
        <v>23619</v>
      </c>
      <c r="AU10" s="28"/>
    </row>
    <row r="11" spans="1:47" s="11" customFormat="1">
      <c r="A11" s="10" t="s">
        <v>2</v>
      </c>
      <c r="B11" s="33">
        <v>185.5</v>
      </c>
      <c r="C11" s="33">
        <v>88</v>
      </c>
      <c r="D11" s="33">
        <v>107</v>
      </c>
      <c r="E11" s="33">
        <v>185.5</v>
      </c>
      <c r="F11" s="33">
        <v>312</v>
      </c>
      <c r="G11" s="33">
        <v>236</v>
      </c>
      <c r="H11" s="33">
        <v>277</v>
      </c>
      <c r="I11" s="33">
        <v>315</v>
      </c>
      <c r="J11" s="33">
        <v>417</v>
      </c>
      <c r="K11" s="33">
        <v>327</v>
      </c>
      <c r="L11" s="33">
        <v>383</v>
      </c>
      <c r="M11" s="33">
        <v>444</v>
      </c>
      <c r="N11" s="33">
        <v>760</v>
      </c>
      <c r="O11" s="33">
        <v>583</v>
      </c>
      <c r="P11" s="33">
        <v>590</v>
      </c>
      <c r="Q11" s="33">
        <v>783</v>
      </c>
      <c r="R11" s="33">
        <v>945</v>
      </c>
      <c r="S11" s="33">
        <v>707</v>
      </c>
      <c r="T11" s="33">
        <v>921</v>
      </c>
      <c r="U11" s="33">
        <v>1156</v>
      </c>
      <c r="V11" s="33">
        <v>1377</v>
      </c>
      <c r="W11" s="33">
        <v>1070</v>
      </c>
      <c r="X11" s="33">
        <v>1310</v>
      </c>
      <c r="Y11" s="33">
        <v>1493</v>
      </c>
      <c r="Z11" s="33">
        <v>1520</v>
      </c>
      <c r="AA11" s="33">
        <v>1028</v>
      </c>
      <c r="AB11" s="33">
        <v>1297</v>
      </c>
      <c r="AC11" s="33">
        <v>1495</v>
      </c>
      <c r="AD11" s="33">
        <v>1862</v>
      </c>
      <c r="AE11" s="33">
        <v>1384</v>
      </c>
      <c r="AF11" s="33">
        <v>1528</v>
      </c>
      <c r="AG11" s="33">
        <v>2085</v>
      </c>
      <c r="AH11" s="33">
        <v>2413</v>
      </c>
      <c r="AI11" s="33">
        <v>1936</v>
      </c>
      <c r="AJ11" s="33">
        <v>2180</v>
      </c>
      <c r="AK11" s="33">
        <v>2803</v>
      </c>
      <c r="AL11" s="33">
        <v>3492</v>
      </c>
      <c r="AM11" s="33">
        <v>3059</v>
      </c>
      <c r="AN11" s="33">
        <v>4101</v>
      </c>
      <c r="AO11" s="33">
        <v>5649</v>
      </c>
      <c r="AP11" s="33">
        <v>6299</v>
      </c>
      <c r="AQ11" s="33">
        <v>5315</v>
      </c>
      <c r="AR11" s="33">
        <v>4714</v>
      </c>
      <c r="AS11" s="33">
        <v>5216</v>
      </c>
    </row>
    <row r="12" spans="1:47" s="11" customFormat="1">
      <c r="A12" s="24" t="s">
        <v>5</v>
      </c>
      <c r="B12" s="34">
        <f>B5+B6</f>
        <v>12361.725710269689</v>
      </c>
      <c r="C12" s="34">
        <f t="shared" ref="B12:AS12" si="1">C5+C6</f>
        <v>14365</v>
      </c>
      <c r="D12" s="34">
        <f t="shared" si="1"/>
        <v>12950</v>
      </c>
      <c r="E12" s="34">
        <f t="shared" si="1"/>
        <v>18595.993819776653</v>
      </c>
      <c r="F12" s="34">
        <f t="shared" si="1"/>
        <v>19027</v>
      </c>
      <c r="G12" s="34">
        <f t="shared" si="1"/>
        <v>22633</v>
      </c>
      <c r="H12" s="34">
        <f t="shared" si="1"/>
        <v>26055</v>
      </c>
      <c r="I12" s="34">
        <f t="shared" si="1"/>
        <v>28695</v>
      </c>
      <c r="J12" s="34">
        <f t="shared" si="1"/>
        <v>36311</v>
      </c>
      <c r="K12" s="34">
        <f t="shared" si="1"/>
        <v>42369</v>
      </c>
      <c r="L12" s="34">
        <f t="shared" si="1"/>
        <v>46648</v>
      </c>
      <c r="M12" s="34">
        <f t="shared" si="1"/>
        <v>53682</v>
      </c>
      <c r="N12" s="34">
        <f t="shared" si="1"/>
        <v>67234</v>
      </c>
      <c r="O12" s="34">
        <f t="shared" si="1"/>
        <v>83977</v>
      </c>
      <c r="P12" s="34">
        <f t="shared" si="1"/>
        <v>79452</v>
      </c>
      <c r="Q12" s="34">
        <f t="shared" si="1"/>
        <v>99347</v>
      </c>
      <c r="R12" s="34">
        <f t="shared" si="1"/>
        <v>110680</v>
      </c>
      <c r="S12" s="34">
        <f t="shared" si="1"/>
        <v>117517</v>
      </c>
      <c r="T12" s="34">
        <f t="shared" si="1"/>
        <v>112891</v>
      </c>
      <c r="U12" s="34">
        <f t="shared" si="1"/>
        <v>123462</v>
      </c>
      <c r="V12" s="34">
        <f t="shared" si="1"/>
        <v>148265</v>
      </c>
      <c r="W12" s="34">
        <f t="shared" si="1"/>
        <v>150579</v>
      </c>
      <c r="X12" s="34">
        <f t="shared" si="1"/>
        <v>158793</v>
      </c>
      <c r="Y12" s="34">
        <f t="shared" si="1"/>
        <v>169348</v>
      </c>
      <c r="Z12" s="34">
        <f t="shared" si="1"/>
        <v>194972</v>
      </c>
      <c r="AA12" s="34">
        <f t="shared" si="1"/>
        <v>196693</v>
      </c>
      <c r="AB12" s="34">
        <f t="shared" si="1"/>
        <v>194453</v>
      </c>
      <c r="AC12" s="34">
        <f t="shared" si="1"/>
        <v>200050</v>
      </c>
      <c r="AD12" s="34">
        <f t="shared" si="1"/>
        <v>222805</v>
      </c>
      <c r="AE12" s="34">
        <f t="shared" si="1"/>
        <v>230087</v>
      </c>
      <c r="AF12" s="34">
        <f t="shared" si="1"/>
        <v>224496</v>
      </c>
      <c r="AG12" s="34">
        <f t="shared" si="1"/>
        <v>232846</v>
      </c>
      <c r="AH12" s="34">
        <f t="shared" si="1"/>
        <v>259268</v>
      </c>
      <c r="AI12" s="34">
        <f t="shared" si="1"/>
        <v>269243</v>
      </c>
      <c r="AJ12" s="34">
        <f t="shared" si="1"/>
        <v>275274</v>
      </c>
      <c r="AK12" s="34">
        <f t="shared" si="1"/>
        <v>275486</v>
      </c>
      <c r="AL12" s="34">
        <f t="shared" si="1"/>
        <v>307162</v>
      </c>
      <c r="AM12" s="34">
        <f t="shared" si="1"/>
        <v>314934</v>
      </c>
      <c r="AN12" s="34">
        <f t="shared" si="1"/>
        <v>344469</v>
      </c>
      <c r="AO12" s="34">
        <f t="shared" si="1"/>
        <v>390790</v>
      </c>
      <c r="AP12" s="34">
        <f t="shared" si="1"/>
        <v>438151</v>
      </c>
      <c r="AQ12" s="34">
        <f t="shared" si="1"/>
        <v>489978</v>
      </c>
      <c r="AR12" s="34">
        <f t="shared" si="1"/>
        <v>536617</v>
      </c>
      <c r="AS12" s="34">
        <f t="shared" si="1"/>
        <v>575155</v>
      </c>
    </row>
    <row r="13" spans="1:47" s="22" customFormat="1">
      <c r="A13" s="27" t="s">
        <v>9</v>
      </c>
      <c r="B13" s="35">
        <v>25.150716135363105</v>
      </c>
      <c r="C13" s="35">
        <v>46.48</v>
      </c>
      <c r="D13" s="35">
        <v>32.19</v>
      </c>
      <c r="E13" s="35">
        <v>33.242795879595583</v>
      </c>
      <c r="F13" s="35">
        <v>25.44</v>
      </c>
      <c r="G13" s="35">
        <v>34.130000000000003</v>
      </c>
      <c r="H13" s="35">
        <v>33.57</v>
      </c>
      <c r="I13" s="35">
        <v>33.30793650793651</v>
      </c>
      <c r="J13" s="35">
        <v>31.67</v>
      </c>
      <c r="K13" s="35">
        <v>30.45</v>
      </c>
      <c r="L13" s="35">
        <v>31.81</v>
      </c>
      <c r="M13" s="35">
        <v>32.887387387387385</v>
      </c>
      <c r="N13" s="35">
        <v>35.119999999999997</v>
      </c>
      <c r="O13" s="35">
        <v>35.119999999999997</v>
      </c>
      <c r="P13" s="35">
        <v>38.18</v>
      </c>
      <c r="Q13" s="35">
        <v>49.392081736909326</v>
      </c>
      <c r="R13" s="35">
        <v>37.89</v>
      </c>
      <c r="S13" s="35">
        <v>37.25</v>
      </c>
      <c r="T13" s="35">
        <v>35.69</v>
      </c>
      <c r="U13" s="35">
        <v>49.594290657439444</v>
      </c>
      <c r="V13" s="35">
        <v>38.47</v>
      </c>
      <c r="W13" s="35">
        <v>43.95</v>
      </c>
      <c r="X13" s="35">
        <v>45.32</v>
      </c>
      <c r="Y13" s="35">
        <v>61.662424648359007</v>
      </c>
      <c r="Z13" s="35">
        <v>47.46</v>
      </c>
      <c r="AA13" s="35">
        <v>44.02</v>
      </c>
      <c r="AB13" s="35">
        <v>37.909999999999997</v>
      </c>
      <c r="AC13" s="35">
        <v>34.6</v>
      </c>
      <c r="AD13" s="35">
        <v>29.5</v>
      </c>
      <c r="AE13" s="35">
        <v>28.95</v>
      </c>
      <c r="AF13" s="35">
        <v>32.21</v>
      </c>
      <c r="AG13" s="35">
        <v>26.67</v>
      </c>
      <c r="AH13" s="35">
        <v>25.79</v>
      </c>
      <c r="AI13" s="35">
        <v>23.88</v>
      </c>
      <c r="AJ13" s="35">
        <v>26.86</v>
      </c>
      <c r="AK13" s="35">
        <v>25.23</v>
      </c>
      <c r="AL13" s="35">
        <v>21.54</v>
      </c>
      <c r="AM13" s="35">
        <v>24.37</v>
      </c>
      <c r="AN13" s="35">
        <v>19.809999999999999</v>
      </c>
      <c r="AO13" s="35">
        <v>11.13</v>
      </c>
      <c r="AP13" s="35">
        <v>14.38</v>
      </c>
      <c r="AQ13" s="35">
        <v>15.08824082784572</v>
      </c>
      <c r="AR13" s="35">
        <v>15.25</v>
      </c>
      <c r="AS13" s="35">
        <v>15.62</v>
      </c>
    </row>
    <row r="14" spans="1:47" s="22" customFormat="1">
      <c r="A14" s="27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</row>
    <row r="15" spans="1:47">
      <c r="A15" s="15" t="s">
        <v>11</v>
      </c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</row>
    <row r="16" spans="1:47">
      <c r="A16" s="6" t="s">
        <v>12</v>
      </c>
      <c r="B16" s="14"/>
      <c r="C16" s="14"/>
      <c r="D16" s="14"/>
      <c r="E16" s="14"/>
      <c r="F16" s="14"/>
      <c r="G16" s="36">
        <v>13.99</v>
      </c>
      <c r="H16" s="36">
        <v>9.6999999999999993</v>
      </c>
      <c r="I16" s="37">
        <v>11.01</v>
      </c>
      <c r="J16" s="37">
        <v>20.350000000000001</v>
      </c>
      <c r="K16" s="37">
        <v>25.55</v>
      </c>
      <c r="L16" s="37">
        <v>33.56</v>
      </c>
      <c r="M16" s="37">
        <v>54.69</v>
      </c>
      <c r="N16" s="37">
        <v>34.119999999999997</v>
      </c>
      <c r="O16" s="37">
        <v>36</v>
      </c>
      <c r="P16" s="37">
        <v>15.42</v>
      </c>
      <c r="Q16" s="37">
        <v>12.33</v>
      </c>
      <c r="R16" s="37">
        <v>10.85</v>
      </c>
      <c r="S16" s="37">
        <v>16.41</v>
      </c>
      <c r="T16" s="37">
        <v>25.99</v>
      </c>
      <c r="U16" s="37">
        <v>27.06</v>
      </c>
      <c r="V16" s="37">
        <v>28.99</v>
      </c>
      <c r="W16" s="37">
        <v>27.21</v>
      </c>
      <c r="X16" s="37">
        <v>22.78</v>
      </c>
      <c r="Y16" s="37">
        <v>25.86</v>
      </c>
      <c r="Z16" s="37">
        <v>23.19</v>
      </c>
      <c r="AA16" s="37">
        <v>19.39</v>
      </c>
      <c r="AB16" s="37">
        <v>26.62</v>
      </c>
      <c r="AC16">
        <v>26.62</v>
      </c>
      <c r="AD16">
        <v>34.65</v>
      </c>
      <c r="AE16">
        <v>26.07</v>
      </c>
      <c r="AF16">
        <v>30.88</v>
      </c>
      <c r="AG16">
        <v>29.89</v>
      </c>
      <c r="AH16">
        <v>42.92</v>
      </c>
      <c r="AI16">
        <v>41.34</v>
      </c>
      <c r="AJ16">
        <v>46.17</v>
      </c>
      <c r="AK16">
        <v>55.09</v>
      </c>
      <c r="AL16">
        <v>73.739999999999995</v>
      </c>
      <c r="AM16">
        <v>108.65</v>
      </c>
      <c r="AN16">
        <v>162.16</v>
      </c>
      <c r="AO16">
        <v>175.7</v>
      </c>
      <c r="AP16">
        <v>237.78</v>
      </c>
      <c r="AQ16">
        <v>262.69</v>
      </c>
      <c r="AR16">
        <v>113.27</v>
      </c>
      <c r="AS16">
        <v>69.290000000000006</v>
      </c>
    </row>
    <row r="17" spans="1:45">
      <c r="A17" s="6" t="s">
        <v>13</v>
      </c>
      <c r="B17" s="13"/>
      <c r="C17" s="13"/>
      <c r="D17" s="13"/>
      <c r="E17" s="13"/>
      <c r="F17" s="13"/>
      <c r="G17" s="38">
        <v>21588</v>
      </c>
      <c r="H17" s="38">
        <v>22069</v>
      </c>
      <c r="I17" s="39">
        <v>22446</v>
      </c>
      <c r="J17" s="39">
        <v>22977</v>
      </c>
      <c r="K17" s="39">
        <v>23959</v>
      </c>
      <c r="L17" s="39">
        <v>24228</v>
      </c>
      <c r="M17" s="39">
        <v>24767</v>
      </c>
      <c r="N17" s="39">
        <v>51546</v>
      </c>
      <c r="O17" s="39">
        <v>52121</v>
      </c>
      <c r="P17" s="39">
        <v>52303</v>
      </c>
      <c r="Q17" s="39">
        <v>52732</v>
      </c>
      <c r="R17" s="39">
        <v>52965</v>
      </c>
      <c r="S17" s="39">
        <v>53426</v>
      </c>
      <c r="T17" s="39">
        <v>53962</v>
      </c>
      <c r="U17" s="39">
        <v>54756</v>
      </c>
      <c r="V17" s="39">
        <v>55510</v>
      </c>
      <c r="W17" s="39">
        <v>67937</v>
      </c>
      <c r="X17" s="39">
        <v>68154</v>
      </c>
      <c r="Y17" s="39">
        <v>68612</v>
      </c>
      <c r="Z17" s="39">
        <v>68762</v>
      </c>
      <c r="AA17" s="39">
        <v>67638</v>
      </c>
      <c r="AB17" s="39">
        <v>64913</v>
      </c>
      <c r="AC17" s="41">
        <v>64913</v>
      </c>
      <c r="AD17" s="42">
        <v>61550</v>
      </c>
      <c r="AE17" s="40">
        <v>61911</v>
      </c>
      <c r="AF17" s="40">
        <v>59120</v>
      </c>
      <c r="AG17" s="40">
        <v>58862</v>
      </c>
      <c r="AH17" s="40">
        <v>58495</v>
      </c>
      <c r="AI17" s="40">
        <v>57416</v>
      </c>
      <c r="AJ17" s="40">
        <v>54643</v>
      </c>
      <c r="AK17" s="40">
        <v>53440</v>
      </c>
      <c r="AL17" s="40">
        <v>52262</v>
      </c>
      <c r="AM17" s="40">
        <v>52358</v>
      </c>
      <c r="AN17" s="40">
        <v>52257</v>
      </c>
      <c r="AO17" s="40">
        <v>52782</v>
      </c>
      <c r="AP17" s="40">
        <v>52519</v>
      </c>
      <c r="AQ17" s="40">
        <v>52536</v>
      </c>
      <c r="AR17" s="40">
        <v>52504</v>
      </c>
      <c r="AS17" s="40">
        <v>55399</v>
      </c>
    </row>
    <row r="18" spans="1:45">
      <c r="A18" s="9"/>
      <c r="B18" s="9"/>
      <c r="C18" s="9"/>
      <c r="D18" s="9"/>
      <c r="E18" s="9"/>
      <c r="F18" s="9"/>
      <c r="G18" s="9"/>
      <c r="H18" s="9"/>
      <c r="I18" s="9"/>
      <c r="K18" s="12"/>
      <c r="AA18" s="4"/>
    </row>
    <row r="19" spans="1:45">
      <c r="A19" s="9"/>
      <c r="B19" s="9"/>
      <c r="C19" s="9"/>
      <c r="D19" s="9"/>
      <c r="E19" s="9"/>
      <c r="F19" s="9"/>
      <c r="G19" s="9"/>
      <c r="H19" s="9"/>
      <c r="I19" s="9"/>
      <c r="K19" s="12"/>
    </row>
    <row r="20" spans="1:45">
      <c r="A20" s="9"/>
      <c r="B20" s="9"/>
      <c r="C20" s="9"/>
      <c r="D20" s="9"/>
      <c r="E20" s="9"/>
      <c r="F20" s="9"/>
      <c r="G20" s="9"/>
      <c r="H20" s="9"/>
      <c r="I20" s="9"/>
    </row>
    <row r="21" spans="1:45" s="15" customFormat="1">
      <c r="P21" s="20"/>
    </row>
    <row r="22" spans="1:45">
      <c r="A22" s="9"/>
      <c r="B22" s="9"/>
      <c r="C22" s="9"/>
      <c r="D22" s="9"/>
      <c r="E22" s="16"/>
      <c r="F22" s="16"/>
      <c r="G22" s="16"/>
      <c r="H22" s="16"/>
      <c r="I22" s="16"/>
      <c r="J22" s="4"/>
      <c r="K22" s="4"/>
      <c r="L22" s="4"/>
      <c r="M22" s="4"/>
    </row>
    <row r="23" spans="1:45">
      <c r="A23" s="9"/>
      <c r="B23" s="9"/>
      <c r="C23" s="9"/>
      <c r="D23" s="9"/>
      <c r="E23" s="16"/>
      <c r="F23" s="16"/>
      <c r="G23" s="16"/>
      <c r="H23" s="16"/>
      <c r="I23" s="16"/>
      <c r="J23" s="7"/>
      <c r="K23" s="7"/>
      <c r="L23" s="7"/>
      <c r="M23" s="7"/>
    </row>
    <row r="24" spans="1:45">
      <c r="A24" s="9"/>
      <c r="B24" s="9"/>
      <c r="C24" s="9"/>
      <c r="D24" s="9"/>
      <c r="E24" s="16"/>
      <c r="F24" s="16"/>
      <c r="G24" s="16"/>
      <c r="H24" s="16"/>
      <c r="I24" s="16"/>
      <c r="J24" s="7"/>
      <c r="K24" s="7"/>
      <c r="L24" s="4"/>
      <c r="M24" s="7"/>
    </row>
    <row r="25" spans="1:45">
      <c r="A25" s="9"/>
      <c r="B25" s="9"/>
      <c r="C25" s="9"/>
      <c r="D25" s="9"/>
      <c r="E25" s="16"/>
      <c r="F25" s="16"/>
      <c r="G25" s="16"/>
      <c r="H25" s="16"/>
      <c r="I25" s="16"/>
      <c r="J25" s="7"/>
      <c r="K25" s="7"/>
      <c r="L25" s="7"/>
      <c r="M25" s="7"/>
    </row>
    <row r="26" spans="1:45">
      <c r="A26" s="17"/>
      <c r="B26" s="17"/>
      <c r="C26" s="17"/>
      <c r="D26" s="17"/>
      <c r="E26" s="18"/>
      <c r="F26" s="18"/>
      <c r="G26" s="18"/>
      <c r="H26" s="18"/>
      <c r="I26" s="18"/>
      <c r="J26" s="7"/>
      <c r="K26" s="7"/>
      <c r="L26" s="7"/>
      <c r="M26" s="7"/>
    </row>
    <row r="27" spans="1:45">
      <c r="A27" s="9"/>
      <c r="B27" s="9"/>
      <c r="C27" s="9"/>
      <c r="D27" s="9"/>
      <c r="E27" s="16"/>
      <c r="F27" s="16"/>
      <c r="G27" s="16"/>
      <c r="H27" s="16"/>
      <c r="I27" s="16"/>
    </row>
    <row r="28" spans="1:45">
      <c r="A28" s="9"/>
      <c r="B28" s="9"/>
      <c r="C28" s="9"/>
      <c r="D28" s="9"/>
      <c r="E28" s="16"/>
      <c r="F28" s="16"/>
      <c r="G28" s="16"/>
      <c r="H28" s="16"/>
      <c r="I28" s="16"/>
      <c r="J28" s="7"/>
      <c r="K28" s="7"/>
      <c r="L28" s="7"/>
      <c r="M28" s="7"/>
      <c r="O28" s="4"/>
    </row>
    <row r="29" spans="1:45">
      <c r="A29" s="9"/>
      <c r="B29" s="9"/>
      <c r="C29" s="9"/>
      <c r="D29" s="9"/>
      <c r="E29" s="9"/>
      <c r="F29" s="9"/>
      <c r="G29" s="9"/>
      <c r="H29" s="9"/>
      <c r="I29" s="9"/>
    </row>
    <row r="30" spans="1:45">
      <c r="A30" s="9"/>
      <c r="B30" s="9"/>
      <c r="C30" s="9"/>
      <c r="D30" s="9"/>
      <c r="E30" s="9"/>
      <c r="F30" s="9"/>
      <c r="G30" s="9"/>
      <c r="H30" s="9"/>
      <c r="I30" s="9"/>
      <c r="J30" s="12"/>
    </row>
    <row r="31" spans="1:45">
      <c r="A31" s="9"/>
      <c r="B31" s="9"/>
      <c r="C31" s="9"/>
      <c r="D31" s="9"/>
      <c r="E31" s="8"/>
      <c r="F31" s="8"/>
      <c r="G31" s="8"/>
      <c r="H31" s="8"/>
      <c r="I31" s="8"/>
    </row>
    <row r="32" spans="1:45">
      <c r="A32" s="9"/>
      <c r="B32" s="9"/>
      <c r="C32" s="9"/>
      <c r="D32" s="9"/>
      <c r="E32" s="8"/>
      <c r="F32" s="8"/>
      <c r="G32" s="8"/>
      <c r="H32" s="8"/>
      <c r="I32" s="8"/>
    </row>
    <row r="33" spans="1:13">
      <c r="A33" s="9"/>
      <c r="B33" s="9"/>
      <c r="C33" s="9"/>
      <c r="D33" s="9"/>
      <c r="E33" s="8"/>
      <c r="F33" s="8"/>
      <c r="G33" s="8"/>
      <c r="H33" s="8"/>
      <c r="I33" s="8"/>
    </row>
    <row r="34" spans="1:13">
      <c r="A34" s="9"/>
      <c r="B34" s="9"/>
      <c r="C34" s="9"/>
      <c r="D34" s="9"/>
      <c r="E34" s="8"/>
      <c r="F34" s="8"/>
      <c r="G34" s="8"/>
      <c r="H34" s="8"/>
      <c r="I34" s="8"/>
    </row>
    <row r="35" spans="1:13">
      <c r="A35" s="9"/>
      <c r="B35" s="9"/>
      <c r="C35" s="9"/>
      <c r="D35" s="9"/>
      <c r="E35" s="8"/>
      <c r="F35" s="8"/>
      <c r="G35" s="8"/>
      <c r="H35" s="8"/>
      <c r="I35" s="8"/>
    </row>
    <row r="36" spans="1:13">
      <c r="A36" s="9"/>
      <c r="B36" s="9"/>
      <c r="C36" s="9"/>
      <c r="D36" s="9"/>
      <c r="E36" s="8"/>
      <c r="F36" s="19"/>
      <c r="G36" s="19"/>
      <c r="H36" s="19"/>
      <c r="I36" s="19"/>
      <c r="J36" s="13"/>
      <c r="K36" s="13"/>
      <c r="L36" s="13"/>
      <c r="M36" s="13"/>
    </row>
  </sheetData>
  <phoneticPr fontId="5" type="noConversion"/>
  <pageMargins left="0.75" right="0.75" top="1" bottom="1" header="0.5" footer="0.5"/>
  <pageSetup orientation="portrait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9" sqref="P39"/>
    </sheetView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>Darden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Netflix Inc.: DVD Wars (SPREADSHEET)</dc:title>
  <dc:creator>venkatesan</dc:creator>
  <cp:lastModifiedBy>Rajkumar Venkatesan</cp:lastModifiedBy>
  <dcterms:created xsi:type="dcterms:W3CDTF">2008-04-07T15:56:04Z</dcterms:created>
  <dcterms:modified xsi:type="dcterms:W3CDTF">2014-04-30T17:53:19Z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CFileType">
    <vt:lpwstr>Supplemental File</vt:lpwstr>
  </property>
  <property fmtid="{D5CDD505-2E9C-101B-9397-08002B2CF9AE}" pid="3" name="Owner">
    <vt:lpwstr>19</vt:lpwstr>
  </property>
  <property fmtid="{D5CDD505-2E9C-101B-9397-08002B2CF9AE}" pid="4" name="SubjectArea">
    <vt:lpwstr>Marketing</vt:lpwstr>
  </property>
  <property fmtid="{D5CDD505-2E9C-101B-9397-08002B2CF9AE}" pid="5" name="FileGUID">
    <vt:lpwstr>7812ed03-c9b8-4fe2-9007-1428b97cf366</vt:lpwstr>
  </property>
  <property fmtid="{D5CDD505-2E9C-101B-9397-08002B2CF9AE}" pid="6" name="VersionModifier">
    <vt:lpwstr>201</vt:lpwstr>
  </property>
  <property fmtid="{D5CDD505-2E9C-101B-9397-08002B2CF9AE}" pid="7" name="MetadataLibrary">
    <vt:lpwstr>Editing Metadata</vt:lpwstr>
  </property>
  <property fmtid="{D5CDD505-2E9C-101B-9397-08002B2CF9AE}" pid="8" name="MetadataURL">
    <vt:lpwstr>http://casemanagement.darden.virginia.edu/Lists/Editing Metadata/DispForm.aspx?ID=965, View Document Metadata</vt:lpwstr>
  </property>
  <property fmtid="{D5CDD505-2E9C-101B-9397-08002B2CF9AE}" pid="9" name="ApprovalState">
    <vt:lpwstr>New Document</vt:lpwstr>
  </property>
  <property fmtid="{D5CDD505-2E9C-101B-9397-08002B2CF9AE}" pid="10" name="MetadataID">
    <vt:lpwstr>965</vt:lpwstr>
  </property>
  <property fmtid="{D5CDD505-2E9C-101B-9397-08002B2CF9AE}" pid="11" name="Status">
    <vt:lpwstr>In Editing</vt:lpwstr>
  </property>
  <property fmtid="{D5CDD505-2E9C-101B-9397-08002B2CF9AE}" pid="12" name="VersionModifierName">
    <vt:lpwstr>DARDEN\obrienm</vt:lpwstr>
  </property>
  <property fmtid="{D5CDD505-2E9C-101B-9397-08002B2CF9AE}" pid="13" name="MetadataLibraryDisplayFormLink">
    <vt:lpwstr>http://casemanagement.darden.virginia.edu/Lists/Editing Metadata/DispForm.aspx</vt:lpwstr>
  </property>
  <property fmtid="{D5CDD505-2E9C-101B-9397-08002B2CF9AE}" pid="14" name="PrimaryAuthor">
    <vt:lpwstr/>
  </property>
  <property fmtid="{D5CDD505-2E9C-101B-9397-08002B2CF9AE}" pid="15" name="DateInEditing">
    <vt:lpwstr>2008-06-18T14:58:39Z</vt:lpwstr>
  </property>
  <property fmtid="{D5CDD505-2E9C-101B-9397-08002B2CF9AE}" pid="16" name="DateOfApproval">
    <vt:lpwstr/>
  </property>
  <property fmtid="{D5CDD505-2E9C-101B-9397-08002B2CF9AE}" pid="17" name="DBPEditor">
    <vt:lpwstr>201</vt:lpwstr>
  </property>
  <property fmtid="{D5CDD505-2E9C-101B-9397-08002B2CF9AE}" pid="18" name="DateEditingEnded">
    <vt:lpwstr/>
  </property>
  <property fmtid="{D5CDD505-2E9C-101B-9397-08002B2CF9AE}" pid="19" name="EditingStatus">
    <vt:lpwstr/>
  </property>
  <property fmtid="{D5CDD505-2E9C-101B-9397-08002B2CF9AE}" pid="20" name="Alternate">
    <vt:lpwstr/>
  </property>
  <property fmtid="{D5CDD505-2E9C-101B-9397-08002B2CF9AE}" pid="21" name="RWP">
    <vt:lpwstr/>
  </property>
  <property fmtid="{D5CDD505-2E9C-101B-9397-08002B2CF9AE}" pid="22" name="DatePending">
    <vt:lpwstr/>
  </property>
  <property fmtid="{D5CDD505-2E9C-101B-9397-08002B2CF9AE}" pid="23" name="XMLFilename">
    <vt:lpwstr/>
  </property>
  <property fmtid="{D5CDD505-2E9C-101B-9397-08002B2CF9AE}" pid="24" name="RejectionText">
    <vt:lpwstr/>
  </property>
  <property fmtid="{D5CDD505-2E9C-101B-9397-08002B2CF9AE}" pid="25" name="CheckinCommentLine">
    <vt:lpwstr/>
  </property>
</Properties>
</file>