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<sst xmlns="http://schemas.openxmlformats.org/spreadsheetml/2006/main" count="35" uniqueCount="35">
  <si>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subsystem</t>
  </si>
  <si>
    <t>Capacity, GB</t>
  </si>
  <si>
    <t>Traffic, MB/s</t>
  </si>
  <si>
    <t>IOPs</t>
  </si>
  <si>
    <t>HDD, count</t>
  </si>
  <si>
    <t>SSD (SATA), count</t>
  </si>
  <si>
    <t>SSD (nVME), count</t>
  </si>
  <si>
    <t>HDD, price $</t>
  </si>
  <si>
    <t>SSD (SATA), price $</t>
  </si>
  <si>
    <t>SSD (nVME), price $</t>
  </si>
  <si>
    <t>HDD (by capacity)</t>
  </si>
  <si>
    <t>HDD (by throughput)</t>
  </si>
  <si>
    <t>HDD (by iops)</t>
  </si>
  <si>
    <t>SSD (SATA)  (by capacity)</t>
  </si>
  <si>
    <t>SSD (SATA) (by throughput)</t>
  </si>
  <si>
    <t>SSD (SATA)  (by iops)</t>
  </si>
  <si>
    <t>SSD (nVME)  (by capacity)</t>
  </si>
  <si>
    <t>SSD (nVME) (by throughput)</t>
  </si>
  <si>
    <t>SSD (nVME)  (by iops)</t>
  </si>
  <si>
    <t>posts</t>
  </si>
  <si>
    <t>user_media</t>
  </si>
  <si>
    <t>user_media_files</t>
  </si>
  <si>
    <t>subscriptions</t>
  </si>
  <si>
    <t>comments</t>
  </si>
  <si>
    <t>reactions</t>
  </si>
  <si>
    <t>user_feeds</t>
  </si>
  <si>
    <t>TOTAL</t>
  </si>
  <si>
    <t>TOTAL * Replication Factor</t>
  </si>
  <si>
    <t>HDD</t>
  </si>
  <si>
    <t>SSD (SATA)</t>
  </si>
  <si>
    <t>SSD (nVME)</t>
  </si>
  <si>
    <t>Объем, TB</t>
  </si>
  <si>
    <t>Пропускная способность, MB/s</t>
  </si>
  <si>
    <t>Операции ввода-вывода в секунду</t>
  </si>
  <si>
    <t>Предполагаемая стоимость за диск,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</si>
</sst>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>
        <v>80.0</v>
      </c>
      <c r="C2" s="1">
        <v>15.0</v>
      </c>
      <c r="D2" s="1">
        <v>1200.0</v>
      </c>
      <c r="E2" s="4">
        <f t="shared" ref="E2:E8" si="1"> MAX(K2:M2)</f>
        <v>3</v>
      </c>
      <c r="F2" s="4">
        <f t="shared" ref="F2:F8" si="2"> MAX(N2:P2)</f>
        <v>1</v>
      </c>
      <c r="G2" s="4">
        <f t="shared" ref="G2:G8" si="3"> MAX(Q2:S2)</f>
        <v>3</v>
      </c>
      <c r="H2" s="5">
        <f t="shared" ref="H2:H8" si="4">E2*$B$26</f>
        <v>300</v>
      </c>
      <c r="I2" s="5">
        <f t="shared" ref="I2:I8" si="5">F2*$C$26</f>
        <v>300</v>
      </c>
      <c r="J2" s="5">
        <f t="shared" ref="J2:J8" si="6">G2*$D$26</f>
        <v>1500</v>
      </c>
      <c r="K2" s="4">
        <f t="shared" ref="K2:K8" si="7"> RoundUp(B2 /$B$23)</f>
        <v>3</v>
      </c>
      <c r="L2" s="6">
        <f t="shared" ref="L2:L8" si="8"> RoundUp(B2 /$B$24)</f>
        <v>1</v>
      </c>
      <c r="M2" s="6">
        <f t="shared" ref="M2:M8" si="9"> RoundUp(B2 /$B$25)</f>
        <v>1</v>
      </c>
      <c r="N2" s="4">
        <f t="shared" ref="N2:N8" si="10"> RoundUp(B2 /$C$23)</f>
        <v>1</v>
      </c>
      <c r="O2" s="6">
        <f t="shared" ref="O2:O8" si="11"> RoundUp(B2 /$C$24)</f>
        <v>1</v>
      </c>
      <c r="P2" s="6">
        <f t="shared" ref="P2:P8" si="12"> RoundUp(B2 /$C$25)</f>
        <v>1</v>
      </c>
      <c r="Q2" s="6">
        <f t="shared" ref="Q2:Q8" si="13"> RoundUp(B2 /$D$23)</f>
        <v>3</v>
      </c>
      <c r="R2" s="6">
        <f t="shared" ref="R2:R8" si="14"> RoundUp(B2 /$D$24)</f>
        <v>1</v>
      </c>
      <c r="S2" s="6">
        <f t="shared" ref="S2:S8" si="15"> RoundUp(B2 /$D$25)</f>
        <v>1</v>
      </c>
    </row>
    <row r="3">
      <c r="A3" s="1" t="s">
        <v>20</v>
      </c>
      <c r="B3" s="1">
        <v>160.0</v>
      </c>
      <c r="C3" s="1">
        <v>30.0</v>
      </c>
      <c r="D3" s="1">
        <v>1200.0</v>
      </c>
      <c r="E3" s="4">
        <f t="shared" si="1"/>
        <v>5</v>
      </c>
      <c r="F3" s="4">
        <f t="shared" si="2"/>
        <v>2</v>
      </c>
      <c r="G3" s="4">
        <f t="shared" si="3"/>
        <v>6</v>
      </c>
      <c r="H3" s="5">
        <f t="shared" si="4"/>
        <v>500</v>
      </c>
      <c r="I3" s="5">
        <f t="shared" si="5"/>
        <v>600</v>
      </c>
      <c r="J3" s="5">
        <f t="shared" si="6"/>
        <v>3000</v>
      </c>
      <c r="K3" s="4">
        <f t="shared" si="7"/>
        <v>5</v>
      </c>
      <c r="L3" s="6">
        <f t="shared" si="8"/>
        <v>2</v>
      </c>
      <c r="M3" s="6">
        <f t="shared" si="9"/>
        <v>2</v>
      </c>
      <c r="N3" s="4">
        <f t="shared" si="10"/>
        <v>2</v>
      </c>
      <c r="O3" s="6">
        <f t="shared" si="11"/>
        <v>1</v>
      </c>
      <c r="P3" s="6">
        <f t="shared" si="12"/>
        <v>1</v>
      </c>
      <c r="Q3" s="6">
        <f t="shared" si="13"/>
        <v>6</v>
      </c>
      <c r="R3" s="6">
        <f t="shared" si="14"/>
        <v>1</v>
      </c>
      <c r="S3" s="6">
        <f t="shared" si="15"/>
        <v>1</v>
      </c>
    </row>
    <row r="4">
      <c r="A4" s="1" t="s">
        <v>21</v>
      </c>
      <c r="B4" s="1">
        <v>1200000.0</v>
      </c>
      <c r="C4" s="1">
        <v>60000.0</v>
      </c>
      <c r="D4" s="1">
        <v>60000.0</v>
      </c>
      <c r="E4" s="4">
        <f t="shared" si="1"/>
        <v>37500</v>
      </c>
      <c r="F4" s="4">
        <f t="shared" si="2"/>
        <v>12000</v>
      </c>
      <c r="G4" s="4">
        <f t="shared" si="3"/>
        <v>40000</v>
      </c>
      <c r="H4" s="5">
        <f t="shared" si="4"/>
        <v>3750000</v>
      </c>
      <c r="I4" s="5">
        <f t="shared" si="5"/>
        <v>3600000</v>
      </c>
      <c r="J4" s="5">
        <f t="shared" si="6"/>
        <v>20000000</v>
      </c>
      <c r="K4" s="4">
        <f t="shared" si="7"/>
        <v>37500</v>
      </c>
      <c r="L4" s="6">
        <f t="shared" si="8"/>
        <v>12000</v>
      </c>
      <c r="M4" s="6">
        <f t="shared" si="9"/>
        <v>12000</v>
      </c>
      <c r="N4" s="4">
        <f t="shared" si="10"/>
        <v>12000</v>
      </c>
      <c r="O4" s="6">
        <f t="shared" si="11"/>
        <v>2400</v>
      </c>
      <c r="P4" s="6">
        <f t="shared" si="12"/>
        <v>1200</v>
      </c>
      <c r="Q4" s="6">
        <f t="shared" si="13"/>
        <v>40000</v>
      </c>
      <c r="R4" s="6">
        <f t="shared" si="14"/>
        <v>400</v>
      </c>
      <c r="S4" s="6">
        <f t="shared" si="15"/>
        <v>120</v>
      </c>
    </row>
    <row r="5">
      <c r="A5" s="1" t="s">
        <v>22</v>
      </c>
      <c r="B5" s="1">
        <v>3.0</v>
      </c>
      <c r="C5" s="1">
        <v>1.0</v>
      </c>
      <c r="D5" s="1">
        <v>8.0</v>
      </c>
      <c r="E5" s="4">
        <f t="shared" si="1"/>
        <v>1</v>
      </c>
      <c r="F5" s="4">
        <f t="shared" si="2"/>
        <v>1</v>
      </c>
      <c r="G5" s="4">
        <f t="shared" si="3"/>
        <v>1</v>
      </c>
      <c r="H5" s="5">
        <f t="shared" si="4"/>
        <v>100</v>
      </c>
      <c r="I5" s="5">
        <f t="shared" si="5"/>
        <v>300</v>
      </c>
      <c r="J5" s="5">
        <f t="shared" si="6"/>
        <v>500</v>
      </c>
      <c r="K5" s="4">
        <f t="shared" si="7"/>
        <v>1</v>
      </c>
      <c r="L5" s="6">
        <f t="shared" si="8"/>
        <v>1</v>
      </c>
      <c r="M5" s="6">
        <f t="shared" si="9"/>
        <v>1</v>
      </c>
      <c r="N5" s="4">
        <f t="shared" si="10"/>
        <v>1</v>
      </c>
      <c r="O5" s="6">
        <f t="shared" si="11"/>
        <v>1</v>
      </c>
      <c r="P5" s="6">
        <f t="shared" si="12"/>
        <v>1</v>
      </c>
      <c r="Q5" s="6">
        <f t="shared" si="13"/>
        <v>1</v>
      </c>
      <c r="R5" s="6">
        <f t="shared" si="14"/>
        <v>1</v>
      </c>
      <c r="S5" s="6">
        <f t="shared" si="15"/>
        <v>1</v>
      </c>
    </row>
    <row r="6">
      <c r="A6" s="1" t="s">
        <v>23</v>
      </c>
      <c r="B6" s="1">
        <v>1200.0</v>
      </c>
      <c r="C6" s="1">
        <v>1.0</v>
      </c>
      <c r="D6" s="1">
        <v>840.0</v>
      </c>
      <c r="E6" s="4">
        <f t="shared" si="1"/>
        <v>38</v>
      </c>
      <c r="F6" s="4">
        <f t="shared" si="2"/>
        <v>12</v>
      </c>
      <c r="G6" s="4">
        <f t="shared" si="3"/>
        <v>40</v>
      </c>
      <c r="H6" s="5">
        <f t="shared" si="4"/>
        <v>3800</v>
      </c>
      <c r="I6" s="5">
        <f t="shared" si="5"/>
        <v>3600</v>
      </c>
      <c r="J6" s="5">
        <f t="shared" si="6"/>
        <v>20000</v>
      </c>
      <c r="K6" s="4">
        <f t="shared" si="7"/>
        <v>38</v>
      </c>
      <c r="L6" s="6">
        <f t="shared" si="8"/>
        <v>12</v>
      </c>
      <c r="M6" s="6">
        <f t="shared" si="9"/>
        <v>12</v>
      </c>
      <c r="N6" s="4">
        <f t="shared" si="10"/>
        <v>12</v>
      </c>
      <c r="O6" s="6">
        <f t="shared" si="11"/>
        <v>3</v>
      </c>
      <c r="P6" s="6">
        <f t="shared" si="12"/>
        <v>2</v>
      </c>
      <c r="Q6" s="6">
        <f t="shared" si="13"/>
        <v>40</v>
      </c>
      <c r="R6" s="6">
        <f t="shared" si="14"/>
        <v>1</v>
      </c>
      <c r="S6" s="6">
        <f t="shared" si="15"/>
        <v>1</v>
      </c>
    </row>
    <row r="7">
      <c r="A7" s="1" t="s">
        <v>24</v>
      </c>
      <c r="B7" s="1">
        <v>1000.0</v>
      </c>
      <c r="C7" s="1">
        <v>6.0</v>
      </c>
      <c r="D7" s="1">
        <v>2400.0</v>
      </c>
      <c r="E7" s="4">
        <f t="shared" si="1"/>
        <v>32</v>
      </c>
      <c r="F7" s="4">
        <f t="shared" si="2"/>
        <v>10</v>
      </c>
      <c r="G7" s="4">
        <f t="shared" si="3"/>
        <v>34</v>
      </c>
      <c r="H7" s="5">
        <f t="shared" si="4"/>
        <v>3200</v>
      </c>
      <c r="I7" s="5">
        <f t="shared" si="5"/>
        <v>3000</v>
      </c>
      <c r="J7" s="5">
        <f t="shared" si="6"/>
        <v>17000</v>
      </c>
      <c r="K7" s="4">
        <f t="shared" si="7"/>
        <v>32</v>
      </c>
      <c r="L7" s="6">
        <f t="shared" si="8"/>
        <v>10</v>
      </c>
      <c r="M7" s="6">
        <f t="shared" si="9"/>
        <v>10</v>
      </c>
      <c r="N7" s="4">
        <f t="shared" si="10"/>
        <v>10</v>
      </c>
      <c r="O7" s="6">
        <f t="shared" si="11"/>
        <v>2</v>
      </c>
      <c r="P7" s="6">
        <f t="shared" si="12"/>
        <v>1</v>
      </c>
      <c r="Q7" s="6">
        <f t="shared" si="13"/>
        <v>34</v>
      </c>
      <c r="R7" s="6">
        <f t="shared" si="14"/>
        <v>1</v>
      </c>
      <c r="S7" s="6">
        <f t="shared" si="15"/>
        <v>1</v>
      </c>
    </row>
    <row r="8">
      <c r="A8" s="1" t="s">
        <v>25</v>
      </c>
      <c r="B8" s="1">
        <v>100.0</v>
      </c>
      <c r="C8" s="1">
        <v>12.0</v>
      </c>
      <c r="D8" s="1">
        <v>1200.0</v>
      </c>
      <c r="E8" s="4">
        <f t="shared" si="1"/>
        <v>4</v>
      </c>
      <c r="F8" s="4">
        <f t="shared" si="2"/>
        <v>1</v>
      </c>
      <c r="G8" s="4">
        <f t="shared" si="3"/>
        <v>4</v>
      </c>
      <c r="H8" s="5">
        <f t="shared" si="4"/>
        <v>400</v>
      </c>
      <c r="I8" s="5">
        <f t="shared" si="5"/>
        <v>300</v>
      </c>
      <c r="J8" s="5">
        <f t="shared" si="6"/>
        <v>2000</v>
      </c>
      <c r="K8" s="4">
        <f t="shared" si="7"/>
        <v>4</v>
      </c>
      <c r="L8" s="6">
        <f t="shared" si="8"/>
        <v>1</v>
      </c>
      <c r="M8" s="6">
        <f t="shared" si="9"/>
        <v>1</v>
      </c>
      <c r="N8" s="4">
        <f t="shared" si="10"/>
        <v>1</v>
      </c>
      <c r="O8" s="6">
        <f t="shared" si="11"/>
        <v>1</v>
      </c>
      <c r="P8" s="6">
        <f t="shared" si="12"/>
        <v>1</v>
      </c>
      <c r="Q8" s="6">
        <f t="shared" si="13"/>
        <v>4</v>
      </c>
      <c r="R8" s="6">
        <f t="shared" si="14"/>
        <v>1</v>
      </c>
      <c r="S8" s="6">
        <f t="shared" si="15"/>
        <v>1</v>
      </c>
    </row>
    <row r="9">
      <c r="H9" s="5"/>
      <c r="I9" s="5"/>
      <c r="J9" s="5"/>
    </row>
    <row r="10">
      <c r="A10" s="1" t="s">
        <v>26</v>
      </c>
      <c r="E10" s="4">
        <f t="shared" ref="E10:J10" si="16">SUM(E2:E8)</f>
        <v>37583</v>
      </c>
      <c r="F10" s="4">
        <f t="shared" si="16"/>
        <v>12027</v>
      </c>
      <c r="G10" s="4">
        <f t="shared" si="16"/>
        <v>40088</v>
      </c>
      <c r="H10" s="5">
        <f t="shared" si="16"/>
        <v>3758300</v>
      </c>
      <c r="I10" s="5">
        <f t="shared" si="16"/>
        <v>3608100</v>
      </c>
      <c r="J10" s="5">
        <f t="shared" si="16"/>
        <v>20044000</v>
      </c>
    </row>
    <row r="11">
      <c r="A11" s="1" t="s">
        <v>27</v>
      </c>
      <c r="E11" s="4">
        <f t="shared" ref="E11:J11" si="17"> 3 * E10</f>
        <v>112749</v>
      </c>
      <c r="F11" s="4">
        <f t="shared" si="17"/>
        <v>36081</v>
      </c>
      <c r="G11" s="4">
        <f t="shared" si="17"/>
        <v>120264</v>
      </c>
      <c r="H11" s="5">
        <f t="shared" si="17"/>
        <v>11274900</v>
      </c>
      <c r="I11" s="5">
        <f t="shared" si="17"/>
        <v>10824300</v>
      </c>
      <c r="J11" s="5">
        <f t="shared" si="17"/>
        <v>60132000</v>
      </c>
    </row>
    <row r="22">
      <c r="B22" s="1" t="s">
        <v>28</v>
      </c>
      <c r="C22" s="1" t="s">
        <v>29</v>
      </c>
      <c r="D22" s="1" t="s">
        <v>30</v>
      </c>
    </row>
    <row r="23">
      <c r="A23" s="1" t="s">
        <v>31</v>
      </c>
      <c r="B23" s="1">
        <v>32.0</v>
      </c>
      <c r="C23" s="1">
        <v>100.0</v>
      </c>
      <c r="D23" s="1">
        <v>30.0</v>
      </c>
    </row>
    <row r="24">
      <c r="A24" s="1" t="s">
        <v>32</v>
      </c>
      <c r="B24" s="1">
        <v>100.0</v>
      </c>
      <c r="C24" s="1">
        <v>500.0</v>
      </c>
      <c r="D24" s="1">
        <v>3000.0</v>
      </c>
    </row>
    <row r="25">
      <c r="A25" s="1" t="s">
        <v>33</v>
      </c>
      <c r="B25" s="1">
        <v>100.0</v>
      </c>
      <c r="C25" s="1">
        <v>1000.0</v>
      </c>
      <c r="D25" s="1">
        <v>10000.0</v>
      </c>
    </row>
    <row r="26">
      <c r="A26" s="1" t="s">
        <v>34</v>
      </c>
      <c r="B26" s="1">
        <v>100.0</v>
      </c>
      <c r="C26" s="1">
        <v>300.0</v>
      </c>
      <c r="D26" s="1">
        <v>500.0</v>
      </c>
    </row>
  </sheetData>
  <drawing r:id="rId1"/>
</worksheet>
</file>