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perációkutatás és döntéselmélet\"/>
    </mc:Choice>
  </mc:AlternateContent>
  <xr:revisionPtr revIDLastSave="0" documentId="13_ncr:1_{1E1FE0E9-6CE9-402E-93BC-087423BBEE77}" xr6:coauthVersionLast="47" xr6:coauthVersionMax="47" xr10:uidLastSave="{00000000-0000-0000-0000-000000000000}"/>
  <bookViews>
    <workbookView xWindow="-108" yWindow="-108" windowWidth="23256" windowHeight="12576" activeTab="4" xr2:uid="{1995DEC5-5F51-4BAF-B5B7-A57EEFA7DE2A}"/>
  </bookViews>
  <sheets>
    <sheet name="Növény1" sheetId="1" r:id="rId1"/>
    <sheet name="Növény2" sheetId="2" r:id="rId2"/>
    <sheet name="Darabolási feladat" sheetId="3" r:id="rId3"/>
    <sheet name="Egyenletrendszeres" sheetId="4" r:id="rId4"/>
    <sheet name="Szöveges" sheetId="5" r:id="rId5"/>
  </sheets>
  <definedNames>
    <definedName name="solver_adj" localSheetId="2" hidden="1">'Darabolási feladat'!$D$9:$D$12</definedName>
    <definedName name="solver_adj" localSheetId="3" hidden="1">Egyenletrendszeres!$B$7:$D$7</definedName>
    <definedName name="solver_adj" localSheetId="0" hidden="1">Növény1!$B$7:$C$7</definedName>
    <definedName name="solver_adj" localSheetId="1" hidden="1">Növény2!$B$8:$C$10</definedName>
    <definedName name="solver_adj" localSheetId="4" hidden="1">Szöveges!$B$9:$C$9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drv" localSheetId="2" hidden="1">2</definedName>
    <definedName name="solver_drv" localSheetId="3" hidden="1">2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eng" localSheetId="2" hidden="1">2</definedName>
    <definedName name="solver_eng" localSheetId="3" hidden="1">2</definedName>
    <definedName name="solver_eng" localSheetId="0" hidden="1">2</definedName>
    <definedName name="solver_eng" localSheetId="1" hidden="1">2</definedName>
    <definedName name="solver_eng" localSheetId="4" hidden="1">2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lhs1" localSheetId="2" hidden="1">'Darabolási feladat'!$D$9:$D$12</definedName>
    <definedName name="solver_lhs1" localSheetId="3" hidden="1">Egyenletrendszeres!$B$7:$D$7</definedName>
    <definedName name="solver_lhs1" localSheetId="0" hidden="1">Növény1!$B$7:$C$7</definedName>
    <definedName name="solver_lhs1" localSheetId="1" hidden="1">Növény2!$B$8:$C$10</definedName>
    <definedName name="solver_lhs1" localSheetId="4" hidden="1">Szöveges!$B$9:$C$9</definedName>
    <definedName name="solver_lhs2" localSheetId="2" hidden="1">'Darabolási feladat'!$D$9:$D$12</definedName>
    <definedName name="solver_lhs2" localSheetId="3" hidden="1">Egyenletrendszeres!$B$7:$D$7</definedName>
    <definedName name="solver_lhs2" localSheetId="0" hidden="1">Növény1!$B$7:$C$7</definedName>
    <definedName name="solver_lhs2" localSheetId="1" hidden="1">Növény2!$B$8:$C$10</definedName>
    <definedName name="solver_lhs2" localSheetId="4" hidden="1">Szöveges!$B$9:$C$9</definedName>
    <definedName name="solver_lhs3" localSheetId="2" hidden="1">'Darabolási feladat'!$H$4</definedName>
    <definedName name="solver_lhs3" localSheetId="3" hidden="1">Egyenletrendszeres!$F$2</definedName>
    <definedName name="solver_lhs3" localSheetId="0" hidden="1">Növény1!$E$2</definedName>
    <definedName name="solver_lhs3" localSheetId="1" hidden="1">Növény2!$D$10</definedName>
    <definedName name="solver_lhs3" localSheetId="4" hidden="1">Szöveges!$E$2</definedName>
    <definedName name="solver_lhs4" localSheetId="2" hidden="1">'Darabolási feladat'!$I$4</definedName>
    <definedName name="solver_lhs4" localSheetId="3" hidden="1">Egyenletrendszeres!$F$3</definedName>
    <definedName name="solver_lhs4" localSheetId="0" hidden="1">Növény1!$E$3</definedName>
    <definedName name="solver_lhs4" localSheetId="1" hidden="1">Növény2!$D$8</definedName>
    <definedName name="solver_lhs4" localSheetId="4" hidden="1">Szöveges!$E$3</definedName>
    <definedName name="solver_lhs5" localSheetId="2" hidden="1">'Darabolási feladat'!$I$4</definedName>
    <definedName name="solver_lhs5" localSheetId="3" hidden="1">Egyenletrendszeres!$F$4</definedName>
    <definedName name="solver_lhs5" localSheetId="0" hidden="1">Növény1!$E$4</definedName>
    <definedName name="solver_lhs5" localSheetId="1" hidden="1">Növény2!$D$9</definedName>
    <definedName name="solver_lhs5" localSheetId="4" hidden="1">Szöveges!$E$4</definedName>
    <definedName name="solver_lhs6" localSheetId="4" hidden="1">Szöveges!$E$5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eg" localSheetId="4" hidden="1">1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um" localSheetId="2" hidden="1">5</definedName>
    <definedName name="solver_num" localSheetId="3" hidden="1">5</definedName>
    <definedName name="solver_num" localSheetId="0" hidden="1">5</definedName>
    <definedName name="solver_num" localSheetId="1" hidden="1">5</definedName>
    <definedName name="solver_num" localSheetId="4" hidden="1">6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opt" localSheetId="2" hidden="1">'Darabolási feladat'!$F$9</definedName>
    <definedName name="solver_opt" localSheetId="3" hidden="1">Egyenletrendszeres!$F$7</definedName>
    <definedName name="solver_opt" localSheetId="0" hidden="1">Növény1!$E$5</definedName>
    <definedName name="solver_opt" localSheetId="1" hidden="1">Növény2!$F$8</definedName>
    <definedName name="solver_opt" localSheetId="4" hidden="1">Szöveges!$E$6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rbv" localSheetId="2" hidden="1">2</definedName>
    <definedName name="solver_rbv" localSheetId="3" hidden="1">2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el1" localSheetId="2" hidden="1">4</definedName>
    <definedName name="solver_rel1" localSheetId="3" hidden="1">4</definedName>
    <definedName name="solver_rel1" localSheetId="0" hidden="1">4</definedName>
    <definedName name="solver_rel1" localSheetId="1" hidden="1">4</definedName>
    <definedName name="solver_rel1" localSheetId="4" hidden="1">4</definedName>
    <definedName name="solver_rel2" localSheetId="2" hidden="1">3</definedName>
    <definedName name="solver_rel2" localSheetId="3" hidden="1">3</definedName>
    <definedName name="solver_rel2" localSheetId="0" hidden="1">3</definedName>
    <definedName name="solver_rel2" localSheetId="1" hidden="1">3</definedName>
    <definedName name="solver_rel2" localSheetId="4" hidden="1">3</definedName>
    <definedName name="solver_rel3" localSheetId="2" hidden="1">3</definedName>
    <definedName name="solver_rel3" localSheetId="3" hidden="1">1</definedName>
    <definedName name="solver_rel3" localSheetId="0" hidden="1">1</definedName>
    <definedName name="solver_rel3" localSheetId="1" hidden="1">1</definedName>
    <definedName name="solver_rel3" localSheetId="4" hidden="1">1</definedName>
    <definedName name="solver_rel4" localSheetId="2" hidden="1">1</definedName>
    <definedName name="solver_rel4" localSheetId="3" hidden="1">3</definedName>
    <definedName name="solver_rel4" localSheetId="0" hidden="1">1</definedName>
    <definedName name="solver_rel4" localSheetId="1" hidden="1">1</definedName>
    <definedName name="solver_rel4" localSheetId="4" hidden="1">1</definedName>
    <definedName name="solver_rel5" localSheetId="2" hidden="1">3</definedName>
    <definedName name="solver_rel5" localSheetId="3" hidden="1">2</definedName>
    <definedName name="solver_rel5" localSheetId="0" hidden="1">1</definedName>
    <definedName name="solver_rel5" localSheetId="1" hidden="1">1</definedName>
    <definedName name="solver_rel5" localSheetId="4" hidden="1">1</definedName>
    <definedName name="solver_rel6" localSheetId="4" hidden="1">1</definedName>
    <definedName name="solver_rhs1" localSheetId="2" hidden="1">"egész"</definedName>
    <definedName name="solver_rhs1" localSheetId="3" hidden="1">"egész"</definedName>
    <definedName name="solver_rhs1" localSheetId="0" hidden="1">"egész"</definedName>
    <definedName name="solver_rhs1" localSheetId="1" hidden="1">"egész"</definedName>
    <definedName name="solver_rhs1" localSheetId="4" hidden="1">"egész"</definedName>
    <definedName name="solver_rhs2" localSheetId="2" hidden="1">0</definedName>
    <definedName name="solver_rhs2" localSheetId="3" hidden="1">0</definedName>
    <definedName name="solver_rhs2" localSheetId="0" hidden="1">0</definedName>
    <definedName name="solver_rhs2" localSheetId="1" hidden="1">0</definedName>
    <definedName name="solver_rhs2" localSheetId="4" hidden="1">0</definedName>
    <definedName name="solver_rhs3" localSheetId="2" hidden="1">'Darabolási feladat'!$H$2</definedName>
    <definedName name="solver_rhs3" localSheetId="3" hidden="1">Egyenletrendszeres!$E$2</definedName>
    <definedName name="solver_rhs3" localSheetId="0" hidden="1">Növény1!$D$2</definedName>
    <definedName name="solver_rhs3" localSheetId="1" hidden="1">Növény2!$D$4</definedName>
    <definedName name="solver_rhs3" localSheetId="4" hidden="1">Szöveges!$D$2</definedName>
    <definedName name="solver_rhs4" localSheetId="2" hidden="1">'Darabolási feladat'!$J$2</definedName>
    <definedName name="solver_rhs4" localSheetId="3" hidden="1">Egyenletrendszeres!$E$3</definedName>
    <definedName name="solver_rhs4" localSheetId="0" hidden="1">Növény1!$D$3</definedName>
    <definedName name="solver_rhs4" localSheetId="1" hidden="1">Növény2!$D$2</definedName>
    <definedName name="solver_rhs4" localSheetId="4" hidden="1">Szöveges!$D$3</definedName>
    <definedName name="solver_rhs5" localSheetId="2" hidden="1">'Darabolási feladat'!$I$2</definedName>
    <definedName name="solver_rhs5" localSheetId="3" hidden="1">Egyenletrendszeres!$E$4</definedName>
    <definedName name="solver_rhs5" localSheetId="0" hidden="1">Növény1!$D$4</definedName>
    <definedName name="solver_rhs5" localSheetId="1" hidden="1">Növény2!$D$3</definedName>
    <definedName name="solver_rhs5" localSheetId="4" hidden="1">Szöveges!$D$4</definedName>
    <definedName name="solver_rhs6" localSheetId="4" hidden="1">Szöveges!$D$5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scl" localSheetId="2" hidden="1">2</definedName>
    <definedName name="solver_scl" localSheetId="3" hidden="1">2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yp" localSheetId="2" hidden="1">2</definedName>
    <definedName name="solver_typ" localSheetId="3" hidden="1">1</definedName>
    <definedName name="solver_typ" localSheetId="0" hidden="1">1</definedName>
    <definedName name="solver_typ" localSheetId="1" hidden="1">1</definedName>
    <definedName name="solver_typ" localSheetId="4" hidden="1">1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er" localSheetId="2" hidden="1">3</definedName>
    <definedName name="solver_ver" localSheetId="3" hidden="1">3</definedName>
    <definedName name="solver_ver" localSheetId="0" hidden="1">3</definedName>
    <definedName name="solver_ver" localSheetId="1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E3" i="5"/>
  <c r="E4" i="5"/>
  <c r="E5" i="5"/>
  <c r="E2" i="5"/>
  <c r="F3" i="4"/>
  <c r="F4" i="4"/>
  <c r="F2" i="4"/>
  <c r="F7" i="4"/>
  <c r="I4" i="3"/>
  <c r="H4" i="3"/>
  <c r="D13" i="3"/>
  <c r="F9" i="3" s="1"/>
  <c r="F8" i="2"/>
  <c r="D9" i="2"/>
  <c r="D10" i="2"/>
  <c r="D8" i="2"/>
  <c r="E3" i="1"/>
  <c r="E4" i="1"/>
  <c r="E5" i="1"/>
  <c r="E2" i="1"/>
</calcChain>
</file>

<file path=xl/sharedStrings.xml><?xml version="1.0" encoding="utf-8"?>
<sst xmlns="http://schemas.openxmlformats.org/spreadsheetml/2006/main" count="58" uniqueCount="38">
  <si>
    <t>Növény1</t>
  </si>
  <si>
    <t>Növény2</t>
  </si>
  <si>
    <t>Kapacitás</t>
  </si>
  <si>
    <t>G1</t>
  </si>
  <si>
    <t>G2</t>
  </si>
  <si>
    <t>G3</t>
  </si>
  <si>
    <t>Változók</t>
  </si>
  <si>
    <t>Növény 1 db</t>
  </si>
  <si>
    <t>Növény 2 db</t>
  </si>
  <si>
    <t>Felhasznált</t>
  </si>
  <si>
    <t>Talajtípusok</t>
  </si>
  <si>
    <t>A</t>
  </si>
  <si>
    <t>B</t>
  </si>
  <si>
    <t>C</t>
  </si>
  <si>
    <t>Árbevétel</t>
  </si>
  <si>
    <t>Célfüggvény</t>
  </si>
  <si>
    <t>Variációk</t>
  </si>
  <si>
    <t>2 m-es db</t>
  </si>
  <si>
    <t>0,5 m-es hulladék</t>
  </si>
  <si>
    <t>Vágások száma</t>
  </si>
  <si>
    <t>3 m-es db</t>
  </si>
  <si>
    <t>2m</t>
  </si>
  <si>
    <t>3m</t>
  </si>
  <si>
    <t>Ára</t>
  </si>
  <si>
    <t>10 m ára</t>
  </si>
  <si>
    <t>Gyártott</t>
  </si>
  <si>
    <t>x1</t>
  </si>
  <si>
    <t>x2</t>
  </si>
  <si>
    <t>x3</t>
  </si>
  <si>
    <t>Kapacitás korlát</t>
  </si>
  <si>
    <t>Termék1</t>
  </si>
  <si>
    <t>Termék2</t>
  </si>
  <si>
    <t>Alapanyag1</t>
  </si>
  <si>
    <t>Alapanyag2</t>
  </si>
  <si>
    <t>Alapanyag3</t>
  </si>
  <si>
    <t>Alapanyag4</t>
  </si>
  <si>
    <t>Hozam</t>
  </si>
  <si>
    <t>Célfgv.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</si>
</sst>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_-* #,##0_-;\-* #,##0_-;_-* &quot;-&quot;??_-;_-@_-"/>
    <numFmt numFmtId="169" formatCode="_-* #,##0\ [$Ft-40E]_-;\-* #,##0\ [$Ft-40E]_-;_-* &quot;-&quot;??\ [$Ft-40E]_-;_-@_-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6" fontId="0" fillId="0" borderId="0" xfId="1" applyNumberFormat="1" applyFont="1"/>
    <xf numFmtId="0" fontId="0" fillId="0" borderId="1" xfId="0" applyBorder="1"/>
    <xf numFmtId="169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1673-2FC2-4732-B6B1-7EFF04C29A89}">
  <dimension ref="A1:E8"/>
  <sheetViews>
    <sheetView workbookViewId="0">
      <selection activeCell="E8" sqref="E8"/>
    </sheetView>
  </sheetViews>
  <sheetFormatPr defaultRowHeight="14.4" x14ac:dyDescent="0.3"/>
  <cols>
    <col min="2" max="3" width="10.5546875" bestFit="1" customWidth="1"/>
    <col min="5" max="5" width="14.5546875" bestFit="1" customWidth="1"/>
  </cols>
  <sheetData>
    <row r="1" spans="1:5" x14ac:dyDescent="0.3">
      <c r="A1" s="3"/>
      <c r="B1" s="3" t="s">
        <v>0</v>
      </c>
      <c r="C1" s="3" t="s">
        <v>1</v>
      </c>
      <c r="D1" s="3" t="s">
        <v>2</v>
      </c>
      <c r="E1" s="3" t="s">
        <v>9</v>
      </c>
    </row>
    <row r="2" spans="1:5" x14ac:dyDescent="0.3">
      <c r="A2" s="3" t="s">
        <v>3</v>
      </c>
      <c r="B2" s="3">
        <v>1</v>
      </c>
      <c r="C2" s="3">
        <v>2</v>
      </c>
      <c r="D2" s="3">
        <v>170</v>
      </c>
      <c r="E2" s="3">
        <f>SUMPRODUCT($B$7:$C$7,B2:C2)</f>
        <v>170</v>
      </c>
    </row>
    <row r="3" spans="1:5" x14ac:dyDescent="0.3">
      <c r="A3" s="3" t="s">
        <v>4</v>
      </c>
      <c r="B3" s="3">
        <v>1</v>
      </c>
      <c r="C3" s="3">
        <v>1</v>
      </c>
      <c r="D3" s="3">
        <v>150</v>
      </c>
      <c r="E3" s="3">
        <f t="shared" ref="E3:E8" si="0">SUMPRODUCT($B$7:$C$7,B3:C3)</f>
        <v>150</v>
      </c>
    </row>
    <row r="4" spans="1:5" x14ac:dyDescent="0.3">
      <c r="A4" s="3" t="s">
        <v>5</v>
      </c>
      <c r="B4" s="3">
        <v>0</v>
      </c>
      <c r="C4" s="3">
        <v>3</v>
      </c>
      <c r="D4" s="3">
        <v>180</v>
      </c>
      <c r="E4" s="3">
        <f t="shared" si="0"/>
        <v>60</v>
      </c>
    </row>
    <row r="5" spans="1:5" x14ac:dyDescent="0.3">
      <c r="A5" s="3"/>
      <c r="B5" s="3">
        <v>30000</v>
      </c>
      <c r="C5" s="3">
        <v>50000</v>
      </c>
      <c r="D5" s="3"/>
      <c r="E5" s="4">
        <f t="shared" si="0"/>
        <v>4900000</v>
      </c>
    </row>
    <row r="6" spans="1:5" x14ac:dyDescent="0.3">
      <c r="B6" s="5" t="s">
        <v>6</v>
      </c>
      <c r="C6" s="5"/>
    </row>
    <row r="7" spans="1:5" x14ac:dyDescent="0.3">
      <c r="B7" s="3">
        <v>130</v>
      </c>
      <c r="C7" s="3">
        <v>20</v>
      </c>
    </row>
    <row r="8" spans="1:5" x14ac:dyDescent="0.3">
      <c r="B8" s="3" t="s">
        <v>7</v>
      </c>
      <c r="C8" s="3" t="s">
        <v>8</v>
      </c>
    </row>
  </sheetData>
  <mergeCells count="1"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473C-98B3-43DE-ABD4-D26727F76D9B}">
  <dimension ref="A1:F10"/>
  <sheetViews>
    <sheetView workbookViewId="0">
      <selection activeCell="F10" sqref="F10"/>
    </sheetView>
  </sheetViews>
  <sheetFormatPr defaultRowHeight="14.4" x14ac:dyDescent="0.3"/>
  <cols>
    <col min="1" max="1" width="10.5546875" bestFit="1" customWidth="1"/>
    <col min="2" max="3" width="7.88671875" bestFit="1" customWidth="1"/>
    <col min="4" max="4" width="10.109375" bestFit="1" customWidth="1"/>
    <col min="6" max="6" width="11.21875" bestFit="1" customWidth="1"/>
  </cols>
  <sheetData>
    <row r="1" spans="1:6" x14ac:dyDescent="0.3">
      <c r="A1" s="3" t="s">
        <v>10</v>
      </c>
      <c r="B1" s="3" t="s">
        <v>0</v>
      </c>
      <c r="C1" s="3" t="s">
        <v>1</v>
      </c>
      <c r="D1" s="3" t="s">
        <v>2</v>
      </c>
    </row>
    <row r="2" spans="1:6" x14ac:dyDescent="0.3">
      <c r="A2" s="3" t="s">
        <v>11</v>
      </c>
      <c r="B2" s="3">
        <v>25</v>
      </c>
      <c r="C2" s="3">
        <v>60</v>
      </c>
      <c r="D2" s="3">
        <v>650</v>
      </c>
    </row>
    <row r="3" spans="1:6" x14ac:dyDescent="0.3">
      <c r="A3" s="3" t="s">
        <v>12</v>
      </c>
      <c r="B3" s="3">
        <v>38</v>
      </c>
      <c r="C3" s="3">
        <v>24</v>
      </c>
      <c r="D3" s="3">
        <v>430</v>
      </c>
    </row>
    <row r="4" spans="1:6" x14ac:dyDescent="0.3">
      <c r="A4" s="3" t="s">
        <v>13</v>
      </c>
      <c r="B4" s="3">
        <v>45</v>
      </c>
      <c r="C4" s="3">
        <v>36</v>
      </c>
      <c r="D4" s="3">
        <v>300</v>
      </c>
    </row>
    <row r="5" spans="1:6" x14ac:dyDescent="0.3">
      <c r="A5" s="3" t="s">
        <v>14</v>
      </c>
      <c r="B5" s="3">
        <v>800</v>
      </c>
      <c r="C5" s="3">
        <v>550</v>
      </c>
      <c r="D5" s="6"/>
    </row>
    <row r="7" spans="1:6" x14ac:dyDescent="0.3">
      <c r="B7" s="5" t="s">
        <v>6</v>
      </c>
      <c r="C7" s="5"/>
      <c r="D7" s="3" t="s">
        <v>9</v>
      </c>
      <c r="F7" t="s">
        <v>15</v>
      </c>
    </row>
    <row r="8" spans="1:6" x14ac:dyDescent="0.3">
      <c r="A8" s="3" t="s">
        <v>11</v>
      </c>
      <c r="B8" s="7">
        <v>0</v>
      </c>
      <c r="C8" s="3">
        <v>650</v>
      </c>
      <c r="D8" s="3">
        <f>SUM(B8:C8)</f>
        <v>650</v>
      </c>
      <c r="F8" s="2">
        <f>SUMPRODUCT(B8:B10,B2:B4)*B5+SUMPRODUCT(C8:C10,C2:C4)*C5</f>
        <v>45322000</v>
      </c>
    </row>
    <row r="9" spans="1:6" x14ac:dyDescent="0.3">
      <c r="A9" s="3" t="s">
        <v>12</v>
      </c>
      <c r="B9" s="7">
        <v>430</v>
      </c>
      <c r="C9" s="3">
        <v>0</v>
      </c>
      <c r="D9" s="3">
        <f t="shared" ref="D9:D10" si="0">SUM(B9:C9)</f>
        <v>430</v>
      </c>
    </row>
    <row r="10" spans="1:6" x14ac:dyDescent="0.3">
      <c r="A10" s="3" t="s">
        <v>13</v>
      </c>
      <c r="B10" s="7">
        <v>300</v>
      </c>
      <c r="C10" s="3">
        <v>0</v>
      </c>
      <c r="D10" s="3">
        <f t="shared" si="0"/>
        <v>300</v>
      </c>
    </row>
  </sheetData>
  <mergeCells count="1">
    <mergeCell ref="B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B77C-C0E5-4C53-8EDD-C6457619BEDC}">
  <dimension ref="A1:L19"/>
  <sheetViews>
    <sheetView workbookViewId="0">
      <selection activeCell="G10" sqref="G10"/>
    </sheetView>
  </sheetViews>
  <sheetFormatPr defaultRowHeight="14.4" x14ac:dyDescent="0.3"/>
  <cols>
    <col min="1" max="1" width="8.5546875" bestFit="1" customWidth="1"/>
    <col min="2" max="3" width="8.77734375" bestFit="1" customWidth="1"/>
    <col min="4" max="4" width="15.21875" bestFit="1" customWidth="1"/>
    <col min="5" max="5" width="13.44140625" bestFit="1" customWidth="1"/>
    <col min="6" max="6" width="10.5546875" bestFit="1" customWidth="1"/>
  </cols>
  <sheetData>
    <row r="1" spans="1:12" x14ac:dyDescent="0.3">
      <c r="A1" s="8" t="s">
        <v>16</v>
      </c>
      <c r="B1" s="8" t="s">
        <v>17</v>
      </c>
      <c r="C1" s="8" t="s">
        <v>20</v>
      </c>
      <c r="D1" s="8" t="s">
        <v>18</v>
      </c>
      <c r="E1" s="8" t="s">
        <v>19</v>
      </c>
      <c r="F1" s="1"/>
      <c r="G1" s="1"/>
      <c r="H1" s="8" t="s">
        <v>21</v>
      </c>
      <c r="I1" s="5" t="s">
        <v>22</v>
      </c>
      <c r="J1" s="5"/>
      <c r="K1" s="1"/>
      <c r="L1" s="1"/>
    </row>
    <row r="2" spans="1:12" x14ac:dyDescent="0.3">
      <c r="A2" s="8">
        <v>1</v>
      </c>
      <c r="B2" s="8">
        <v>5</v>
      </c>
      <c r="C2" s="8">
        <v>0</v>
      </c>
      <c r="D2" s="8">
        <v>0</v>
      </c>
      <c r="E2" s="8">
        <v>4</v>
      </c>
      <c r="F2" s="1"/>
      <c r="G2" s="1"/>
      <c r="H2" s="8">
        <v>2000</v>
      </c>
      <c r="I2" s="8">
        <v>150</v>
      </c>
      <c r="J2" s="8">
        <v>1500</v>
      </c>
      <c r="K2" s="1"/>
      <c r="L2" s="1"/>
    </row>
    <row r="3" spans="1:12" x14ac:dyDescent="0.3">
      <c r="A3" s="8">
        <v>2</v>
      </c>
      <c r="B3" s="8">
        <v>3</v>
      </c>
      <c r="C3" s="8">
        <v>1</v>
      </c>
      <c r="D3" s="8">
        <v>2</v>
      </c>
      <c r="E3" s="8">
        <v>5</v>
      </c>
      <c r="F3" s="1"/>
      <c r="G3" s="1"/>
      <c r="H3" s="8" t="s">
        <v>25</v>
      </c>
      <c r="I3" s="5" t="s">
        <v>25</v>
      </c>
      <c r="J3" s="5"/>
      <c r="K3" s="1"/>
      <c r="L3" s="1"/>
    </row>
    <row r="4" spans="1:12" x14ac:dyDescent="0.3">
      <c r="A4" s="8">
        <v>3</v>
      </c>
      <c r="B4" s="8">
        <v>2</v>
      </c>
      <c r="C4" s="8">
        <v>2</v>
      </c>
      <c r="D4" s="8">
        <v>0</v>
      </c>
      <c r="E4" s="8">
        <v>3</v>
      </c>
      <c r="F4" s="1"/>
      <c r="G4" s="1"/>
      <c r="H4" s="8">
        <f>SUMPRODUCT(D9:D12,B2:B5)</f>
        <v>2000</v>
      </c>
      <c r="I4" s="5">
        <f>SUMPRODUCT(D9:D12,C2:C5)</f>
        <v>150</v>
      </c>
      <c r="J4" s="5"/>
      <c r="K4" s="1"/>
      <c r="L4" s="1"/>
    </row>
    <row r="5" spans="1:12" x14ac:dyDescent="0.3">
      <c r="A5" s="8">
        <v>4</v>
      </c>
      <c r="B5" s="8">
        <v>0</v>
      </c>
      <c r="C5" s="8">
        <v>3</v>
      </c>
      <c r="D5" s="8">
        <v>2</v>
      </c>
      <c r="E5" s="8">
        <v>4</v>
      </c>
      <c r="F5" s="1"/>
      <c r="G5" s="1"/>
      <c r="H5" s="1"/>
      <c r="I5" s="1"/>
      <c r="J5" s="1"/>
      <c r="K5" s="1"/>
      <c r="L5" s="1"/>
    </row>
    <row r="6" spans="1:12" x14ac:dyDescent="0.3">
      <c r="A6" s="8" t="s">
        <v>23</v>
      </c>
      <c r="B6" s="9">
        <v>2500</v>
      </c>
      <c r="C6" s="9">
        <v>3000</v>
      </c>
      <c r="D6" s="9">
        <v>600</v>
      </c>
      <c r="E6" s="9">
        <v>100</v>
      </c>
      <c r="F6" s="1"/>
      <c r="G6" s="1"/>
      <c r="H6" s="1"/>
      <c r="I6" s="1"/>
      <c r="J6" s="1"/>
      <c r="K6" s="1"/>
      <c r="L6" s="1"/>
    </row>
    <row r="7" spans="1:12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A8" s="8" t="s">
        <v>24</v>
      </c>
      <c r="B8" s="8">
        <v>10000</v>
      </c>
      <c r="C8" s="1"/>
      <c r="D8" s="8" t="s">
        <v>6</v>
      </c>
      <c r="E8" s="1"/>
      <c r="F8" s="1" t="s">
        <v>15</v>
      </c>
      <c r="G8" s="1"/>
      <c r="H8" s="1"/>
      <c r="I8" s="1"/>
      <c r="J8" s="1"/>
      <c r="K8" s="1"/>
      <c r="L8" s="1"/>
    </row>
    <row r="9" spans="1:12" x14ac:dyDescent="0.3">
      <c r="A9" s="1"/>
      <c r="B9" s="1"/>
      <c r="C9" s="1"/>
      <c r="D9" s="8">
        <v>370</v>
      </c>
      <c r="E9" s="1"/>
      <c r="F9" s="10">
        <f>D13*B8+SUMPRODUCT(D9:D12,E2:E5)*E6</f>
        <v>4620500</v>
      </c>
      <c r="G9" s="1"/>
      <c r="H9" s="1"/>
      <c r="I9" s="1"/>
      <c r="J9" s="1"/>
      <c r="K9" s="1"/>
      <c r="L9" s="1"/>
    </row>
    <row r="10" spans="1:12" x14ac:dyDescent="0.3">
      <c r="A10" s="1"/>
      <c r="B10" s="1"/>
      <c r="C10" s="1"/>
      <c r="D10" s="8">
        <v>0</v>
      </c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1"/>
      <c r="C11" s="1"/>
      <c r="D11" s="8">
        <v>75</v>
      </c>
      <c r="E11" s="1"/>
      <c r="F11" s="1"/>
      <c r="G11" s="1"/>
      <c r="H11" s="1"/>
      <c r="I11" s="1"/>
      <c r="J11" s="1"/>
      <c r="K11" s="1"/>
      <c r="L11" s="1"/>
    </row>
    <row r="12" spans="1:12" ht="15" thickBot="1" x14ac:dyDescent="0.35">
      <c r="A12" s="1"/>
      <c r="B12" s="1"/>
      <c r="C12" s="1"/>
      <c r="D12" s="11">
        <v>0</v>
      </c>
      <c r="E12" s="1"/>
      <c r="F12" s="1"/>
      <c r="G12" s="1"/>
      <c r="H12" s="1"/>
      <c r="I12" s="1"/>
      <c r="J12" s="1"/>
      <c r="K12" s="1"/>
      <c r="L12" s="1"/>
    </row>
    <row r="13" spans="1:12" ht="15" thickBot="1" x14ac:dyDescent="0.35">
      <c r="A13" s="1"/>
      <c r="B13" s="1"/>
      <c r="C13" s="1"/>
      <c r="D13" s="12">
        <f>SUM(D9:D12)</f>
        <v>445</v>
      </c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mergeCells count="3">
    <mergeCell ref="I1:J1"/>
    <mergeCell ref="I3:J3"/>
    <mergeCell ref="I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99B8-1FD0-4EBD-A695-DBD00E628E17}">
  <dimension ref="B1:F9"/>
  <sheetViews>
    <sheetView workbookViewId="0">
      <selection activeCell="H10" sqref="H10"/>
    </sheetView>
  </sheetViews>
  <sheetFormatPr defaultRowHeight="14.4" x14ac:dyDescent="0.3"/>
  <cols>
    <col min="5" max="5" width="13.88671875" bestFit="1" customWidth="1"/>
    <col min="6" max="6" width="10.5546875" bestFit="1" customWidth="1"/>
  </cols>
  <sheetData>
    <row r="1" spans="2:6" x14ac:dyDescent="0.3">
      <c r="B1" s="8" t="s">
        <v>26</v>
      </c>
      <c r="C1" s="8" t="s">
        <v>27</v>
      </c>
      <c r="D1" s="8" t="s">
        <v>28</v>
      </c>
      <c r="E1" s="8" t="s">
        <v>29</v>
      </c>
      <c r="F1" s="9" t="s">
        <v>9</v>
      </c>
    </row>
    <row r="2" spans="2:6" x14ac:dyDescent="0.3">
      <c r="B2" s="8">
        <v>1</v>
      </c>
      <c r="C2" s="8">
        <v>1</v>
      </c>
      <c r="D2" s="8">
        <v>-2</v>
      </c>
      <c r="E2" s="8">
        <v>34</v>
      </c>
      <c r="F2" s="3">
        <f>SUMPRODUCT($B$7:$D$7,B2:D2)</f>
        <v>34</v>
      </c>
    </row>
    <row r="3" spans="2:6" x14ac:dyDescent="0.3">
      <c r="B3" s="8">
        <v>1</v>
      </c>
      <c r="C3" s="8">
        <v>0</v>
      </c>
      <c r="D3" s="8">
        <v>3</v>
      </c>
      <c r="E3" s="8">
        <v>26</v>
      </c>
      <c r="F3" s="3">
        <f t="shared" ref="F3:F4" si="0">SUMPRODUCT($B$7:$D$7,B3:D3)</f>
        <v>64</v>
      </c>
    </row>
    <row r="4" spans="2:6" x14ac:dyDescent="0.3">
      <c r="B4" s="8">
        <v>0</v>
      </c>
      <c r="C4" s="8">
        <v>1</v>
      </c>
      <c r="D4" s="8">
        <v>1</v>
      </c>
      <c r="E4" s="8">
        <v>6</v>
      </c>
      <c r="F4" s="3">
        <f t="shared" si="0"/>
        <v>6</v>
      </c>
    </row>
    <row r="5" spans="2:6" x14ac:dyDescent="0.3">
      <c r="F5" s="1"/>
    </row>
    <row r="6" spans="2:6" ht="15" thickBot="1" x14ac:dyDescent="0.35">
      <c r="B6" s="5" t="s">
        <v>6</v>
      </c>
      <c r="C6" s="5"/>
      <c r="D6" s="5"/>
      <c r="F6" s="11" t="s">
        <v>15</v>
      </c>
    </row>
    <row r="7" spans="2:6" ht="15" thickBot="1" x14ac:dyDescent="0.35">
      <c r="B7" s="9">
        <v>46</v>
      </c>
      <c r="C7" s="9">
        <v>0</v>
      </c>
      <c r="D7" s="9">
        <v>6</v>
      </c>
      <c r="F7" s="12">
        <f>2*B7+C7+D7</f>
        <v>98</v>
      </c>
    </row>
    <row r="8" spans="2:6" x14ac:dyDescent="0.3">
      <c r="B8" t="s">
        <v>26</v>
      </c>
      <c r="C8" t="s">
        <v>27</v>
      </c>
      <c r="D8" t="s">
        <v>28</v>
      </c>
      <c r="F8" s="1"/>
    </row>
    <row r="9" spans="2:6" x14ac:dyDescent="0.3">
      <c r="F9" s="1"/>
    </row>
  </sheetData>
  <mergeCells count="1">
    <mergeCell ref="B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FC41B-8DCC-499D-9708-BCA67A52DB19}">
  <dimension ref="A1:N26"/>
  <sheetViews>
    <sheetView tabSelected="1" workbookViewId="0">
      <selection activeCell="G12" sqref="G12"/>
    </sheetView>
  </sheetViews>
  <sheetFormatPr defaultRowHeight="14.4" x14ac:dyDescent="0.3"/>
  <cols>
    <col min="1" max="1" width="10.21875" bestFit="1" customWidth="1"/>
    <col min="5" max="5" width="10.109375" bestFit="1" customWidth="1"/>
  </cols>
  <sheetData>
    <row r="1" spans="1:14" x14ac:dyDescent="0.3">
      <c r="A1" s="8"/>
      <c r="B1" s="8" t="s">
        <v>30</v>
      </c>
      <c r="C1" s="8" t="s">
        <v>31</v>
      </c>
      <c r="D1" s="8" t="s">
        <v>2</v>
      </c>
      <c r="E1" s="8" t="s">
        <v>9</v>
      </c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8" t="s">
        <v>32</v>
      </c>
      <c r="B2" s="8">
        <v>8</v>
      </c>
      <c r="C2" s="8">
        <v>8</v>
      </c>
      <c r="D2" s="8">
        <v>64</v>
      </c>
      <c r="E2" s="8">
        <f>SUMPRODUCT($B$9:$C$9,B2:C2)</f>
        <v>64</v>
      </c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8" t="s">
        <v>33</v>
      </c>
      <c r="B3" s="8">
        <v>1</v>
      </c>
      <c r="C3" s="8">
        <v>3</v>
      </c>
      <c r="D3" s="8">
        <v>15</v>
      </c>
      <c r="E3" s="8">
        <f t="shared" ref="E3:E6" si="0">SUMPRODUCT($B$9:$C$9,B3:C3)</f>
        <v>12</v>
      </c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8" t="s">
        <v>34</v>
      </c>
      <c r="B4" s="8">
        <v>3</v>
      </c>
      <c r="C4" s="8">
        <v>0</v>
      </c>
      <c r="D4" s="8">
        <v>18</v>
      </c>
      <c r="E4" s="8">
        <f t="shared" si="0"/>
        <v>18</v>
      </c>
      <c r="F4" s="1"/>
      <c r="G4" s="1"/>
      <c r="H4" s="1"/>
      <c r="I4" s="1"/>
      <c r="J4" s="1"/>
      <c r="K4" s="1"/>
      <c r="L4" s="1"/>
      <c r="M4" s="1"/>
      <c r="N4" s="1"/>
    </row>
    <row r="5" spans="1:14" ht="15" thickBot="1" x14ac:dyDescent="0.35">
      <c r="A5" s="8" t="s">
        <v>35</v>
      </c>
      <c r="B5" s="8">
        <v>0</v>
      </c>
      <c r="C5" s="8">
        <v>2</v>
      </c>
      <c r="D5" s="8">
        <v>8</v>
      </c>
      <c r="E5" s="11">
        <f t="shared" si="0"/>
        <v>4</v>
      </c>
      <c r="F5" s="1"/>
      <c r="G5" s="1"/>
      <c r="H5" s="1"/>
      <c r="I5" s="1"/>
      <c r="J5" s="1"/>
      <c r="K5" s="1"/>
      <c r="L5" s="1"/>
      <c r="M5" s="1"/>
      <c r="N5" s="1"/>
    </row>
    <row r="6" spans="1:14" ht="15" thickBot="1" x14ac:dyDescent="0.35">
      <c r="A6" s="8" t="s">
        <v>36</v>
      </c>
      <c r="B6" s="8">
        <v>5</v>
      </c>
      <c r="C6" s="8">
        <v>3</v>
      </c>
      <c r="D6" s="13"/>
      <c r="E6" s="12">
        <f t="shared" si="0"/>
        <v>36</v>
      </c>
      <c r="F6" s="1" t="s">
        <v>37</v>
      </c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"/>
      <c r="B8" s="5" t="s">
        <v>6</v>
      </c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8">
        <v>6</v>
      </c>
      <c r="C9" s="8">
        <v>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mergeCells count="1">
    <mergeCell ref="B8:C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Növény1</vt:lpstr>
      <vt:lpstr>Növény2</vt:lpstr>
      <vt:lpstr>Darabolási feladat</vt:lpstr>
      <vt:lpstr>Egyenletrendszeres</vt:lpstr>
      <vt:lpstr>Szöveges</vt:lpstr>
    </vt:vector>
  </TitlesOfParts>
  <Company>Dunaújvárosi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Barányi Alexandra</dc:creator>
  <cp:lastModifiedBy>Barányi Alexandra</cp:lastModifiedBy>
  <dcterms:created xsi:type="dcterms:W3CDTF">2025-04-28T13:04:54Z</dcterms:created>
  <dcterms:modified xsi:type="dcterms:W3CDTF">2025-04-28T14:28:37Z</dcterms:modified>
</cp:coreProperties>
</file>