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B26" i="1"/>
  <c r="A26" i="1"/>
  <c r="B24" i="1"/>
  <c r="A24" i="1"/>
  <c r="A17" i="1"/>
  <c r="F14" i="1"/>
  <c r="E11" i="1"/>
  <c r="D11" i="1"/>
  <c r="B11" i="1"/>
  <c r="B29" i="1" s="1"/>
  <c r="A11" i="1"/>
  <c r="C11" i="1" s="1"/>
  <c r="B10" i="1"/>
  <c r="B28" i="1" s="1"/>
  <c r="A10" i="1"/>
  <c r="A28" i="1" s="1"/>
  <c r="D9" i="1"/>
  <c r="B9" i="1"/>
  <c r="E9" i="1" s="1"/>
  <c r="A9" i="1"/>
  <c r="B8" i="1"/>
  <c r="E8" i="1" s="1"/>
  <c r="A8" i="1"/>
  <c r="D8" i="1" s="1"/>
  <c r="B7" i="1"/>
  <c r="E7" i="1" s="1"/>
  <c r="A7" i="1"/>
  <c r="B14" i="1" s="1"/>
  <c r="D14" i="1" s="1"/>
  <c r="E6" i="1"/>
  <c r="B6" i="1"/>
  <c r="A6" i="1"/>
  <c r="D6" i="1" s="1"/>
  <c r="C9" i="1" l="1"/>
  <c r="B12" i="1"/>
  <c r="D17" i="1" s="1"/>
  <c r="C10" i="1"/>
  <c r="B27" i="1"/>
  <c r="A12" i="1"/>
  <c r="D10" i="1"/>
  <c r="E10" i="1"/>
  <c r="E12" i="1" s="1"/>
  <c r="A25" i="1"/>
  <c r="C7" i="1"/>
  <c r="B25" i="1"/>
  <c r="D7" i="1"/>
  <c r="D12" i="1" s="1"/>
  <c r="B18" i="1" s="1"/>
  <c r="C8" i="1"/>
  <c r="C6" i="1"/>
  <c r="A29" i="1"/>
  <c r="C12" i="1" l="1"/>
  <c r="D18" i="1" s="1"/>
  <c r="B17" i="1"/>
  <c r="A20" i="1" s="1" a="1"/>
  <c r="A18" i="1"/>
  <c r="B21" i="1" l="1"/>
  <c r="A21" i="1"/>
  <c r="B20" i="1"/>
  <c r="A20" i="1"/>
  <c r="D20" i="1" s="1" a="1"/>
  <c r="D21" i="1" l="1"/>
  <c r="D20" i="1"/>
</calcChain>
</file>

<file path=xl/sharedStrings.xml><?xml version="1.0" encoding="utf-8"?>
<sst xmlns="http://schemas.openxmlformats.org/spreadsheetml/2006/main" count="22" uniqueCount="21">
  <si>
    <t>Исходные данные</t>
  </si>
  <si>
    <t>С, кг/т</t>
  </si>
  <si>
    <t>Т,ч</t>
  </si>
  <si>
    <t>синяя-линейная</t>
  </si>
  <si>
    <t>красная-экспоненцеальная</t>
  </si>
  <si>
    <t>xi</t>
  </si>
  <si>
    <t>yi</t>
  </si>
  <si>
    <t>xiyi</t>
  </si>
  <si>
    <t>xi^2</t>
  </si>
  <si>
    <t>yi^2</t>
  </si>
  <si>
    <t>зеленая-логарифмическая</t>
  </si>
  <si>
    <t>бирюзовая-квадратичная</t>
  </si>
  <si>
    <t>желтая-степенная</t>
  </si>
  <si>
    <t>n=</t>
  </si>
  <si>
    <t>r=</t>
  </si>
  <si>
    <t>tрасч=</t>
  </si>
  <si>
    <t>tтабл=</t>
  </si>
  <si>
    <t>Система нормальных уравнений</t>
  </si>
  <si>
    <t>b0=</t>
  </si>
  <si>
    <t>b1=</t>
  </si>
  <si>
    <t>1/yi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</si>
</sst>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0" xfId="0" applyFill="1"/>
    <xf numFmtId="0" fontId="0" fillId="5" borderId="2" xfId="0" applyFill="1" applyBorder="1" applyAlignment="1">
      <alignment horizontal="right"/>
    </xf>
    <xf numFmtId="0" fontId="0" fillId="5" borderId="3" xfId="0" applyFill="1" applyBorder="1"/>
    <xf numFmtId="0" fontId="0" fillId="5" borderId="6" xfId="0" applyFill="1" applyBorder="1"/>
    <xf numFmtId="0" fontId="0" fillId="5" borderId="5" xfId="0" applyFill="1" applyBorder="1" applyAlignment="1">
      <alignment horizontal="right"/>
    </xf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116016689739134E-2"/>
          <c:y val="7.3485860859738641E-2"/>
          <c:w val="0.89974540682414694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7567804024497"/>
                  <c:y val="-0.34525444736074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615826461090914"/>
                  <c:y val="-0.2097674707085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5078390201224848"/>
                  <c:y val="0.15822769721571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72FAEA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292666779626082"/>
                  <c:y val="0.2641990645633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E64D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0604526049834471"/>
                  <c:y val="0.317564302483623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[1]Лист1!$A$6:$A$11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[1]Лист1!$B$6:$B$11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6-44F0-A5F3-6F4EFBF4C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9151"/>
        <c:axId val="620709567"/>
      </c:scatterChart>
      <c:valAx>
        <c:axId val="62070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0709567"/>
        <c:crosses val="autoZero"/>
        <c:crossBetween val="midCat"/>
      </c:valAx>
      <c:valAx>
        <c:axId val="62070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070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[1]Лист1!$A$24:$A$29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[1]Лист1!$B$24:$B$29</c:f>
              <c:numCache>
                <c:formatCode>General</c:formatCode>
                <c:ptCount val="6"/>
                <c:pt idx="0">
                  <c:v>0.32258064516129031</c:v>
                </c:pt>
                <c:pt idx="1">
                  <c:v>0.30303030303030304</c:v>
                </c:pt>
                <c:pt idx="2">
                  <c:v>0.30303030303030304</c:v>
                </c:pt>
                <c:pt idx="3">
                  <c:v>0.21739130434782611</c:v>
                </c:pt>
                <c:pt idx="4">
                  <c:v>0.20833333333333334</c:v>
                </c:pt>
                <c:pt idx="5">
                  <c:v>0.19607843137254904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78-435B-A218-64F982906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439512"/>
        <c:axId val="525449680"/>
      </c:scatterChart>
      <c:valAx>
        <c:axId val="525439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449680"/>
        <c:crosses val="autoZero"/>
        <c:crossBetween val="midCat"/>
      </c:valAx>
      <c:valAx>
        <c:axId val="5254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439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</xdr:colOff>
      <xdr:row>15</xdr:row>
      <xdr:rowOff>129540</xdr:rowOff>
    </xdr:from>
    <xdr:to>
      <xdr:col>7</xdr:col>
      <xdr:colOff>315744</xdr:colOff>
      <xdr:row>21</xdr:row>
      <xdr:rowOff>7710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0DE2684-39C6-4CCB-9B65-9B5A66D23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0320" y="2872740"/>
          <a:ext cx="2022624" cy="975450"/>
        </a:xfrm>
        <a:prstGeom prst="rect">
          <a:avLst/>
        </a:prstGeom>
      </xdr:spPr>
    </xdr:pic>
    <xdr:clientData/>
  </xdr:twoCellAnchor>
  <xdr:twoCellAnchor>
    <xdr:from>
      <xdr:col>8</xdr:col>
      <xdr:colOff>136712</xdr:colOff>
      <xdr:row>6</xdr:row>
      <xdr:rowOff>125484</xdr:rowOff>
    </xdr:from>
    <xdr:to>
      <xdr:col>15</xdr:col>
      <xdr:colOff>443284</xdr:colOff>
      <xdr:row>21</xdr:row>
      <xdr:rowOff>76882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5F055D6-5792-4321-BCC2-ABE93F0E0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174171</xdr:colOff>
      <xdr:row>23</xdr:row>
      <xdr:rowOff>70757</xdr:rowOff>
    </xdr:from>
    <xdr:to>
      <xdr:col>15</xdr:col>
      <xdr:colOff>478971</xdr:colOff>
      <xdr:row>38</xdr:row>
      <xdr:rowOff>38100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51;&#1077;&#1085;&#1086;&#1074;&#1086;\Desktop\&#1051;&#1072;&#1073;&#1072;%202\&#1051;&#1080;&#1085;&#1077;&#1081;&#1085;&#1072;&#1103;%20&#1088;&#1077;&#1075;&#1088;&#1077;&#1089;&#1089;&#1080;&#1103;.%20&#1050;&#1088;&#1080;&#1074;&#1086;&#1083;&#1080;&#1085;&#1077;&#1081;&#1085;&#1072;&#1103;%20&#1088;&#1077;&#1075;&#1088;&#1077;&#1089;&#1089;&#1080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6">
          <cell r="A6">
            <v>1</v>
          </cell>
          <cell r="B6">
            <v>3.1</v>
          </cell>
        </row>
        <row r="7">
          <cell r="A7">
            <v>0.8</v>
          </cell>
          <cell r="B7">
            <v>3.3</v>
          </cell>
        </row>
        <row r="8">
          <cell r="A8">
            <v>0.6</v>
          </cell>
          <cell r="B8">
            <v>3.3</v>
          </cell>
        </row>
        <row r="9">
          <cell r="A9">
            <v>0.4</v>
          </cell>
          <cell r="B9">
            <v>4.5999999999999996</v>
          </cell>
        </row>
        <row r="10">
          <cell r="A10">
            <v>0.2</v>
          </cell>
          <cell r="B10">
            <v>4.8</v>
          </cell>
        </row>
        <row r="11">
          <cell r="A11">
            <v>0.1</v>
          </cell>
          <cell r="B11">
            <v>5.0999999999999996</v>
          </cell>
        </row>
        <row r="24">
          <cell r="A24">
            <v>1</v>
          </cell>
          <cell r="B24">
            <v>0.32258064516129031</v>
          </cell>
        </row>
        <row r="25">
          <cell r="A25">
            <v>0.8</v>
          </cell>
          <cell r="B25">
            <v>0.30303030303030304</v>
          </cell>
        </row>
        <row r="26">
          <cell r="A26">
            <v>0.6</v>
          </cell>
          <cell r="B26">
            <v>0.30303030303030304</v>
          </cell>
        </row>
        <row r="27">
          <cell r="A27">
            <v>0.4</v>
          </cell>
          <cell r="B27">
            <v>0.21739130434782611</v>
          </cell>
        </row>
        <row r="28">
          <cell r="A28">
            <v>0.2</v>
          </cell>
          <cell r="B28">
            <v>0.20833333333333334</v>
          </cell>
        </row>
        <row r="29">
          <cell r="A29">
            <v>0.1</v>
          </cell>
          <cell r="B29">
            <v>0.19607843137254904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56" workbookViewId="0">
      <selection activeCell="H43" sqref="H43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s="1" t="s">
        <v>1</v>
      </c>
      <c r="B2" s="1">
        <v>1</v>
      </c>
      <c r="C2" s="1">
        <v>0.8</v>
      </c>
      <c r="D2" s="1">
        <v>0.6</v>
      </c>
      <c r="E2" s="1">
        <v>0.4</v>
      </c>
      <c r="F2" s="1">
        <v>0.2</v>
      </c>
      <c r="G2" s="1">
        <v>0.1</v>
      </c>
    </row>
    <row r="3" spans="1:13" x14ac:dyDescent="0.3">
      <c r="A3" s="1" t="s">
        <v>2</v>
      </c>
      <c r="B3" s="1">
        <v>3.1</v>
      </c>
      <c r="C3" s="1">
        <v>3.3</v>
      </c>
      <c r="D3" s="1">
        <v>3.3</v>
      </c>
      <c r="E3" s="1">
        <v>4.5999999999999996</v>
      </c>
      <c r="F3" s="1">
        <v>4.8</v>
      </c>
      <c r="G3" s="1">
        <v>5.0999999999999996</v>
      </c>
    </row>
    <row r="4" spans="1:13" x14ac:dyDescent="0.3">
      <c r="J4" t="s">
        <v>3</v>
      </c>
      <c r="L4" t="s">
        <v>4</v>
      </c>
    </row>
    <row r="5" spans="1:13" x14ac:dyDescent="0.3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J5" t="s">
        <v>10</v>
      </c>
      <c r="M5" t="s">
        <v>11</v>
      </c>
    </row>
    <row r="6" spans="1:13" x14ac:dyDescent="0.3">
      <c r="A6" s="3">
        <f>B2</f>
        <v>1</v>
      </c>
      <c r="B6" s="3">
        <f>B3</f>
        <v>3.1</v>
      </c>
      <c r="C6" s="4">
        <f>A6*B6</f>
        <v>3.1</v>
      </c>
      <c r="D6" s="4">
        <f>A6^2</f>
        <v>1</v>
      </c>
      <c r="E6" s="4">
        <f>B6^2</f>
        <v>9.6100000000000012</v>
      </c>
      <c r="J6" t="s">
        <v>12</v>
      </c>
    </row>
    <row r="7" spans="1:13" x14ac:dyDescent="0.3">
      <c r="A7" s="3">
        <f>C2</f>
        <v>0.8</v>
      </c>
      <c r="B7" s="3">
        <f>C3</f>
        <v>3.3</v>
      </c>
      <c r="C7" s="4">
        <f t="shared" ref="C7:C11" si="0">A7*B7</f>
        <v>2.64</v>
      </c>
      <c r="D7" s="4">
        <f t="shared" ref="D7:E11" si="1">A7^2</f>
        <v>0.64000000000000012</v>
      </c>
      <c r="E7" s="4">
        <f t="shared" si="1"/>
        <v>10.889999999999999</v>
      </c>
    </row>
    <row r="8" spans="1:13" x14ac:dyDescent="0.3">
      <c r="A8" s="3">
        <f>D2</f>
        <v>0.6</v>
      </c>
      <c r="B8" s="3">
        <f>D3</f>
        <v>3.3</v>
      </c>
      <c r="C8" s="4">
        <f t="shared" si="0"/>
        <v>1.9799999999999998</v>
      </c>
      <c r="D8" s="4">
        <f t="shared" si="1"/>
        <v>0.36</v>
      </c>
      <c r="E8" s="4">
        <f t="shared" si="1"/>
        <v>10.889999999999999</v>
      </c>
    </row>
    <row r="9" spans="1:13" x14ac:dyDescent="0.3">
      <c r="A9" s="3">
        <f>E2</f>
        <v>0.4</v>
      </c>
      <c r="B9" s="3">
        <f>E3</f>
        <v>4.5999999999999996</v>
      </c>
      <c r="C9" s="4">
        <f t="shared" si="0"/>
        <v>1.8399999999999999</v>
      </c>
      <c r="D9" s="4">
        <f t="shared" si="1"/>
        <v>0.16000000000000003</v>
      </c>
      <c r="E9" s="4">
        <f t="shared" si="1"/>
        <v>21.159999999999997</v>
      </c>
    </row>
    <row r="10" spans="1:13" x14ac:dyDescent="0.3">
      <c r="A10" s="3">
        <f>F2</f>
        <v>0.2</v>
      </c>
      <c r="B10" s="3">
        <f>F3</f>
        <v>4.8</v>
      </c>
      <c r="C10" s="4">
        <f t="shared" si="0"/>
        <v>0.96</v>
      </c>
      <c r="D10" s="4">
        <f t="shared" si="1"/>
        <v>4.0000000000000008E-2</v>
      </c>
      <c r="E10" s="4">
        <f t="shared" si="1"/>
        <v>23.04</v>
      </c>
    </row>
    <row r="11" spans="1:13" x14ac:dyDescent="0.3">
      <c r="A11" s="3">
        <f>G2</f>
        <v>0.1</v>
      </c>
      <c r="B11" s="3">
        <f>G3</f>
        <v>5.0999999999999996</v>
      </c>
      <c r="C11" s="4">
        <f t="shared" si="0"/>
        <v>0.51</v>
      </c>
      <c r="D11" s="4">
        <f t="shared" si="1"/>
        <v>1.0000000000000002E-2</v>
      </c>
      <c r="E11" s="4">
        <f t="shared" si="1"/>
        <v>26.009999999999998</v>
      </c>
    </row>
    <row r="12" spans="1:13" x14ac:dyDescent="0.3">
      <c r="A12" s="2">
        <f>SUM(A6:A11)</f>
        <v>3.1</v>
      </c>
      <c r="B12" s="2">
        <f>SUM(B6:B11)</f>
        <v>24.199999999999996</v>
      </c>
      <c r="C12" s="2">
        <f>SUM(C6:C11)</f>
        <v>11.03</v>
      </c>
      <c r="D12" s="2">
        <f>SUM(D6:D11)</f>
        <v>2.21</v>
      </c>
      <c r="E12" s="2">
        <f>SUM(E6:E11)</f>
        <v>101.6</v>
      </c>
    </row>
    <row r="13" spans="1:13" x14ac:dyDescent="0.3">
      <c r="A13" s="5" t="s">
        <v>13</v>
      </c>
      <c r="B13" s="5">
        <v>6</v>
      </c>
    </row>
    <row r="14" spans="1:13" x14ac:dyDescent="0.3">
      <c r="A14" s="6" t="s">
        <v>14</v>
      </c>
      <c r="B14" s="6">
        <f>CORREL(A6:A11,B6:B11)</f>
        <v>-0.94528425878704936</v>
      </c>
      <c r="C14" s="6" t="s">
        <v>15</v>
      </c>
      <c r="D14" s="6">
        <f>ABS(B14)*SQRT((B13-2)/(1-B14^2))</f>
        <v>5.7948839346513221</v>
      </c>
      <c r="E14" s="6" t="s">
        <v>16</v>
      </c>
      <c r="F14" s="6">
        <f>_xlfn.T.INV.2T(0.05,B13-2)</f>
        <v>2.7764451051977934</v>
      </c>
    </row>
    <row r="16" spans="1:13" ht="15" thickBot="1" x14ac:dyDescent="0.35">
      <c r="A16" t="s">
        <v>17</v>
      </c>
    </row>
    <row r="17" spans="1:8" x14ac:dyDescent="0.3">
      <c r="A17" s="7">
        <f>B13</f>
        <v>6</v>
      </c>
      <c r="B17" s="8">
        <f>A12</f>
        <v>3.1</v>
      </c>
      <c r="D17" s="9">
        <f>B12</f>
        <v>24.199999999999996</v>
      </c>
    </row>
    <row r="18" spans="1:8" ht="15" thickBot="1" x14ac:dyDescent="0.35">
      <c r="A18" s="10">
        <f>A12</f>
        <v>3.1</v>
      </c>
      <c r="B18" s="11">
        <f>D12</f>
        <v>2.21</v>
      </c>
      <c r="D18" s="12">
        <f>C12</f>
        <v>11.03</v>
      </c>
    </row>
    <row r="19" spans="1:8" ht="15" thickBot="1" x14ac:dyDescent="0.35"/>
    <row r="20" spans="1:8" x14ac:dyDescent="0.3">
      <c r="A20" s="13">
        <f t="array" ref="A20:B21">MINVERSE(A17:B18)</f>
        <v>0.6054794520547947</v>
      </c>
      <c r="B20" s="13">
        <v>-0.84931506849315086</v>
      </c>
      <c r="C20" s="14" t="s">
        <v>18</v>
      </c>
      <c r="D20" s="15">
        <f t="array" ref="D20:D21">MMULT(A20:B21,D17:D18)</f>
        <v>5.2846575342465769</v>
      </c>
    </row>
    <row r="21" spans="1:8" ht="15" thickBot="1" x14ac:dyDescent="0.35">
      <c r="A21" s="13">
        <v>-0.84931506849315097</v>
      </c>
      <c r="B21" s="13">
        <v>1.6438356164383565</v>
      </c>
      <c r="C21" s="17" t="s">
        <v>19</v>
      </c>
      <c r="D21" s="16">
        <v>-2.421917808219181</v>
      </c>
    </row>
    <row r="23" spans="1:8" x14ac:dyDescent="0.3">
      <c r="A23" s="18" t="s">
        <v>5</v>
      </c>
      <c r="B23" s="18" t="s">
        <v>20</v>
      </c>
    </row>
    <row r="24" spans="1:8" x14ac:dyDescent="0.3">
      <c r="A24" s="19">
        <f>A6</f>
        <v>1</v>
      </c>
      <c r="B24" s="19">
        <f>1/B6</f>
        <v>0.32258064516129031</v>
      </c>
      <c r="C24" s="20"/>
      <c r="D24" s="20"/>
      <c r="E24" s="20"/>
      <c r="F24" s="20"/>
      <c r="G24" s="20"/>
      <c r="H24" s="20"/>
    </row>
    <row r="25" spans="1:8" x14ac:dyDescent="0.3">
      <c r="A25" s="19">
        <f t="shared" ref="A25:A29" si="2">A7</f>
        <v>0.8</v>
      </c>
      <c r="B25" s="19">
        <f t="shared" ref="B25:B29" si="3">1/B7</f>
        <v>0.30303030303030304</v>
      </c>
      <c r="C25" s="21"/>
      <c r="D25" s="21"/>
      <c r="E25" s="21"/>
      <c r="F25" s="21"/>
      <c r="G25" s="21"/>
      <c r="H25" s="21"/>
    </row>
    <row r="26" spans="1:8" x14ac:dyDescent="0.3">
      <c r="A26" s="19">
        <f t="shared" si="2"/>
        <v>0.6</v>
      </c>
      <c r="B26" s="19">
        <f t="shared" si="3"/>
        <v>0.30303030303030304</v>
      </c>
      <c r="C26" s="21"/>
      <c r="D26" s="21"/>
      <c r="E26" s="21"/>
      <c r="F26" s="21"/>
      <c r="G26" s="21"/>
      <c r="H26" s="21"/>
    </row>
    <row r="27" spans="1:8" x14ac:dyDescent="0.3">
      <c r="A27" s="19">
        <f t="shared" si="2"/>
        <v>0.4</v>
      </c>
      <c r="B27" s="19">
        <f t="shared" si="3"/>
        <v>0.21739130434782611</v>
      </c>
      <c r="C27" s="22"/>
      <c r="D27" s="22"/>
      <c r="E27" s="22"/>
      <c r="F27" s="21"/>
      <c r="G27" s="21"/>
      <c r="H27" s="21"/>
    </row>
    <row r="28" spans="1:8" x14ac:dyDescent="0.3">
      <c r="A28" s="19">
        <f t="shared" si="2"/>
        <v>0.2</v>
      </c>
      <c r="B28" s="19">
        <f t="shared" si="3"/>
        <v>0.20833333333333334</v>
      </c>
      <c r="C28" s="22"/>
      <c r="D28" s="22"/>
      <c r="E28" s="22"/>
      <c r="F28" s="21"/>
      <c r="G28" s="21"/>
      <c r="H28" s="21"/>
    </row>
    <row r="29" spans="1:8" x14ac:dyDescent="0.3">
      <c r="A29" s="19">
        <f t="shared" si="2"/>
        <v>0.1</v>
      </c>
      <c r="B29" s="19">
        <f t="shared" si="3"/>
        <v>0.19607843137254904</v>
      </c>
      <c r="C29" s="22"/>
      <c r="D29" s="22"/>
      <c r="E29" s="22"/>
      <c r="F29" s="21"/>
      <c r="G29" s="21"/>
      <c r="H29" s="21"/>
    </row>
    <row r="30" spans="1:8" x14ac:dyDescent="0.3">
      <c r="B30" s="20"/>
      <c r="C30" s="22"/>
      <c r="D30" s="22"/>
      <c r="E30" s="22"/>
      <c r="F30" s="21"/>
      <c r="G30" s="21"/>
      <c r="H30" s="21"/>
    </row>
    <row r="31" spans="1:8" x14ac:dyDescent="0.3">
      <c r="A31" s="22"/>
      <c r="B31" s="22"/>
      <c r="C31" s="20"/>
      <c r="D31" s="22"/>
      <c r="E31" s="22"/>
      <c r="F31" s="21"/>
      <c r="G31" s="21"/>
      <c r="H31" s="21"/>
    </row>
    <row r="32" spans="1:8" x14ac:dyDescent="0.3">
      <c r="A32" s="22"/>
      <c r="B32" s="22"/>
      <c r="C32" s="22"/>
      <c r="D32" s="22"/>
      <c r="E32" s="22"/>
      <c r="F32" s="21"/>
      <c r="G32" s="21"/>
      <c r="H32" s="21"/>
    </row>
    <row r="33" spans="1:8" x14ac:dyDescent="0.3">
      <c r="A33" s="22"/>
      <c r="B33" s="22"/>
      <c r="C33" s="22"/>
      <c r="D33" s="22"/>
      <c r="E33" s="22"/>
      <c r="F33" s="21"/>
      <c r="G33" s="21"/>
      <c r="H33" s="21"/>
    </row>
    <row r="34" spans="1:8" x14ac:dyDescent="0.3">
      <c r="A34" s="22"/>
      <c r="B34" s="22"/>
      <c r="C34" s="22"/>
      <c r="D34" s="22"/>
      <c r="E34" s="22"/>
      <c r="F34" s="21"/>
      <c r="G34" s="21"/>
      <c r="H34" s="21"/>
    </row>
    <row r="35" spans="1:8" x14ac:dyDescent="0.3">
      <c r="A35" s="21"/>
      <c r="B35" s="21"/>
      <c r="C35" s="21"/>
      <c r="D35" s="21"/>
      <c r="E35" s="21"/>
      <c r="F35" s="21"/>
      <c r="G35" s="21"/>
      <c r="H35" s="21"/>
    </row>
    <row r="36" spans="1:8" x14ac:dyDescent="0.3">
      <c r="A36" s="21"/>
      <c r="B36" s="21"/>
      <c r="C36" s="21"/>
      <c r="D36" s="21"/>
      <c r="E36" s="21"/>
      <c r="F36" s="21"/>
      <c r="G36" s="21"/>
      <c r="H36" s="21"/>
    </row>
    <row r="37" spans="1:8" x14ac:dyDescent="0.3">
      <c r="A37" s="21"/>
      <c r="B37" s="21"/>
      <c r="C37" s="21"/>
      <c r="D37" s="21"/>
      <c r="E37" s="21"/>
      <c r="F37" s="21"/>
      <c r="G37" s="21"/>
      <c r="H37" s="21"/>
    </row>
    <row r="38" spans="1:8" x14ac:dyDescent="0.3">
      <c r="A38" s="21"/>
      <c r="B38" s="21"/>
      <c r="C38" s="21"/>
      <c r="D38" s="21"/>
      <c r="E38" s="21"/>
      <c r="F38" s="21"/>
      <c r="G38" s="21"/>
      <c r="H38" s="21"/>
    </row>
    <row r="39" spans="1:8" x14ac:dyDescent="0.3">
      <c r="A39" s="22"/>
      <c r="B39" s="22"/>
      <c r="C39" s="21"/>
      <c r="D39" s="21"/>
      <c r="E39" s="21"/>
      <c r="F39" s="21"/>
      <c r="G39" s="21"/>
      <c r="H39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2023-12-14T10:27:44Z</dcterms:modified>
</cp:coreProperties>
</file>