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ceyon/Documents/Programming/ITCS3145/Lab - Global Sum/"/>
    </mc:Choice>
  </mc:AlternateContent>
  <xr:revisionPtr revIDLastSave="0" documentId="8_{CFDA93F0-B1C2-2A4A-B673-AD9F7172DFA1}" xr6:coauthVersionLast="45" xr6:coauthVersionMax="45" xr10:uidLastSave="{00000000-0000-0000-0000-000000000000}"/>
  <bookViews>
    <workbookView xWindow="0" yWindow="460" windowWidth="16380" windowHeight="8200" tabRatio="500" firstSheet="1" activeTab="2" xr2:uid="{00000000-000D-0000-FFFF-FFFF00000000}"/>
  </bookViews>
  <sheets>
    <sheet name="Busy-wait" sheetId="1" r:id="rId1"/>
    <sheet name="Mutex_Locking_Speedup" sheetId="2" r:id="rId2"/>
    <sheet name="SpeedupChart" sheetId="3" r:id="rId3"/>
    <sheet name="Mutex_semaphore_speedup" sheetId="4" r:id="rId4"/>
    <sheet name="barrier_busy-wait-mutex" sheetId="5" r:id="rId5"/>
  </sheets>
  <definedNames>
    <definedName name="_xlchart.v2.0" hidden="1">SpeedupChart!$B$1:$F$1</definedName>
    <definedName name="_xlchart.v2.1" hidden="1">SpeedupChart!$B$2:$F$2</definedName>
    <definedName name="_xlchart.v2.10" hidden="1">SpeedupChart!$D$1</definedName>
    <definedName name="_xlchart.v2.11" hidden="1">SpeedupChart!$D$2:$D$6</definedName>
    <definedName name="_xlchart.v2.12" hidden="1">SpeedupChart!$E$1</definedName>
    <definedName name="_xlchart.v2.13" hidden="1">SpeedupChart!$E$2:$E$6</definedName>
    <definedName name="_xlchart.v2.14" hidden="1">SpeedupChart!$F$1</definedName>
    <definedName name="_xlchart.v2.15" hidden="1">SpeedupChart!$F$2:$F$6</definedName>
    <definedName name="_xlchart.v2.2" hidden="1">SpeedupChart!$B$3:$F$3</definedName>
    <definedName name="_xlchart.v2.3" hidden="1">SpeedupChart!$B$4:$F$4</definedName>
    <definedName name="_xlchart.v2.4" hidden="1">SpeedupChart!$B$5:$F$5</definedName>
    <definedName name="_xlchart.v2.5" hidden="1">SpeedupChart!$B$6:$F$6</definedName>
    <definedName name="_xlchart.v2.6" hidden="1">SpeedupChart!$B$1</definedName>
    <definedName name="_xlchart.v2.7" hidden="1">SpeedupChart!$B$2:$B$6</definedName>
    <definedName name="_xlchart.v2.8" hidden="1">SpeedupChart!$C$1</definedName>
    <definedName name="_xlchart.v2.9" hidden="1">SpeedupChart!$C$2:$C$6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Q4" i="1" l="1"/>
  <c r="H4" i="1"/>
  <c r="I4" i="1"/>
  <c r="H5" i="1"/>
  <c r="I5" i="1"/>
  <c r="H6" i="1"/>
  <c r="I6" i="1"/>
  <c r="H7" i="1"/>
  <c r="I7" i="1"/>
  <c r="H8" i="1"/>
  <c r="I8" i="1"/>
  <c r="H7" i="5"/>
  <c r="H6" i="5"/>
  <c r="H5" i="5"/>
  <c r="H4" i="5"/>
  <c r="H3" i="5"/>
  <c r="I3" i="5" s="1"/>
  <c r="H8" i="4"/>
  <c r="H7" i="4"/>
  <c r="H6" i="4"/>
  <c r="H5" i="4"/>
  <c r="H4" i="4"/>
  <c r="H8" i="2"/>
  <c r="H7" i="2"/>
  <c r="H6" i="2"/>
  <c r="H5" i="2"/>
  <c r="H4" i="2"/>
  <c r="I4" i="2" s="1"/>
  <c r="P8" i="1"/>
  <c r="P7" i="1"/>
  <c r="Q7" i="1" s="1"/>
  <c r="P6" i="1"/>
  <c r="P5" i="1"/>
  <c r="Q5" i="1" s="1"/>
  <c r="P4" i="1"/>
  <c r="I5" i="2" l="1"/>
  <c r="I7" i="2"/>
  <c r="I7" i="5"/>
  <c r="I6" i="5"/>
  <c r="I5" i="4"/>
  <c r="Q6" i="1"/>
  <c r="Q8" i="1"/>
  <c r="I7" i="4"/>
  <c r="I6" i="4"/>
  <c r="I8" i="4"/>
  <c r="I6" i="2"/>
  <c r="I8" i="2"/>
  <c r="I4" i="4"/>
  <c r="I5" i="5"/>
  <c r="I4" i="5"/>
</calcChain>
</file>

<file path=xl/sharedStrings.xml><?xml version="1.0" encoding="utf-8"?>
<sst xmlns="http://schemas.openxmlformats.org/spreadsheetml/2006/main" count="43" uniqueCount="14">
  <si>
    <t>Busy-wait</t>
  </si>
  <si>
    <t>Average</t>
  </si>
  <si>
    <t>Speed up</t>
  </si>
  <si>
    <t>Threads</t>
  </si>
  <si>
    <t>Run1</t>
  </si>
  <si>
    <t>Run2</t>
  </si>
  <si>
    <t>Run3</t>
  </si>
  <si>
    <t>Run4</t>
  </si>
  <si>
    <t>Run5</t>
  </si>
  <si>
    <t>Speedup</t>
  </si>
  <si>
    <t>Mutex locking</t>
  </si>
  <si>
    <t>Mutex_lock</t>
  </si>
  <si>
    <t>semaphore</t>
  </si>
  <si>
    <t>Barrier-Busy-wait-mutex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</si>
</sst>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sz val="10"/>
      <color rgb="FF00000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6BD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3044619422573"/>
          <c:y val="0.18094925634295711"/>
          <c:w val="0.8965695538057743"/>
          <c:h val="0.6150681685622631"/>
        </c:manualLayout>
      </c:layout>
      <c:lineChart>
        <c:grouping val="standard"/>
        <c:varyColors val="0"/>
        <c:ser>
          <c:idx val="0"/>
          <c:order val="0"/>
          <c:tx>
            <c:strRef>
              <c:f>SpeedupChart!$C$1</c:f>
              <c:strCache>
                <c:ptCount val="1"/>
                <c:pt idx="0">
                  <c:v>Busy-wait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SpeedupChart!$B$2:$B$6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SpeedupChart!$C$2:$C$6</c:f>
              <c:numCache>
                <c:formatCode>General</c:formatCode>
                <c:ptCount val="5"/>
                <c:pt idx="0">
                  <c:v>0.86629399175951816</c:v>
                </c:pt>
                <c:pt idx="1">
                  <c:v>1.499709938559713</c:v>
                </c:pt>
                <c:pt idx="2">
                  <c:v>2.0756751824817519</c:v>
                </c:pt>
                <c:pt idx="3">
                  <c:v>2.5678842333393535</c:v>
                </c:pt>
                <c:pt idx="4">
                  <c:v>2.9978388635584956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C-8C48-80E8-E10566E2440A}"/>
            </c:ext>
          </c:extLst>
        </c:ser>
        <c:ser>
          <c:idx val="1"/>
          <c:order val="1"/>
          <c:tx>
            <c:strRef>
              <c:f>SpeedupChart!$D$1</c:f>
              <c:strCache>
                <c:ptCount val="1"/>
                <c:pt idx="0">
                  <c:v>Mutex_lock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SpeedupChart!$B$2:$B$6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SpeedupChart!$D$2:$D$6</c:f>
              <c:numCache>
                <c:formatCode>General</c:formatCode>
                <c:ptCount val="5"/>
                <c:pt idx="0">
                  <c:v>1</c:v>
                </c:pt>
                <c:pt idx="1">
                  <c:v>1.77628396546366</c:v>
                </c:pt>
                <c:pt idx="2">
                  <c:v>2.3792123647156771</c:v>
                </c:pt>
                <c:pt idx="3">
                  <c:v>3.0483003292677271</c:v>
                </c:pt>
                <c:pt idx="4">
                  <c:v>3.2418682646543862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C-8C48-80E8-E10566E2440A}"/>
            </c:ext>
          </c:extLst>
        </c:ser>
        <c:ser>
          <c:idx val="2"/>
          <c:order val="2"/>
          <c:tx>
            <c:strRef>
              <c:f>SpeedupChart!$E$1</c:f>
              <c:strCache>
                <c:ptCount val="1"/>
                <c:pt idx="0">
                  <c:v>semaphore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SpeedupChart!$B$2:$B$6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SpeedupChart!$E$2:$E$6</c:f>
              <c:numCache>
                <c:formatCode>General</c:formatCode>
                <c:ptCount val="5"/>
                <c:pt idx="0">
                  <c:v>1</c:v>
                </c:pt>
                <c:pt idx="1">
                  <c:v>1.7362080324849072</c:v>
                </c:pt>
                <c:pt idx="2">
                  <c:v>2.3878358636758699</c:v>
                </c:pt>
                <c:pt idx="3">
                  <c:v>3.2430117788884147</c:v>
                </c:pt>
                <c:pt idx="4">
                  <c:v>3.2780006092607641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C-8C48-80E8-E10566E2440A}"/>
            </c:ext>
          </c:extLst>
        </c:ser>
        <c:ser>
          <c:idx val="3"/>
          <c:order val="3"/>
          <c:tx>
            <c:strRef>
              <c:f>SpeedupChart!$F$1</c:f>
              <c:strCache>
                <c:ptCount val="1"/>
                <c:pt idx="0">
                  <c:v>Barrier-Busy-wait-mutex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SpeedupChart!$B$2:$B$6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SpeedupChart!$F$2:$F$6</c:f>
              <c:numCache>
                <c:formatCode>General</c:formatCode>
                <c:ptCount val="5"/>
                <c:pt idx="0">
                  <c:v>1</c:v>
                </c:pt>
                <c:pt idx="1">
                  <c:v>0.93220899703665117</c:v>
                </c:pt>
                <c:pt idx="2">
                  <c:v>1.0317860982564391</c:v>
                </c:pt>
                <c:pt idx="3">
                  <c:v>1.024982586487114</c:v>
                </c:pt>
                <c:pt idx="4">
                  <c:v>1.0902220978284134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CC-8C48-80E8-E10566E24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2144"/>
        <c:axId val="47628816"/>
      </c:lineChart>
      <c:catAx>
        <c:axId val="476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28816"/>
        <c:crosses val="autoZero"/>
        <c:auto val="1"/>
        <c:lblAlgn val="ctr"/>
        <c:lblOffset val="100"/>
        <c:noMultiLvlLbl val="0"/>
      </c:catAx>
      <c:valAx>
        <c:axId val="4762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177800</xdr:colOff>
      <xdr:row>0</xdr:row>
      <xdr:rowOff>0</xdr:rowOff>
    </xdr:from>
    <xdr:to>
      <xdr:col>13</xdr:col>
      <xdr:colOff>368300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29AE31-1D52-B541-972F-4BCA74600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"/>
  <sheetViews>
    <sheetView topLeftCell="H1" zoomScaleNormal="100" workbookViewId="0">
      <selection activeCell="Q8" sqref="Q4:Q8"/>
    </sheetView>
  </sheetViews>
  <sheetFormatPr baseColWidth="10" defaultColWidth="8.83203125" defaultRowHeight="13"/>
  <cols>
    <col min="1" max="1025" width="11.5"/>
  </cols>
  <sheetData>
    <row r="2" spans="2:17">
      <c r="K2" t="s">
        <v>0</v>
      </c>
    </row>
    <row r="3" spans="2:17"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O3" t="s">
        <v>8</v>
      </c>
      <c r="P3" t="s">
        <v>1</v>
      </c>
      <c r="Q3" t="s">
        <v>9</v>
      </c>
    </row>
    <row r="4" spans="2:17">
      <c r="B4">
        <v>1</v>
      </c>
      <c r="C4">
        <v>22454</v>
      </c>
      <c r="D4">
        <v>22776</v>
      </c>
      <c r="E4">
        <v>22872</v>
      </c>
      <c r="F4">
        <v>22903</v>
      </c>
      <c r="G4">
        <v>22742</v>
      </c>
      <c r="H4">
        <f t="shared" ref="H4:H13" si="0">AVERAGE(C4:G4)</f>
        <v>22749.4</v>
      </c>
      <c r="I4">
        <f t="shared" ref="I4:I13" si="1">$H$4/H4</f>
        <v>1</v>
      </c>
      <c r="J4">
        <v>1</v>
      </c>
      <c r="K4">
        <v>22987</v>
      </c>
      <c r="L4">
        <v>26721</v>
      </c>
      <c r="M4">
        <v>26889</v>
      </c>
      <c r="N4">
        <v>27371</v>
      </c>
      <c r="O4">
        <v>27335</v>
      </c>
      <c r="P4">
        <f t="shared" ref="P4:P35" si="2">AVERAGE(K4:O4)</f>
        <v>26260.6</v>
      </c>
      <c r="Q4">
        <f>$H$4/P4</f>
        <v>0.86629399175951816</v>
      </c>
    </row>
    <row r="5" spans="2:17">
      <c r="B5">
        <v>2</v>
      </c>
      <c r="C5">
        <v>15063</v>
      </c>
      <c r="D5">
        <v>14883</v>
      </c>
      <c r="E5">
        <v>14898</v>
      </c>
      <c r="F5">
        <v>14860</v>
      </c>
      <c r="G5">
        <v>11098</v>
      </c>
      <c r="H5">
        <f t="shared" si="0"/>
        <v>14160.4</v>
      </c>
      <c r="I5">
        <f t="shared" si="1"/>
        <v>1.6065506624106665</v>
      </c>
      <c r="J5">
        <v>2</v>
      </c>
      <c r="K5">
        <v>15430</v>
      </c>
      <c r="L5">
        <v>15368</v>
      </c>
      <c r="M5">
        <v>15403</v>
      </c>
      <c r="N5">
        <v>15457</v>
      </c>
      <c r="O5">
        <v>14188</v>
      </c>
      <c r="P5">
        <f t="shared" si="2"/>
        <v>15169.2</v>
      </c>
      <c r="Q5">
        <f t="shared" ref="Q4:Q35" si="3">$H$4/P5</f>
        <v>1.499709938559713</v>
      </c>
    </row>
    <row r="6" spans="2:17">
      <c r="B6">
        <v>3</v>
      </c>
      <c r="C6">
        <v>11282</v>
      </c>
      <c r="D6">
        <v>10225</v>
      </c>
      <c r="E6">
        <v>10170</v>
      </c>
      <c r="F6">
        <v>10298</v>
      </c>
      <c r="G6">
        <v>10222</v>
      </c>
      <c r="H6">
        <f t="shared" si="0"/>
        <v>10439.4</v>
      </c>
      <c r="I6">
        <f t="shared" si="1"/>
        <v>2.1791865432879285</v>
      </c>
      <c r="J6">
        <v>3</v>
      </c>
      <c r="K6">
        <v>11170</v>
      </c>
      <c r="L6">
        <v>10682</v>
      </c>
      <c r="M6">
        <v>11053</v>
      </c>
      <c r="N6">
        <v>10930</v>
      </c>
      <c r="O6">
        <v>10965</v>
      </c>
      <c r="P6">
        <f t="shared" si="2"/>
        <v>10960</v>
      </c>
      <c r="Q6">
        <f t="shared" si="3"/>
        <v>2.0756751824817519</v>
      </c>
    </row>
    <row r="7" spans="2:17">
      <c r="B7">
        <v>4</v>
      </c>
      <c r="C7">
        <v>8451</v>
      </c>
      <c r="D7">
        <v>10651</v>
      </c>
      <c r="E7">
        <v>10308</v>
      </c>
      <c r="F7">
        <v>7655</v>
      </c>
      <c r="G7">
        <v>9644</v>
      </c>
      <c r="H7">
        <f t="shared" si="0"/>
        <v>9341.7999999999993</v>
      </c>
      <c r="I7">
        <f t="shared" si="1"/>
        <v>2.4352266158556168</v>
      </c>
      <c r="J7">
        <v>4</v>
      </c>
      <c r="K7">
        <v>8643</v>
      </c>
      <c r="L7">
        <v>8981</v>
      </c>
      <c r="M7">
        <v>8565</v>
      </c>
      <c r="N7">
        <v>9080</v>
      </c>
      <c r="O7">
        <v>9027</v>
      </c>
      <c r="P7">
        <f t="shared" si="2"/>
        <v>8859.2000000000007</v>
      </c>
      <c r="Q7">
        <f t="shared" si="3"/>
        <v>2.5678842333393535</v>
      </c>
    </row>
    <row r="8" spans="2:17">
      <c r="B8">
        <v>5</v>
      </c>
      <c r="C8">
        <v>10538</v>
      </c>
      <c r="D8">
        <v>9465</v>
      </c>
      <c r="E8">
        <v>10649</v>
      </c>
      <c r="F8">
        <v>10693</v>
      </c>
      <c r="G8">
        <v>10655</v>
      </c>
      <c r="H8">
        <f t="shared" si="0"/>
        <v>10400</v>
      </c>
      <c r="I8">
        <f t="shared" si="1"/>
        <v>2.187442307692308</v>
      </c>
      <c r="J8">
        <v>5</v>
      </c>
      <c r="K8">
        <v>8258</v>
      </c>
      <c r="L8">
        <v>7870</v>
      </c>
      <c r="M8">
        <v>5508</v>
      </c>
      <c r="N8">
        <v>8348</v>
      </c>
      <c r="O8">
        <v>7959</v>
      </c>
      <c r="P8">
        <f t="shared" si="2"/>
        <v>7588.6</v>
      </c>
      <c r="Q8">
        <f t="shared" si="3"/>
        <v>2.9978388635584956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8"/>
  <sheetViews>
    <sheetView zoomScaleNormal="100" workbookViewId="0">
      <selection activeCell="I4" sqref="I4:I8"/>
    </sheetView>
  </sheetViews>
  <sheetFormatPr baseColWidth="10" defaultColWidth="8.83203125" defaultRowHeight="13"/>
  <cols>
    <col min="1" max="1025" width="11.5"/>
  </cols>
  <sheetData>
    <row r="2" spans="2:9">
      <c r="C2" t="s">
        <v>10</v>
      </c>
    </row>
    <row r="3" spans="2:9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</v>
      </c>
      <c r="I3" t="s">
        <v>9</v>
      </c>
    </row>
    <row r="4" spans="2:9">
      <c r="B4">
        <v>1</v>
      </c>
      <c r="C4">
        <v>22844</v>
      </c>
      <c r="D4">
        <v>27765</v>
      </c>
      <c r="E4">
        <v>26352</v>
      </c>
      <c r="F4">
        <v>26843</v>
      </c>
      <c r="G4">
        <v>27657</v>
      </c>
      <c r="H4">
        <f t="shared" ref="H4:H35" si="0">AVERAGE(C4:G4)</f>
        <v>26292.2</v>
      </c>
      <c r="I4">
        <f t="shared" ref="I4:I35" si="1">$H$4/H4</f>
        <v>1</v>
      </c>
    </row>
    <row r="5" spans="2:9">
      <c r="B5">
        <v>2</v>
      </c>
      <c r="C5">
        <v>14615</v>
      </c>
      <c r="D5">
        <v>13930</v>
      </c>
      <c r="E5">
        <v>15067</v>
      </c>
      <c r="F5">
        <v>14947</v>
      </c>
      <c r="G5">
        <v>15450</v>
      </c>
      <c r="H5">
        <f t="shared" si="0"/>
        <v>14801.8</v>
      </c>
      <c r="I5">
        <f t="shared" si="1"/>
        <v>1.77628396546366</v>
      </c>
    </row>
    <row r="6" spans="2:9">
      <c r="B6">
        <v>3</v>
      </c>
      <c r="C6">
        <v>10624</v>
      </c>
      <c r="D6">
        <v>11174</v>
      </c>
      <c r="E6">
        <v>10916</v>
      </c>
      <c r="F6">
        <v>10937</v>
      </c>
      <c r="G6">
        <v>11603</v>
      </c>
      <c r="H6">
        <f t="shared" si="0"/>
        <v>11050.8</v>
      </c>
      <c r="I6">
        <f t="shared" si="1"/>
        <v>2.3792123647156771</v>
      </c>
    </row>
    <row r="7" spans="2:9">
      <c r="B7">
        <v>4</v>
      </c>
      <c r="C7">
        <v>9412</v>
      </c>
      <c r="D7">
        <v>9347</v>
      </c>
      <c r="E7">
        <v>5991</v>
      </c>
      <c r="F7">
        <v>8977</v>
      </c>
      <c r="G7">
        <v>9399</v>
      </c>
      <c r="H7">
        <f t="shared" si="0"/>
        <v>8625.2000000000007</v>
      </c>
      <c r="I7">
        <f t="shared" si="1"/>
        <v>3.0483003292677271</v>
      </c>
    </row>
    <row r="8" spans="2:9">
      <c r="B8">
        <v>5</v>
      </c>
      <c r="C8">
        <v>7975</v>
      </c>
      <c r="D8">
        <v>7971</v>
      </c>
      <c r="E8">
        <v>8013</v>
      </c>
      <c r="F8">
        <v>8500</v>
      </c>
      <c r="G8">
        <v>8092</v>
      </c>
      <c r="H8">
        <f t="shared" si="0"/>
        <v>8110.2</v>
      </c>
      <c r="I8">
        <f t="shared" si="1"/>
        <v>3.2418682646543862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101"/>
  <sheetViews>
    <sheetView tabSelected="1" topLeftCell="E1" zoomScaleNormal="100" workbookViewId="0">
      <selection activeCell="H8" sqref="H8"/>
    </sheetView>
  </sheetViews>
  <sheetFormatPr baseColWidth="10" defaultColWidth="8.83203125" defaultRowHeight="13"/>
  <cols>
    <col min="1" max="1025" width="11.5"/>
  </cols>
  <sheetData>
    <row r="1" spans="2:6">
      <c r="B1" s="1" t="s">
        <v>3</v>
      </c>
      <c r="C1" t="s">
        <v>0</v>
      </c>
      <c r="D1" t="s">
        <v>11</v>
      </c>
      <c r="E1" t="s">
        <v>12</v>
      </c>
      <c r="F1" t="s">
        <v>13</v>
      </c>
    </row>
    <row r="2" spans="2:6">
      <c r="B2" s="1">
        <v>1</v>
      </c>
      <c r="C2">
        <v>0.86629399175951816</v>
      </c>
      <c r="D2">
        <v>1</v>
      </c>
      <c r="E2">
        <v>1</v>
      </c>
      <c r="F2">
        <v>1</v>
      </c>
    </row>
    <row r="3" spans="2:6">
      <c r="B3" s="1">
        <v>2</v>
      </c>
      <c r="C3">
        <v>1.499709938559713</v>
      </c>
      <c r="D3">
        <v>1.77628396546366</v>
      </c>
      <c r="E3">
        <v>1.7362080324849072</v>
      </c>
      <c r="F3">
        <v>0.93220899703665117</v>
      </c>
    </row>
    <row r="4" spans="2:6">
      <c r="B4" s="1">
        <v>3</v>
      </c>
      <c r="C4">
        <v>2.0756751824817519</v>
      </c>
      <c r="D4">
        <v>2.3792123647156771</v>
      </c>
      <c r="E4">
        <v>2.3878358636758699</v>
      </c>
      <c r="F4">
        <v>1.0317860982564391</v>
      </c>
    </row>
    <row r="5" spans="2:6">
      <c r="B5" s="1">
        <v>4</v>
      </c>
      <c r="C5">
        <v>2.5678842333393535</v>
      </c>
      <c r="D5">
        <v>3.0483003292677271</v>
      </c>
      <c r="E5">
        <v>3.2430117788884147</v>
      </c>
      <c r="F5">
        <v>1.024982586487114</v>
      </c>
    </row>
    <row r="6" spans="2:6">
      <c r="B6" s="1">
        <v>5</v>
      </c>
      <c r="C6">
        <v>2.9978388635584956</v>
      </c>
      <c r="D6">
        <v>3.2418682646543862</v>
      </c>
      <c r="E6">
        <v>3.2780006092607641</v>
      </c>
      <c r="F6">
        <v>1.0902220978284134</v>
      </c>
    </row>
    <row r="7" spans="2:6">
      <c r="B7" s="1"/>
    </row>
    <row r="8" spans="2:6">
      <c r="B8" s="1"/>
    </row>
    <row r="9" spans="2:6">
      <c r="B9" s="1"/>
    </row>
    <row r="10" spans="2:6">
      <c r="B10" s="1"/>
    </row>
    <row r="11" spans="2:6">
      <c r="B11" s="1"/>
    </row>
    <row r="12" spans="2:6">
      <c r="B12" s="1"/>
    </row>
    <row r="13" spans="2:6">
      <c r="B13" s="1"/>
    </row>
    <row r="14" spans="2:6">
      <c r="B14" s="1"/>
    </row>
    <row r="15" spans="2:6">
      <c r="B15" s="1"/>
    </row>
    <row r="16" spans="2:6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8"/>
  <sheetViews>
    <sheetView topLeftCell="A2" zoomScaleNormal="100" workbookViewId="0">
      <selection activeCell="I4" sqref="I4:I8"/>
    </sheetView>
  </sheetViews>
  <sheetFormatPr baseColWidth="10" defaultColWidth="8.83203125" defaultRowHeight="13"/>
  <cols>
    <col min="1" max="1025" width="11.5"/>
  </cols>
  <sheetData>
    <row r="2" spans="2:9">
      <c r="C2" t="s">
        <v>10</v>
      </c>
    </row>
    <row r="3" spans="2:9"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1</v>
      </c>
      <c r="I3" t="s">
        <v>9</v>
      </c>
    </row>
    <row r="4" spans="2:9">
      <c r="B4">
        <v>1</v>
      </c>
      <c r="C4">
        <v>22218</v>
      </c>
      <c r="D4">
        <v>26946</v>
      </c>
      <c r="E4">
        <v>26463</v>
      </c>
      <c r="F4">
        <v>26847</v>
      </c>
      <c r="G4">
        <v>26653</v>
      </c>
      <c r="H4">
        <f t="shared" ref="H4:H35" si="0">AVERAGE(C4:G4)</f>
        <v>25825.4</v>
      </c>
      <c r="I4">
        <f t="shared" ref="I4:I35" si="1">$H$4/H4</f>
        <v>1</v>
      </c>
    </row>
    <row r="5" spans="2:9">
      <c r="B5">
        <v>2</v>
      </c>
      <c r="C5">
        <v>14781</v>
      </c>
      <c r="D5">
        <v>15039</v>
      </c>
      <c r="E5">
        <v>15638</v>
      </c>
      <c r="F5">
        <v>14954</v>
      </c>
      <c r="G5">
        <v>13961</v>
      </c>
      <c r="H5">
        <f t="shared" si="0"/>
        <v>14874.6</v>
      </c>
      <c r="I5">
        <f t="shared" si="1"/>
        <v>1.7362080324849072</v>
      </c>
    </row>
    <row r="6" spans="2:9">
      <c r="B6">
        <v>3</v>
      </c>
      <c r="C6">
        <v>10961</v>
      </c>
      <c r="D6">
        <v>10761</v>
      </c>
      <c r="E6">
        <v>10951</v>
      </c>
      <c r="F6">
        <v>10378</v>
      </c>
      <c r="G6">
        <v>11026</v>
      </c>
      <c r="H6">
        <f t="shared" si="0"/>
        <v>10815.4</v>
      </c>
      <c r="I6">
        <f t="shared" si="1"/>
        <v>2.3878358636758699</v>
      </c>
    </row>
    <row r="7" spans="2:9">
      <c r="B7">
        <v>4</v>
      </c>
      <c r="C7">
        <v>6546</v>
      </c>
      <c r="D7">
        <v>9183</v>
      </c>
      <c r="E7">
        <v>9418</v>
      </c>
      <c r="F7">
        <v>8731</v>
      </c>
      <c r="G7">
        <v>5939</v>
      </c>
      <c r="H7">
        <f t="shared" si="0"/>
        <v>7963.4</v>
      </c>
      <c r="I7">
        <f t="shared" si="1"/>
        <v>3.2430117788884147</v>
      </c>
    </row>
    <row r="8" spans="2:9">
      <c r="B8">
        <v>5</v>
      </c>
      <c r="C8">
        <v>7506</v>
      </c>
      <c r="D8">
        <v>8021</v>
      </c>
      <c r="E8">
        <v>7167</v>
      </c>
      <c r="F8">
        <v>8676</v>
      </c>
      <c r="G8">
        <v>8022</v>
      </c>
      <c r="H8">
        <f t="shared" si="0"/>
        <v>7878.4</v>
      </c>
      <c r="I8">
        <f t="shared" si="1"/>
        <v>3.2780006092607641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7"/>
  <sheetViews>
    <sheetView zoomScaleNormal="100" workbookViewId="0">
      <selection activeCell="I7" sqref="I3:I7"/>
    </sheetView>
  </sheetViews>
  <sheetFormatPr baseColWidth="10" defaultColWidth="8.83203125" defaultRowHeight="13"/>
  <cols>
    <col min="1" max="1025" width="11.5"/>
  </cols>
  <sheetData>
    <row r="1" spans="2:9">
      <c r="C1" t="s">
        <v>10</v>
      </c>
    </row>
    <row r="2" spans="2:9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</v>
      </c>
      <c r="I2" t="s">
        <v>9</v>
      </c>
    </row>
    <row r="3" spans="2:9">
      <c r="B3">
        <v>1</v>
      </c>
      <c r="C3">
        <v>26810</v>
      </c>
      <c r="D3">
        <v>27805</v>
      </c>
      <c r="E3">
        <v>26115</v>
      </c>
      <c r="F3">
        <v>25656</v>
      </c>
      <c r="G3">
        <v>26052</v>
      </c>
      <c r="H3">
        <f t="shared" ref="H3:H34" si="0">AVERAGE(C3:G3)</f>
        <v>26487.599999999999</v>
      </c>
      <c r="I3">
        <f t="shared" ref="I3:I34" si="1">$H$3/H3</f>
        <v>1</v>
      </c>
    </row>
    <row r="4" spans="2:9">
      <c r="B4">
        <v>2</v>
      </c>
      <c r="C4">
        <v>26776</v>
      </c>
      <c r="D4">
        <v>29916</v>
      </c>
      <c r="E4">
        <v>31100</v>
      </c>
      <c r="F4">
        <v>26530</v>
      </c>
      <c r="G4">
        <v>27747</v>
      </c>
      <c r="H4">
        <f t="shared" si="0"/>
        <v>28413.8</v>
      </c>
      <c r="I4">
        <f t="shared" si="1"/>
        <v>0.93220899703665117</v>
      </c>
    </row>
    <row r="5" spans="2:9">
      <c r="B5">
        <v>3</v>
      </c>
      <c r="C5">
        <v>27587</v>
      </c>
      <c r="D5">
        <v>23502</v>
      </c>
      <c r="E5">
        <v>26587</v>
      </c>
      <c r="F5">
        <v>23633</v>
      </c>
      <c r="G5">
        <v>27049</v>
      </c>
      <c r="H5">
        <f t="shared" si="0"/>
        <v>25671.599999999999</v>
      </c>
      <c r="I5">
        <f t="shared" si="1"/>
        <v>1.0317860982564391</v>
      </c>
    </row>
    <row r="6" spans="2:9">
      <c r="B6">
        <v>4</v>
      </c>
      <c r="C6">
        <v>26156</v>
      </c>
      <c r="D6">
        <v>24732</v>
      </c>
      <c r="E6">
        <v>26347</v>
      </c>
      <c r="F6">
        <v>25425</v>
      </c>
      <c r="G6">
        <v>26550</v>
      </c>
      <c r="H6">
        <f t="shared" si="0"/>
        <v>25842</v>
      </c>
      <c r="I6">
        <f t="shared" si="1"/>
        <v>1.024982586487114</v>
      </c>
    </row>
    <row r="7" spans="2:9">
      <c r="B7">
        <v>5</v>
      </c>
      <c r="C7">
        <v>24641</v>
      </c>
      <c r="D7">
        <v>25191</v>
      </c>
      <c r="E7">
        <v>22709</v>
      </c>
      <c r="F7">
        <v>26163</v>
      </c>
      <c r="G7">
        <v>22774</v>
      </c>
      <c r="H7">
        <f t="shared" si="0"/>
        <v>24295.599999999999</v>
      </c>
      <c r="I7">
        <f t="shared" si="1"/>
        <v>1.0902220978284134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Busy-wait</vt:lpstr>
      <vt:lpstr>Mutex_Locking_Speedup</vt:lpstr>
      <vt:lpstr>SpeedupChart</vt:lpstr>
      <vt:lpstr>Mutex_semaphore_speedup</vt:lpstr>
      <vt:lpstr>barrier_busy-wait-mutex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D Alarcon</cp:lastModifiedBy>
  <cp:revision>6</cp:revision>
  <dcterms:created xsi:type="dcterms:W3CDTF">2019-09-01T23:35:30Z</dcterms:created>
  <dcterms:modified xsi:type="dcterms:W3CDTF">2020-02-20T06:57:55Z</dcterms:modified>
  <dc:language>en-US</dc:language>
</cp:coreProperties>
</file>