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annon\Documents\0Schoolwork\PyCrystalField-mod\Documentation\"/>
    </mc:Choice>
  </mc:AlternateContent>
  <xr:revisionPtr revIDLastSave="0" documentId="13_ncr:1_{3E16A357-F14C-4F09-B54A-792E8A225BB3}" xr6:coauthVersionLast="47" xr6:coauthVersionMax="47" xr10:uidLastSave="{00000000-0000-0000-0000-000000000000}"/>
  <bookViews>
    <workbookView xWindow="-120" yWindow="-120" windowWidth="24240" windowHeight="13290" xr2:uid="{EFD51521-650C-4408-8F21-64BF005F46EA}"/>
  </bookViews>
  <sheets>
    <sheet name="TM" sheetId="1" r:id="rId1"/>
    <sheet name="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9" i="1" l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H58" i="1"/>
  <c r="G58" i="1"/>
  <c r="H55" i="1"/>
  <c r="G55" i="1"/>
  <c r="G51" i="1"/>
  <c r="H51" i="1"/>
  <c r="G52" i="1"/>
  <c r="H52" i="1"/>
  <c r="G53" i="1"/>
  <c r="H53" i="1"/>
  <c r="H50" i="1"/>
  <c r="G50" i="1"/>
  <c r="G48" i="1"/>
  <c r="H48" i="1"/>
  <c r="H47" i="1"/>
  <c r="G47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31" i="1"/>
  <c r="H31" i="1"/>
  <c r="G32" i="1"/>
  <c r="H32" i="1"/>
  <c r="G33" i="1"/>
  <c r="H33" i="1"/>
  <c r="G34" i="1"/>
  <c r="H34" i="1"/>
  <c r="H30" i="1"/>
  <c r="G30" i="1"/>
  <c r="H28" i="1"/>
  <c r="G28" i="1"/>
  <c r="H25" i="1"/>
  <c r="G25" i="1"/>
  <c r="G19" i="1"/>
  <c r="H19" i="1"/>
  <c r="G20" i="1"/>
  <c r="H20" i="1"/>
  <c r="H18" i="1"/>
  <c r="G18" i="1"/>
  <c r="G13" i="1"/>
  <c r="H13" i="1"/>
  <c r="G14" i="1"/>
  <c r="H14" i="1"/>
  <c r="H12" i="1"/>
  <c r="G12" i="1"/>
  <c r="G9" i="1"/>
  <c r="H9" i="1"/>
  <c r="H8" i="1"/>
  <c r="G8" i="1"/>
  <c r="H5" i="1"/>
  <c r="G5" i="1"/>
  <c r="H2" i="1"/>
  <c r="G2" i="1"/>
</calcChain>
</file>

<file path=xl/sharedStrings.xml><?xml version="1.0" encoding="utf-8"?>
<sst xmlns="http://schemas.openxmlformats.org/spreadsheetml/2006/main" count="607" uniqueCount="252">
  <si>
    <t>Cu2+</t>
  </si>
  <si>
    <t>Ni2+</t>
  </si>
  <si>
    <t>Ni3+</t>
  </si>
  <si>
    <t>Co2+</t>
  </si>
  <si>
    <t>Co3+</t>
  </si>
  <si>
    <t>Fe2+</t>
  </si>
  <si>
    <t>Fe3+</t>
  </si>
  <si>
    <t>Mn2+</t>
  </si>
  <si>
    <t>Mn3+</t>
  </si>
  <si>
    <t>Mn4+</t>
  </si>
  <si>
    <t>Cr2+</t>
  </si>
  <si>
    <t>Cr3+</t>
  </si>
  <si>
    <t>V2+</t>
  </si>
  <si>
    <t>V3+</t>
  </si>
  <si>
    <t>Ti3+</t>
  </si>
  <si>
    <t>Nb3+</t>
  </si>
  <si>
    <t>Tc4+</t>
  </si>
  <si>
    <t>Ru3+</t>
  </si>
  <si>
    <t>Rh3+</t>
  </si>
  <si>
    <t>Pd2+</t>
  </si>
  <si>
    <t>Pd3+</t>
  </si>
  <si>
    <t>W5+</t>
  </si>
  <si>
    <t>W4+</t>
  </si>
  <si>
    <t>W6+</t>
  </si>
  <si>
    <t>Ion</t>
  </si>
  <si>
    <t>SOCC (cm-1)</t>
  </si>
  <si>
    <t>Ti2+</t>
  </si>
  <si>
    <t>is half filled</t>
  </si>
  <si>
    <t>S</t>
  </si>
  <si>
    <t>L</t>
  </si>
  <si>
    <t>1/2</t>
  </si>
  <si>
    <t>1</t>
  </si>
  <si>
    <t>0</t>
  </si>
  <si>
    <t>no</t>
  </si>
  <si>
    <t>r^2 (A^2)</t>
  </si>
  <si>
    <t>r^4 (A^4)</t>
  </si>
  <si>
    <t>Mo4+</t>
  </si>
  <si>
    <t>V4+</t>
  </si>
  <si>
    <t>Co6+</t>
  </si>
  <si>
    <t>Cr4+</t>
  </si>
  <si>
    <t>Cr5+</t>
  </si>
  <si>
    <t>Mn5+</t>
  </si>
  <si>
    <t>Mn6+</t>
  </si>
  <si>
    <t>Sc3+</t>
  </si>
  <si>
    <t>Ti4+</t>
  </si>
  <si>
    <t>V5+</t>
  </si>
  <si>
    <t>Cr6+</t>
  </si>
  <si>
    <t>Mn7+</t>
  </si>
  <si>
    <t>Cu1+</t>
  </si>
  <si>
    <t>Zn2+</t>
  </si>
  <si>
    <t>Y3+</t>
  </si>
  <si>
    <t>Zr4+</t>
  </si>
  <si>
    <t>Nb5+</t>
  </si>
  <si>
    <t>Mo2+</t>
  </si>
  <si>
    <t>Mo3+</t>
  </si>
  <si>
    <t>Mo5+</t>
  </si>
  <si>
    <t>Mo6+</t>
  </si>
  <si>
    <t>Tc7+</t>
  </si>
  <si>
    <t>Ru2+</t>
  </si>
  <si>
    <t>Ru4+</t>
  </si>
  <si>
    <t>Ru6+</t>
  </si>
  <si>
    <t>Ru8+</t>
  </si>
  <si>
    <t>Rh2+</t>
  </si>
  <si>
    <t>Rh4+</t>
  </si>
  <si>
    <t>Pd4+</t>
  </si>
  <si>
    <t>Ag+</t>
  </si>
  <si>
    <t>Cd2+</t>
  </si>
  <si>
    <t>In3+</t>
  </si>
  <si>
    <t>Hf4+</t>
  </si>
  <si>
    <t>Ta5+</t>
  </si>
  <si>
    <t>Ce3+</t>
  </si>
  <si>
    <t>Pr3+</t>
  </si>
  <si>
    <t>Nd3+</t>
  </si>
  <si>
    <t>Pm3+</t>
  </si>
  <si>
    <t>Sm3+</t>
  </si>
  <si>
    <t>Eu3+</t>
  </si>
  <si>
    <t>Gd3+</t>
  </si>
  <si>
    <t>Tb3+</t>
  </si>
  <si>
    <t>Dy3+</t>
  </si>
  <si>
    <t>Ho3+</t>
  </si>
  <si>
    <t>Er3+</t>
  </si>
  <si>
    <t>Tm3+</t>
  </si>
  <si>
    <t>Yb3+</t>
  </si>
  <si>
    <t>Lu3+</t>
  </si>
  <si>
    <t>sigma2</t>
  </si>
  <si>
    <t>sigma4</t>
  </si>
  <si>
    <t>sigma6</t>
  </si>
  <si>
    <t>r^6 (A^6)</t>
  </si>
  <si>
    <t>W3+</t>
  </si>
  <si>
    <t>W2+</t>
  </si>
  <si>
    <t>Re2+</t>
  </si>
  <si>
    <t>Re4+</t>
  </si>
  <si>
    <t>Re6+</t>
  </si>
  <si>
    <t>Re7+</t>
  </si>
  <si>
    <t>Os2+</t>
  </si>
  <si>
    <t>Os3+</t>
  </si>
  <si>
    <t>Os4+</t>
  </si>
  <si>
    <t>Os6+</t>
  </si>
  <si>
    <t>Os8+</t>
  </si>
  <si>
    <t>Ir2+</t>
  </si>
  <si>
    <t>Ir3+</t>
  </si>
  <si>
    <t>Ir4+</t>
  </si>
  <si>
    <t>Ir6+</t>
  </si>
  <si>
    <t>Pt2+</t>
  </si>
  <si>
    <t>Pt4+</t>
  </si>
  <si>
    <t>Au3+</t>
  </si>
  <si>
    <t>Au+</t>
  </si>
  <si>
    <t>Hg2+</t>
  </si>
  <si>
    <t>Hg+</t>
  </si>
  <si>
    <t>Tl3+</t>
  </si>
  <si>
    <t>Tl+</t>
  </si>
  <si>
    <t>Pb4+</t>
  </si>
  <si>
    <t>Pb2+</t>
  </si>
  <si>
    <t>Bi3+</t>
  </si>
  <si>
    <t>Bi5+</t>
  </si>
  <si>
    <t>Sn2+</t>
  </si>
  <si>
    <t>Sn4+</t>
  </si>
  <si>
    <t>La3+</t>
  </si>
  <si>
    <t>Ac3+</t>
  </si>
  <si>
    <t>Th4+</t>
  </si>
  <si>
    <t>Pa4+</t>
  </si>
  <si>
    <t>Pa5+</t>
  </si>
  <si>
    <t>U3+</t>
  </si>
  <si>
    <t>U4+</t>
  </si>
  <si>
    <t>U5+</t>
  </si>
  <si>
    <t>U6+</t>
  </si>
  <si>
    <t>Np3+</t>
  </si>
  <si>
    <t>Np4+</t>
  </si>
  <si>
    <t>Np5+</t>
  </si>
  <si>
    <t>Np6+</t>
  </si>
  <si>
    <t>Pu3+</t>
  </si>
  <si>
    <t>Pu4+</t>
  </si>
  <si>
    <t>Pu5+</t>
  </si>
  <si>
    <t>Pu6+</t>
  </si>
  <si>
    <t>Am3+</t>
  </si>
  <si>
    <t>Am4+</t>
  </si>
  <si>
    <t>Am5+</t>
  </si>
  <si>
    <t>Am6+</t>
  </si>
  <si>
    <t>Cm3+</t>
  </si>
  <si>
    <t>Bk4+</t>
  </si>
  <si>
    <t>Bk3+</t>
  </si>
  <si>
    <t>Cf3+</t>
  </si>
  <si>
    <t>Es+</t>
  </si>
  <si>
    <t>Es3+</t>
  </si>
  <si>
    <t>Fm+</t>
  </si>
  <si>
    <t>Fm3+</t>
  </si>
  <si>
    <t>Md+</t>
  </si>
  <si>
    <t>Md3+</t>
  </si>
  <si>
    <t>No+</t>
  </si>
  <si>
    <t>No3+</t>
  </si>
  <si>
    <t>Ce4+</t>
  </si>
  <si>
    <t>Pr4+</t>
  </si>
  <si>
    <t>Sm2+</t>
  </si>
  <si>
    <t>Eu2+</t>
  </si>
  <si>
    <t>Tb4+</t>
  </si>
  <si>
    <t>Tm2+</t>
  </si>
  <si>
    <t>Yb2+</t>
  </si>
  <si>
    <t>3/2</t>
  </si>
  <si>
    <t>Zn+</t>
  </si>
  <si>
    <t>Y+</t>
  </si>
  <si>
    <t>Y2+</t>
  </si>
  <si>
    <t>Zr+</t>
  </si>
  <si>
    <t>Zr2+</t>
  </si>
  <si>
    <t>Zr3+</t>
  </si>
  <si>
    <t>2</t>
  </si>
  <si>
    <t>5/2</t>
  </si>
  <si>
    <t>Ag2+</t>
  </si>
  <si>
    <t>Ag3+</t>
  </si>
  <si>
    <t>Cd+</t>
  </si>
  <si>
    <t>In+</t>
  </si>
  <si>
    <t>In2+</t>
  </si>
  <si>
    <t>Sn3+</t>
  </si>
  <si>
    <t>Hf2+</t>
  </si>
  <si>
    <t>Hf3+</t>
  </si>
  <si>
    <t>Ta+</t>
  </si>
  <si>
    <t>Ta2+</t>
  </si>
  <si>
    <t>Ta3+</t>
  </si>
  <si>
    <t>Ta4+</t>
  </si>
  <si>
    <t>Tl2+</t>
  </si>
  <si>
    <t>Pb+</t>
  </si>
  <si>
    <t>Pb3+</t>
  </si>
  <si>
    <t>Bi+</t>
  </si>
  <si>
    <t>Bi2+</t>
  </si>
  <si>
    <t>Bi4+</t>
  </si>
  <si>
    <t>[Ar]3d2</t>
  </si>
  <si>
    <t>[Ar]3d</t>
  </si>
  <si>
    <r>
      <t>[Ar]3</t>
    </r>
    <r>
      <rPr>
        <i/>
        <sz val="11"/>
        <color theme="1"/>
        <rFont val="Aptos Narrow"/>
        <family val="2"/>
        <scheme val="minor"/>
      </rPr>
      <t>d</t>
    </r>
    <r>
      <rPr>
        <vertAlign val="superscript"/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> </t>
    </r>
  </si>
  <si>
    <r>
      <t>[Ar]3</t>
    </r>
    <r>
      <rPr>
        <i/>
        <sz val="11"/>
        <color theme="1"/>
        <rFont val="Aptos Narrow"/>
        <family val="2"/>
        <scheme val="minor"/>
      </rPr>
      <t>d</t>
    </r>
    <r>
      <rPr>
        <vertAlign val="super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 </t>
    </r>
  </si>
  <si>
    <r>
      <t>[Ar]3</t>
    </r>
    <r>
      <rPr>
        <i/>
        <sz val="11"/>
        <color theme="1"/>
        <rFont val="Aptos Narrow"/>
        <family val="2"/>
        <scheme val="minor"/>
      </rPr>
      <t>d</t>
    </r>
    <r>
      <rPr>
        <vertAlign val="superscript"/>
        <sz val="11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> </t>
    </r>
  </si>
  <si>
    <t>At. Num.</t>
  </si>
  <si>
    <t>Elec. Config.</t>
  </si>
  <si>
    <r>
      <t>[Ar]3</t>
    </r>
    <r>
      <rPr>
        <i/>
        <sz val="11"/>
        <color theme="1"/>
        <rFont val="Aptos Narrow"/>
        <family val="2"/>
        <scheme val="minor"/>
      </rPr>
      <t>d</t>
    </r>
    <r>
      <rPr>
        <vertAlign val="superscript"/>
        <sz val="11"/>
        <color theme="1"/>
        <rFont val="Aptos Narrow"/>
        <family val="2"/>
        <scheme val="minor"/>
      </rPr>
      <t>5</t>
    </r>
    <r>
      <rPr>
        <sz val="11"/>
        <color theme="1"/>
        <rFont val="Aptos Narrow"/>
        <family val="2"/>
        <scheme val="minor"/>
      </rPr>
      <t> </t>
    </r>
  </si>
  <si>
    <t>[Ne]3s2 3p6</t>
  </si>
  <si>
    <r>
      <t>[Ar]3</t>
    </r>
    <r>
      <rPr>
        <i/>
        <sz val="11"/>
        <color theme="1"/>
        <rFont val="Aptos Narrow"/>
        <family val="2"/>
        <scheme val="minor"/>
      </rPr>
      <t>d</t>
    </r>
    <r>
      <rPr>
        <vertAlign val="superscript"/>
        <sz val="11"/>
        <color theme="1"/>
        <rFont val="Aptos Narrow"/>
        <family val="2"/>
        <scheme val="minor"/>
      </rPr>
      <t>6</t>
    </r>
    <r>
      <rPr>
        <sz val="11"/>
        <color theme="1"/>
        <rFont val="Aptos Narrow"/>
        <family val="2"/>
        <scheme val="minor"/>
      </rPr>
      <t> </t>
    </r>
  </si>
  <si>
    <r>
      <t>[Ar]3</t>
    </r>
    <r>
      <rPr>
        <i/>
        <sz val="11"/>
        <color theme="1"/>
        <rFont val="Aptos Narrow"/>
        <family val="2"/>
        <scheme val="minor"/>
      </rPr>
      <t>d</t>
    </r>
    <r>
      <rPr>
        <vertAlign val="superscript"/>
        <sz val="11"/>
        <color theme="1"/>
        <rFont val="Aptos Narrow"/>
        <family val="2"/>
        <scheme val="minor"/>
      </rPr>
      <t>7</t>
    </r>
    <r>
      <rPr>
        <sz val="11"/>
        <color theme="1"/>
        <rFont val="Aptos Narrow"/>
        <family val="2"/>
        <scheme val="minor"/>
      </rPr>
      <t> </t>
    </r>
  </si>
  <si>
    <t xml:space="preserve">[Ar]3d3 </t>
  </si>
  <si>
    <r>
      <t>[Ar]3</t>
    </r>
    <r>
      <rPr>
        <i/>
        <sz val="11"/>
        <color theme="1"/>
        <rFont val="Aptos Narrow"/>
        <family val="2"/>
        <scheme val="minor"/>
      </rPr>
      <t>d</t>
    </r>
    <r>
      <rPr>
        <vertAlign val="superscript"/>
        <sz val="11"/>
        <color theme="1"/>
        <rFont val="Aptos Narrow"/>
        <family val="2"/>
        <scheme val="minor"/>
      </rPr>
      <t>8</t>
    </r>
    <r>
      <rPr>
        <sz val="11"/>
        <color theme="1"/>
        <rFont val="Aptos Narrow"/>
        <family val="2"/>
        <scheme val="minor"/>
      </rPr>
      <t> </t>
    </r>
  </si>
  <si>
    <r>
      <t>[Ar]3</t>
    </r>
    <r>
      <rPr>
        <i/>
        <sz val="11"/>
        <color theme="1"/>
        <rFont val="Aptos Narrow"/>
        <family val="2"/>
        <scheme val="minor"/>
      </rPr>
      <t>d</t>
    </r>
    <r>
      <rPr>
        <vertAlign val="superscript"/>
        <sz val="11"/>
        <color theme="1"/>
        <rFont val="Aptos Narrow"/>
        <family val="2"/>
        <scheme val="minor"/>
      </rPr>
      <t>10</t>
    </r>
    <r>
      <rPr>
        <sz val="11"/>
        <color theme="1"/>
        <rFont val="Aptos Narrow"/>
        <family val="2"/>
        <scheme val="minor"/>
      </rPr>
      <t> </t>
    </r>
  </si>
  <si>
    <r>
      <t>[Ar]3</t>
    </r>
    <r>
      <rPr>
        <i/>
        <sz val="11"/>
        <color theme="1"/>
        <rFont val="Aptos Narrow"/>
        <family val="2"/>
        <scheme val="minor"/>
      </rPr>
      <t>d</t>
    </r>
    <r>
      <rPr>
        <vertAlign val="superscript"/>
        <sz val="11"/>
        <color theme="1"/>
        <rFont val="Aptos Narrow"/>
        <family val="2"/>
        <scheme val="minor"/>
      </rPr>
      <t>9</t>
    </r>
  </si>
  <si>
    <r>
      <t>[Ar]3</t>
    </r>
    <r>
      <rPr>
        <i/>
        <sz val="11"/>
        <color theme="1"/>
        <rFont val="Aptos Narrow"/>
        <family val="2"/>
        <scheme val="minor"/>
      </rPr>
      <t>d</t>
    </r>
    <r>
      <rPr>
        <vertAlign val="superscript"/>
        <sz val="11"/>
        <color theme="1"/>
        <rFont val="Aptos Narrow"/>
        <family val="2"/>
        <scheme val="minor"/>
      </rPr>
      <t xml:space="preserve">10 </t>
    </r>
    <r>
      <rPr>
        <sz val="11"/>
        <color theme="1"/>
        <rFont val="Aptos Narrow"/>
        <family val="2"/>
        <scheme val="minor"/>
      </rPr>
      <t>4</t>
    </r>
    <r>
      <rPr>
        <i/>
        <sz val="11"/>
        <color theme="1"/>
        <rFont val="Aptos Narrow"/>
        <family val="2"/>
        <scheme val="minor"/>
      </rPr>
      <t>s</t>
    </r>
    <r>
      <rPr>
        <sz val="11"/>
        <color theme="1"/>
        <rFont val="Aptos Narrow"/>
        <family val="2"/>
        <scheme val="minor"/>
      </rPr>
      <t> </t>
    </r>
  </si>
  <si>
    <r>
      <t>[Kr]5</t>
    </r>
    <r>
      <rPr>
        <i/>
        <sz val="11"/>
        <color theme="1"/>
        <rFont val="Aptos Narrow"/>
        <family val="2"/>
        <scheme val="minor"/>
      </rPr>
      <t>s</t>
    </r>
    <r>
      <rPr>
        <vertAlign val="super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 </t>
    </r>
  </si>
  <si>
    <r>
      <t>[Kr]4</t>
    </r>
    <r>
      <rPr>
        <i/>
        <sz val="11"/>
        <color theme="1"/>
        <rFont val="Aptos Narrow"/>
        <family val="2"/>
        <scheme val="minor"/>
      </rPr>
      <t>d</t>
    </r>
    <r>
      <rPr>
        <sz val="11"/>
        <color theme="1"/>
        <rFont val="Aptos Narrow"/>
        <family val="2"/>
        <scheme val="minor"/>
      </rPr>
      <t> </t>
    </r>
  </si>
  <si>
    <r>
      <t>[Ar]3</t>
    </r>
    <r>
      <rPr>
        <i/>
        <sz val="11"/>
        <color theme="1"/>
        <rFont val="Aptos Narrow"/>
        <family val="2"/>
        <scheme val="minor"/>
      </rPr>
      <t>d</t>
    </r>
    <r>
      <rPr>
        <vertAlign val="superscript"/>
        <sz val="11"/>
        <color theme="1"/>
        <rFont val="Aptos Narrow"/>
        <family val="2"/>
        <scheme val="minor"/>
      </rPr>
      <t>10</t>
    </r>
    <r>
      <rPr>
        <sz val="11"/>
        <color theme="1"/>
        <rFont val="Aptos Narrow"/>
        <family val="2"/>
        <scheme val="minor"/>
      </rPr>
      <t>4</t>
    </r>
    <r>
      <rPr>
        <i/>
        <sz val="11"/>
        <color theme="1"/>
        <rFont val="Aptos Narrow"/>
        <family val="2"/>
        <scheme val="minor"/>
      </rPr>
      <t>s</t>
    </r>
    <r>
      <rPr>
        <vertAlign val="super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4</t>
    </r>
    <r>
      <rPr>
        <i/>
        <sz val="11"/>
        <color theme="1"/>
        <rFont val="Aptos Narrow"/>
        <family val="2"/>
        <scheme val="minor"/>
      </rPr>
      <t>p</t>
    </r>
    <r>
      <rPr>
        <vertAlign val="superscript"/>
        <sz val="11"/>
        <color theme="1"/>
        <rFont val="Aptos Narrow"/>
        <family val="2"/>
        <scheme val="minor"/>
      </rPr>
      <t>6</t>
    </r>
    <r>
      <rPr>
        <sz val="11"/>
        <color theme="1"/>
        <rFont val="Aptos Narrow"/>
        <family val="2"/>
        <scheme val="minor"/>
      </rPr>
      <t> </t>
    </r>
  </si>
  <si>
    <r>
      <t>[Kr]4</t>
    </r>
    <r>
      <rPr>
        <i/>
        <sz val="11"/>
        <color theme="1"/>
        <rFont val="Aptos Narrow"/>
        <family val="2"/>
        <scheme val="minor"/>
      </rPr>
      <t>d</t>
    </r>
    <r>
      <rPr>
        <vertAlign val="super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5</t>
    </r>
    <r>
      <rPr>
        <i/>
        <sz val="11"/>
        <color theme="1"/>
        <rFont val="Aptos Narrow"/>
        <family val="2"/>
        <scheme val="minor"/>
      </rPr>
      <t>s</t>
    </r>
    <r>
      <rPr>
        <sz val="11"/>
        <color theme="1"/>
        <rFont val="Aptos Narrow"/>
        <family val="2"/>
        <scheme val="minor"/>
      </rPr>
      <t> </t>
    </r>
  </si>
  <si>
    <r>
      <t>[Kr]4</t>
    </r>
    <r>
      <rPr>
        <i/>
        <sz val="11"/>
        <color theme="1"/>
        <rFont val="Aptos Narrow"/>
        <family val="2"/>
        <scheme val="minor"/>
      </rPr>
      <t>d</t>
    </r>
    <r>
      <rPr>
        <vertAlign val="super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 </t>
    </r>
  </si>
  <si>
    <r>
      <t>[Kr]4</t>
    </r>
    <r>
      <rPr>
        <i/>
        <sz val="11"/>
        <color theme="1"/>
        <rFont val="Aptos Narrow"/>
        <family val="2"/>
        <scheme val="minor"/>
      </rPr>
      <t>d</t>
    </r>
    <r>
      <rPr>
        <vertAlign val="superscript"/>
        <sz val="11"/>
        <color theme="1"/>
        <rFont val="Aptos Narrow"/>
        <family val="2"/>
        <scheme val="minor"/>
      </rPr>
      <t>2</t>
    </r>
  </si>
  <si>
    <r>
      <t>[Ar]3</t>
    </r>
    <r>
      <rPr>
        <i/>
        <sz val="11"/>
        <color theme="1"/>
        <rFont val="Aptos Narrow"/>
        <family val="2"/>
        <scheme val="minor"/>
      </rPr>
      <t>d</t>
    </r>
    <r>
      <rPr>
        <vertAlign val="superscript"/>
        <sz val="11"/>
        <color theme="1"/>
        <rFont val="Aptos Narrow"/>
        <family val="2"/>
        <scheme val="minor"/>
      </rPr>
      <t>10</t>
    </r>
    <r>
      <rPr>
        <sz val="11"/>
        <color theme="1"/>
        <rFont val="Aptos Narrow"/>
        <family val="2"/>
        <scheme val="minor"/>
      </rPr>
      <t>4</t>
    </r>
    <r>
      <rPr>
        <i/>
        <sz val="11"/>
        <color theme="1"/>
        <rFont val="Aptos Narrow"/>
        <family val="2"/>
        <scheme val="minor"/>
      </rPr>
      <t>s</t>
    </r>
    <r>
      <rPr>
        <vertAlign val="super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4</t>
    </r>
    <r>
      <rPr>
        <i/>
        <sz val="11"/>
        <color theme="1"/>
        <rFont val="Aptos Narrow"/>
        <family val="2"/>
        <scheme val="minor"/>
      </rPr>
      <t>p</t>
    </r>
    <r>
      <rPr>
        <vertAlign val="superscript"/>
        <sz val="11"/>
        <color theme="1"/>
        <rFont val="Aptos Narrow"/>
        <family val="2"/>
        <scheme val="minor"/>
      </rPr>
      <t>6</t>
    </r>
  </si>
  <si>
    <r>
      <t>[Kr]4</t>
    </r>
    <r>
      <rPr>
        <i/>
        <sz val="11"/>
        <color theme="1"/>
        <rFont val="Aptos Narrow"/>
        <family val="2"/>
        <scheme val="minor"/>
      </rPr>
      <t>d</t>
    </r>
    <r>
      <rPr>
        <vertAlign val="superscript"/>
        <sz val="11"/>
        <color theme="1"/>
        <rFont val="Aptos Narrow"/>
        <family val="2"/>
        <scheme val="minor"/>
      </rPr>
      <t>4</t>
    </r>
  </si>
  <si>
    <r>
      <t>[Kr]4</t>
    </r>
    <r>
      <rPr>
        <i/>
        <sz val="11"/>
        <color theme="1"/>
        <rFont val="Aptos Narrow"/>
        <family val="2"/>
        <scheme val="minor"/>
      </rPr>
      <t>d</t>
    </r>
    <r>
      <rPr>
        <vertAlign val="superscript"/>
        <sz val="11"/>
        <color theme="1"/>
        <rFont val="Aptos Narrow"/>
        <family val="2"/>
        <scheme val="minor"/>
      </rPr>
      <t>3</t>
    </r>
  </si>
  <si>
    <r>
      <t>[Kr]4</t>
    </r>
    <r>
      <rPr>
        <i/>
        <sz val="11"/>
        <color theme="1"/>
        <rFont val="Aptos Narrow"/>
        <family val="2"/>
        <scheme val="minor"/>
      </rPr>
      <t>d</t>
    </r>
  </si>
  <si>
    <r>
      <t>[Kr]4</t>
    </r>
    <r>
      <rPr>
        <i/>
        <sz val="11"/>
        <color theme="1"/>
        <rFont val="Aptos Narrow"/>
        <family val="2"/>
        <scheme val="minor"/>
      </rPr>
      <t>d</t>
    </r>
    <r>
      <rPr>
        <vertAlign val="superscript"/>
        <sz val="11"/>
        <color theme="1"/>
        <rFont val="Aptos Narrow"/>
        <family val="2"/>
        <scheme val="minor"/>
      </rPr>
      <t>6</t>
    </r>
  </si>
  <si>
    <r>
      <t>[Kr]4</t>
    </r>
    <r>
      <rPr>
        <i/>
        <sz val="11"/>
        <color theme="1"/>
        <rFont val="Aptos Narrow"/>
        <family val="2"/>
        <scheme val="minor"/>
      </rPr>
      <t>d</t>
    </r>
    <r>
      <rPr>
        <vertAlign val="superscript"/>
        <sz val="11"/>
        <color theme="1"/>
        <rFont val="Aptos Narrow"/>
        <family val="2"/>
        <scheme val="minor"/>
      </rPr>
      <t>5</t>
    </r>
  </si>
  <si>
    <r>
      <t>[Kr]4</t>
    </r>
    <r>
      <rPr>
        <i/>
        <sz val="11"/>
        <color theme="1"/>
        <rFont val="Aptos Narrow"/>
        <family val="2"/>
        <scheme val="minor"/>
      </rPr>
      <t>d</t>
    </r>
    <r>
      <rPr>
        <vertAlign val="superscript"/>
        <sz val="11"/>
        <color theme="1"/>
        <rFont val="Aptos Narrow"/>
        <family val="2"/>
        <scheme val="minor"/>
      </rPr>
      <t>7</t>
    </r>
  </si>
  <si>
    <r>
      <t>[Kr]4</t>
    </r>
    <r>
      <rPr>
        <i/>
        <sz val="11"/>
        <color theme="1"/>
        <rFont val="Aptos Narrow"/>
        <family val="2"/>
        <scheme val="minor"/>
      </rPr>
      <t>d</t>
    </r>
    <r>
      <rPr>
        <vertAlign val="superscript"/>
        <sz val="11"/>
        <color theme="1"/>
        <rFont val="Aptos Narrow"/>
        <family val="2"/>
        <scheme val="minor"/>
      </rPr>
      <t>6</t>
    </r>
    <r>
      <rPr>
        <sz val="11"/>
        <color theme="1"/>
        <rFont val="Aptos Narrow"/>
        <family val="2"/>
        <scheme val="minor"/>
      </rPr>
      <t> </t>
    </r>
  </si>
  <si>
    <r>
      <t>[Kr]4</t>
    </r>
    <r>
      <rPr>
        <i/>
        <sz val="11"/>
        <color theme="1"/>
        <rFont val="Aptos Narrow"/>
        <family val="2"/>
        <scheme val="minor"/>
      </rPr>
      <t>d</t>
    </r>
    <r>
      <rPr>
        <vertAlign val="superscript"/>
        <sz val="11"/>
        <color theme="1"/>
        <rFont val="Aptos Narrow"/>
        <family val="2"/>
        <scheme val="minor"/>
      </rPr>
      <t>5</t>
    </r>
    <r>
      <rPr>
        <sz val="11"/>
        <color theme="1"/>
        <rFont val="Aptos Narrow"/>
        <family val="2"/>
        <scheme val="minor"/>
      </rPr>
      <t> </t>
    </r>
  </si>
  <si>
    <r>
      <t>[Kr]4</t>
    </r>
    <r>
      <rPr>
        <i/>
        <sz val="11"/>
        <color theme="1"/>
        <rFont val="Aptos Narrow"/>
        <family val="2"/>
        <scheme val="minor"/>
      </rPr>
      <t>d</t>
    </r>
    <r>
      <rPr>
        <vertAlign val="superscript"/>
        <sz val="11"/>
        <color theme="1"/>
        <rFont val="Aptos Narrow"/>
        <family val="2"/>
        <scheme val="minor"/>
      </rPr>
      <t>8</t>
    </r>
  </si>
  <si>
    <r>
      <t>[Kr]4</t>
    </r>
    <r>
      <rPr>
        <i/>
        <sz val="11"/>
        <color theme="1"/>
        <rFont val="Aptos Narrow"/>
        <family val="2"/>
        <scheme val="minor"/>
      </rPr>
      <t>d</t>
    </r>
    <r>
      <rPr>
        <vertAlign val="superscript"/>
        <sz val="11"/>
        <color theme="1"/>
        <rFont val="Aptos Narrow"/>
        <family val="2"/>
        <scheme val="minor"/>
      </rPr>
      <t>10</t>
    </r>
  </si>
  <si>
    <r>
      <t>[Kr]4</t>
    </r>
    <r>
      <rPr>
        <i/>
        <sz val="11"/>
        <color theme="1"/>
        <rFont val="Aptos Narrow"/>
        <family val="2"/>
        <scheme val="minor"/>
      </rPr>
      <t>d</t>
    </r>
    <r>
      <rPr>
        <vertAlign val="superscript"/>
        <sz val="11"/>
        <color theme="1"/>
        <rFont val="Aptos Narrow"/>
        <family val="2"/>
        <scheme val="minor"/>
      </rPr>
      <t>9</t>
    </r>
  </si>
  <si>
    <r>
      <t>[Kr]4</t>
    </r>
    <r>
      <rPr>
        <i/>
        <sz val="11"/>
        <color theme="1"/>
        <rFont val="Aptos Narrow"/>
        <family val="2"/>
        <scheme val="minor"/>
      </rPr>
      <t>d</t>
    </r>
    <r>
      <rPr>
        <vertAlign val="superscript"/>
        <sz val="11"/>
        <color theme="1"/>
        <rFont val="Aptos Narrow"/>
        <family val="2"/>
        <scheme val="minor"/>
      </rPr>
      <t>10</t>
    </r>
    <r>
      <rPr>
        <sz val="11"/>
        <color theme="1"/>
        <rFont val="Aptos Narrow"/>
        <family val="2"/>
        <scheme val="minor"/>
      </rPr>
      <t>5</t>
    </r>
    <r>
      <rPr>
        <i/>
        <sz val="11"/>
        <color theme="1"/>
        <rFont val="Aptos Narrow"/>
        <family val="2"/>
        <scheme val="minor"/>
      </rPr>
      <t>s</t>
    </r>
  </si>
  <si>
    <r>
      <t>[Kr]4</t>
    </r>
    <r>
      <rPr>
        <i/>
        <sz val="11"/>
        <color theme="1"/>
        <rFont val="Aptos Narrow"/>
        <family val="2"/>
        <scheme val="minor"/>
      </rPr>
      <t>d</t>
    </r>
    <r>
      <rPr>
        <vertAlign val="superscript"/>
        <sz val="11"/>
        <color theme="1"/>
        <rFont val="Aptos Narrow"/>
        <family val="2"/>
        <scheme val="minor"/>
      </rPr>
      <t>10</t>
    </r>
    <r>
      <rPr>
        <sz val="11"/>
        <color theme="1"/>
        <rFont val="Aptos Narrow"/>
        <family val="2"/>
        <scheme val="minor"/>
      </rPr>
      <t>5</t>
    </r>
    <r>
      <rPr>
        <i/>
        <sz val="11"/>
        <color theme="1"/>
        <rFont val="Aptos Narrow"/>
        <family val="2"/>
        <scheme val="minor"/>
      </rPr>
      <t>s</t>
    </r>
    <r>
      <rPr>
        <vertAlign val="superscript"/>
        <sz val="11"/>
        <color theme="1"/>
        <rFont val="Aptos Narrow"/>
        <family val="2"/>
        <scheme val="minor"/>
      </rPr>
      <t>2</t>
    </r>
  </si>
  <si>
    <r>
      <t>[Kr]4</t>
    </r>
    <r>
      <rPr>
        <i/>
        <sz val="11"/>
        <color theme="1"/>
        <rFont val="Aptos Narrow"/>
        <family val="2"/>
        <scheme val="minor"/>
      </rPr>
      <t>d</t>
    </r>
    <r>
      <rPr>
        <vertAlign val="superscript"/>
        <sz val="11"/>
        <color theme="1"/>
        <rFont val="Aptos Narrow"/>
        <family val="2"/>
        <scheme val="minor"/>
      </rPr>
      <t>10</t>
    </r>
    <r>
      <rPr>
        <sz val="11"/>
        <color theme="1"/>
        <rFont val="Aptos Narrow"/>
        <family val="2"/>
        <scheme val="minor"/>
      </rPr>
      <t>5</t>
    </r>
    <r>
      <rPr>
        <i/>
        <sz val="11"/>
        <color theme="1"/>
        <rFont val="Aptos Narrow"/>
        <family val="2"/>
        <scheme val="minor"/>
      </rPr>
      <t>s</t>
    </r>
    <r>
      <rPr>
        <sz val="11"/>
        <color theme="1"/>
        <rFont val="Aptos Narrow"/>
        <family val="2"/>
        <scheme val="minor"/>
      </rPr>
      <t> </t>
    </r>
  </si>
  <si>
    <r>
      <t>[Kr]4</t>
    </r>
    <r>
      <rPr>
        <i/>
        <sz val="11"/>
        <color theme="1"/>
        <rFont val="Aptos Narrow"/>
        <family val="2"/>
        <scheme val="minor"/>
      </rPr>
      <t>d</t>
    </r>
    <r>
      <rPr>
        <vertAlign val="superscript"/>
        <sz val="11"/>
        <color theme="1"/>
        <rFont val="Aptos Narrow"/>
        <family val="2"/>
        <scheme val="minor"/>
      </rPr>
      <t>10</t>
    </r>
    <r>
      <rPr>
        <sz val="11"/>
        <color theme="1"/>
        <rFont val="Aptos Narrow"/>
        <family val="2"/>
        <scheme val="minor"/>
      </rPr>
      <t>5</t>
    </r>
    <r>
      <rPr>
        <i/>
        <sz val="11"/>
        <color theme="1"/>
        <rFont val="Aptos Narrow"/>
        <family val="2"/>
        <scheme val="minor"/>
      </rPr>
      <t>s</t>
    </r>
    <r>
      <rPr>
        <vertAlign val="super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 </t>
    </r>
  </si>
  <si>
    <t>Cd3+</t>
  </si>
  <si>
    <r>
      <t>[Xe]4</t>
    </r>
    <r>
      <rPr>
        <i/>
        <sz val="11"/>
        <color theme="1"/>
        <rFont val="Aptos Narrow"/>
        <family val="2"/>
        <scheme val="minor"/>
      </rPr>
      <t>f</t>
    </r>
    <r>
      <rPr>
        <vertAlign val="superscript"/>
        <sz val="11"/>
        <color theme="1"/>
        <rFont val="Aptos Narrow"/>
        <family val="2"/>
        <scheme val="minor"/>
      </rPr>
      <t>14</t>
    </r>
    <r>
      <rPr>
        <sz val="11"/>
        <color theme="1"/>
        <rFont val="Aptos Narrow"/>
        <family val="2"/>
        <scheme val="minor"/>
      </rPr>
      <t>5</t>
    </r>
    <r>
      <rPr>
        <i/>
        <sz val="11"/>
        <color theme="1"/>
        <rFont val="Aptos Narrow"/>
        <family val="2"/>
        <scheme val="minor"/>
      </rPr>
      <t>d</t>
    </r>
  </si>
  <si>
    <r>
      <t>[Xe]4</t>
    </r>
    <r>
      <rPr>
        <i/>
        <sz val="11"/>
        <color theme="1"/>
        <rFont val="Aptos Narrow"/>
        <family val="2"/>
        <scheme val="minor"/>
      </rPr>
      <t>f</t>
    </r>
    <r>
      <rPr>
        <vertAlign val="superscript"/>
        <sz val="11"/>
        <color theme="1"/>
        <rFont val="Aptos Narrow"/>
        <family val="2"/>
        <scheme val="minor"/>
      </rPr>
      <t>14</t>
    </r>
    <r>
      <rPr>
        <sz val="11"/>
        <color theme="1"/>
        <rFont val="Aptos Narrow"/>
        <family val="2"/>
        <scheme val="minor"/>
      </rPr>
      <t>5</t>
    </r>
    <r>
      <rPr>
        <i/>
        <sz val="11"/>
        <color theme="1"/>
        <rFont val="Aptos Narrow"/>
        <family val="2"/>
        <scheme val="minor"/>
      </rPr>
      <t>d</t>
    </r>
    <r>
      <rPr>
        <vertAlign val="super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 </t>
    </r>
  </si>
  <si>
    <r>
      <t>[Xe]4</t>
    </r>
    <r>
      <rPr>
        <i/>
        <sz val="11"/>
        <color theme="1"/>
        <rFont val="Aptos Narrow"/>
        <family val="2"/>
        <scheme val="minor"/>
      </rPr>
      <t>f</t>
    </r>
    <r>
      <rPr>
        <vertAlign val="superscript"/>
        <sz val="11"/>
        <color theme="1"/>
        <rFont val="Aptos Narrow"/>
        <family val="2"/>
        <scheme val="minor"/>
      </rPr>
      <t>14</t>
    </r>
  </si>
  <si>
    <r>
      <t>[Xe]4</t>
    </r>
    <r>
      <rPr>
        <i/>
        <sz val="11"/>
        <color theme="1"/>
        <rFont val="Aptos Narrow"/>
        <family val="2"/>
        <scheme val="minor"/>
      </rPr>
      <t>f</t>
    </r>
    <r>
      <rPr>
        <vertAlign val="superscript"/>
        <sz val="11"/>
        <color theme="1"/>
        <rFont val="Aptos Narrow"/>
        <family val="2"/>
        <scheme val="minor"/>
      </rPr>
      <t>14</t>
    </r>
    <r>
      <rPr>
        <sz val="11"/>
        <color theme="1"/>
        <rFont val="Aptos Narrow"/>
        <family val="2"/>
        <scheme val="minor"/>
      </rPr>
      <t>5</t>
    </r>
    <r>
      <rPr>
        <i/>
        <sz val="11"/>
        <color theme="1"/>
        <rFont val="Aptos Narrow"/>
        <family val="2"/>
        <scheme val="minor"/>
      </rPr>
      <t>d</t>
    </r>
    <r>
      <rPr>
        <vertAlign val="superscript"/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>6</t>
    </r>
    <r>
      <rPr>
        <i/>
        <sz val="11"/>
        <color theme="1"/>
        <rFont val="Aptos Narrow"/>
        <family val="2"/>
        <scheme val="minor"/>
      </rPr>
      <t>s</t>
    </r>
    <r>
      <rPr>
        <sz val="11"/>
        <color theme="1"/>
        <rFont val="Aptos Narrow"/>
        <family val="2"/>
        <scheme val="minor"/>
      </rPr>
      <t> </t>
    </r>
  </si>
  <si>
    <r>
      <t>[Xe]4</t>
    </r>
    <r>
      <rPr>
        <i/>
        <sz val="11"/>
        <color theme="1"/>
        <rFont val="Aptos Narrow"/>
        <family val="2"/>
        <scheme val="minor"/>
      </rPr>
      <t>f</t>
    </r>
    <r>
      <rPr>
        <vertAlign val="superscript"/>
        <sz val="11"/>
        <color theme="1"/>
        <rFont val="Aptos Narrow"/>
        <family val="2"/>
        <scheme val="minor"/>
      </rPr>
      <t>14</t>
    </r>
    <r>
      <rPr>
        <sz val="11"/>
        <color theme="1"/>
        <rFont val="Aptos Narrow"/>
        <family val="2"/>
        <scheme val="minor"/>
      </rPr>
      <t>5</t>
    </r>
    <r>
      <rPr>
        <i/>
        <sz val="11"/>
        <color theme="1"/>
        <rFont val="Aptos Narrow"/>
        <family val="2"/>
        <scheme val="minor"/>
      </rPr>
      <t>d</t>
    </r>
    <r>
      <rPr>
        <vertAlign val="superscript"/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> </t>
    </r>
  </si>
  <si>
    <r>
      <t>[Xe]4</t>
    </r>
    <r>
      <rPr>
        <i/>
        <sz val="11"/>
        <color theme="1"/>
        <rFont val="Aptos Narrow"/>
        <family val="2"/>
        <scheme val="minor"/>
      </rPr>
      <t>f</t>
    </r>
    <r>
      <rPr>
        <vertAlign val="superscript"/>
        <sz val="11"/>
        <color theme="1"/>
        <rFont val="Aptos Narrow"/>
        <family val="2"/>
        <scheme val="minor"/>
      </rPr>
      <t>14</t>
    </r>
    <r>
      <rPr>
        <sz val="11"/>
        <color theme="1"/>
        <rFont val="Aptos Narrow"/>
        <family val="2"/>
        <scheme val="minor"/>
      </rPr>
      <t>5</t>
    </r>
    <r>
      <rPr>
        <i/>
        <sz val="11"/>
        <color theme="1"/>
        <rFont val="Aptos Narrow"/>
        <family val="2"/>
        <scheme val="minor"/>
      </rPr>
      <t>d</t>
    </r>
    <r>
      <rPr>
        <sz val="11"/>
        <color theme="1"/>
        <rFont val="Aptos Narrow"/>
        <family val="2"/>
        <scheme val="minor"/>
      </rPr>
      <t> </t>
    </r>
  </si>
  <si>
    <r>
      <t>[Xe]4</t>
    </r>
    <r>
      <rPr>
        <i/>
        <sz val="11"/>
        <color theme="1"/>
        <rFont val="Aptos Narrow"/>
        <family val="2"/>
        <scheme val="minor"/>
      </rPr>
      <t>f</t>
    </r>
    <r>
      <rPr>
        <vertAlign val="superscript"/>
        <sz val="11"/>
        <color theme="1"/>
        <rFont val="Aptos Narrow"/>
        <family val="2"/>
        <scheme val="minor"/>
      </rPr>
      <t>14</t>
    </r>
    <r>
      <rPr>
        <sz val="11"/>
        <color theme="1"/>
        <rFont val="Aptos Narrow"/>
        <family val="2"/>
        <scheme val="minor"/>
      </rPr>
      <t> </t>
    </r>
  </si>
  <si>
    <r>
      <t>[Xe]4</t>
    </r>
    <r>
      <rPr>
        <i/>
        <sz val="11"/>
        <color theme="1"/>
        <rFont val="Aptos Narrow"/>
        <family val="2"/>
        <scheme val="minor"/>
      </rPr>
      <t>f</t>
    </r>
    <r>
      <rPr>
        <vertAlign val="superscript"/>
        <sz val="11"/>
        <color theme="1"/>
        <rFont val="Aptos Narrow"/>
        <family val="2"/>
        <scheme val="minor"/>
      </rPr>
      <t>14</t>
    </r>
    <r>
      <rPr>
        <sz val="11"/>
        <color theme="1"/>
        <rFont val="Aptos Narrow"/>
        <family val="2"/>
        <scheme val="minor"/>
      </rPr>
      <t>5</t>
    </r>
    <r>
      <rPr>
        <i/>
        <sz val="11"/>
        <color theme="1"/>
        <rFont val="Aptos Narrow"/>
        <family val="2"/>
        <scheme val="minor"/>
      </rPr>
      <t>d</t>
    </r>
    <r>
      <rPr>
        <vertAlign val="superscript"/>
        <sz val="11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> </t>
    </r>
  </si>
  <si>
    <r>
      <t>[Xe]4</t>
    </r>
    <r>
      <rPr>
        <i/>
        <sz val="11"/>
        <color theme="1"/>
        <rFont val="Aptos Narrow"/>
        <family val="2"/>
        <scheme val="minor"/>
      </rPr>
      <t>f</t>
    </r>
    <r>
      <rPr>
        <vertAlign val="superscript"/>
        <sz val="11"/>
        <color theme="1"/>
        <rFont val="Aptos Narrow"/>
        <family val="2"/>
        <scheme val="minor"/>
      </rPr>
      <t>14</t>
    </r>
    <r>
      <rPr>
        <sz val="11"/>
        <color theme="1"/>
        <rFont val="Aptos Narrow"/>
        <family val="2"/>
        <scheme val="minor"/>
      </rPr>
      <t>5</t>
    </r>
    <r>
      <rPr>
        <i/>
        <sz val="11"/>
        <color theme="1"/>
        <rFont val="Aptos Narrow"/>
        <family val="2"/>
        <scheme val="minor"/>
      </rPr>
      <t>d</t>
    </r>
    <r>
      <rPr>
        <vertAlign val="superscript"/>
        <sz val="11"/>
        <color theme="1"/>
        <rFont val="Aptos Narrow"/>
        <family val="2"/>
        <scheme val="minor"/>
      </rPr>
      <t>3</t>
    </r>
  </si>
  <si>
    <r>
      <t>[Xe]4</t>
    </r>
    <r>
      <rPr>
        <i/>
        <sz val="11"/>
        <color theme="1"/>
        <rFont val="Aptos Narrow"/>
        <family val="2"/>
        <scheme val="minor"/>
      </rPr>
      <t>f</t>
    </r>
    <r>
      <rPr>
        <vertAlign val="superscript"/>
        <sz val="11"/>
        <color theme="1"/>
        <rFont val="Aptos Narrow"/>
        <family val="2"/>
        <scheme val="minor"/>
      </rPr>
      <t>14</t>
    </r>
    <r>
      <rPr>
        <sz val="11"/>
        <color theme="1"/>
        <rFont val="Aptos Narrow"/>
        <family val="2"/>
        <scheme val="minor"/>
      </rPr>
      <t>5</t>
    </r>
    <r>
      <rPr>
        <i/>
        <sz val="11"/>
        <color theme="1"/>
        <rFont val="Aptos Narrow"/>
        <family val="2"/>
        <scheme val="minor"/>
      </rPr>
      <t>d</t>
    </r>
    <r>
      <rPr>
        <vertAlign val="superscript"/>
        <sz val="11"/>
        <color theme="1"/>
        <rFont val="Aptos Narrow"/>
        <family val="2"/>
        <scheme val="minor"/>
      </rPr>
      <t>2</t>
    </r>
  </si>
  <si>
    <r>
      <t>[Xe]4</t>
    </r>
    <r>
      <rPr>
        <i/>
        <sz val="11"/>
        <color theme="1"/>
        <rFont val="Aptos Narrow"/>
        <family val="2"/>
        <scheme val="minor"/>
      </rPr>
      <t>f</t>
    </r>
    <r>
      <rPr>
        <vertAlign val="superscript"/>
        <sz val="11"/>
        <color theme="1"/>
        <rFont val="Aptos Narrow"/>
        <family val="2"/>
        <scheme val="minor"/>
      </rPr>
      <t>14</t>
    </r>
    <r>
      <rPr>
        <sz val="11"/>
        <color theme="1"/>
        <rFont val="Aptos Narrow"/>
        <family val="2"/>
        <scheme val="minor"/>
      </rPr>
      <t>5</t>
    </r>
    <r>
      <rPr>
        <i/>
        <sz val="11"/>
        <color theme="1"/>
        <rFont val="Aptos Narrow"/>
        <family val="2"/>
        <scheme val="minor"/>
      </rPr>
      <t>d</t>
    </r>
    <r>
      <rPr>
        <vertAlign val="superscript"/>
        <sz val="11"/>
        <color theme="1"/>
        <rFont val="Aptos Narrow"/>
        <family val="2"/>
        <scheme val="minor"/>
      </rPr>
      <t>5</t>
    </r>
  </si>
  <si>
    <t>Re3+</t>
  </si>
  <si>
    <r>
      <t>[Xe]4</t>
    </r>
    <r>
      <rPr>
        <i/>
        <sz val="11"/>
        <color theme="1"/>
        <rFont val="Aptos Narrow"/>
        <family val="2"/>
        <scheme val="minor"/>
      </rPr>
      <t>f</t>
    </r>
    <r>
      <rPr>
        <vertAlign val="superscript"/>
        <sz val="11"/>
        <color theme="1"/>
        <rFont val="Aptos Narrow"/>
        <family val="2"/>
        <scheme val="minor"/>
      </rPr>
      <t>14</t>
    </r>
    <r>
      <rPr>
        <sz val="11"/>
        <color theme="1"/>
        <rFont val="Aptos Narrow"/>
        <family val="2"/>
        <scheme val="minor"/>
      </rPr>
      <t>5</t>
    </r>
    <r>
      <rPr>
        <i/>
        <sz val="11"/>
        <color theme="1"/>
        <rFont val="Aptos Narrow"/>
        <family val="2"/>
        <scheme val="minor"/>
      </rPr>
      <t>d</t>
    </r>
    <r>
      <rPr>
        <vertAlign val="superscript"/>
        <sz val="11"/>
        <color theme="1"/>
        <rFont val="Aptos Narrow"/>
        <family val="2"/>
        <scheme val="minor"/>
      </rPr>
      <t>6</t>
    </r>
  </si>
  <si>
    <r>
      <t>[Xe]4</t>
    </r>
    <r>
      <rPr>
        <i/>
        <sz val="11"/>
        <color theme="1"/>
        <rFont val="Aptos Narrow"/>
        <family val="2"/>
        <scheme val="minor"/>
      </rPr>
      <t>f</t>
    </r>
    <r>
      <rPr>
        <vertAlign val="superscript"/>
        <sz val="11"/>
        <color theme="1"/>
        <rFont val="Aptos Narrow"/>
        <family val="2"/>
        <scheme val="minor"/>
      </rPr>
      <t>14</t>
    </r>
    <r>
      <rPr>
        <sz val="11"/>
        <color theme="1"/>
        <rFont val="Aptos Narrow"/>
        <family val="2"/>
        <scheme val="minor"/>
      </rPr>
      <t>5</t>
    </r>
    <r>
      <rPr>
        <i/>
        <sz val="11"/>
        <color theme="1"/>
        <rFont val="Aptos Narrow"/>
        <family val="2"/>
        <scheme val="minor"/>
      </rPr>
      <t>d</t>
    </r>
    <r>
      <rPr>
        <vertAlign val="superscript"/>
        <sz val="11"/>
        <color theme="1"/>
        <rFont val="Aptos Narrow"/>
        <family val="2"/>
        <scheme val="minor"/>
      </rPr>
      <t>4</t>
    </r>
  </si>
  <si>
    <t>Os5+</t>
  </si>
  <si>
    <t>Os7+</t>
  </si>
  <si>
    <r>
      <t>[Xe]4</t>
    </r>
    <r>
      <rPr>
        <i/>
        <sz val="11"/>
        <color theme="1"/>
        <rFont val="Aptos Narrow"/>
        <family val="2"/>
        <scheme val="minor"/>
      </rPr>
      <t>f</t>
    </r>
    <r>
      <rPr>
        <vertAlign val="superscript"/>
        <sz val="11"/>
        <color theme="1"/>
        <rFont val="Aptos Narrow"/>
        <family val="2"/>
        <scheme val="minor"/>
      </rPr>
      <t>14</t>
    </r>
    <r>
      <rPr>
        <sz val="11"/>
        <color theme="1"/>
        <rFont val="Aptos Narrow"/>
        <family val="2"/>
        <scheme val="minor"/>
      </rPr>
      <t>5</t>
    </r>
    <r>
      <rPr>
        <i/>
        <sz val="11"/>
        <color theme="1"/>
        <rFont val="Aptos Narrow"/>
        <family val="2"/>
        <scheme val="minor"/>
      </rPr>
      <t>d</t>
    </r>
    <r>
      <rPr>
        <vertAlign val="superscript"/>
        <sz val="11"/>
        <color theme="1"/>
        <rFont val="Aptos Narrow"/>
        <family val="2"/>
        <scheme val="minor"/>
      </rPr>
      <t>7</t>
    </r>
  </si>
  <si>
    <t>Ir5+</t>
  </si>
  <si>
    <r>
      <t>[Xe]4</t>
    </r>
    <r>
      <rPr>
        <i/>
        <sz val="11"/>
        <color theme="1"/>
        <rFont val="Aptos Narrow"/>
        <family val="2"/>
        <scheme val="minor"/>
      </rPr>
      <t>f</t>
    </r>
    <r>
      <rPr>
        <vertAlign val="superscript"/>
        <sz val="11"/>
        <color theme="1"/>
        <rFont val="Aptos Narrow"/>
        <family val="2"/>
        <scheme val="minor"/>
      </rPr>
      <t>14</t>
    </r>
    <r>
      <rPr>
        <sz val="11"/>
        <color theme="1"/>
        <rFont val="Aptos Narrow"/>
        <family val="2"/>
        <scheme val="minor"/>
      </rPr>
      <t>5</t>
    </r>
    <r>
      <rPr>
        <i/>
        <sz val="11"/>
        <color theme="1"/>
        <rFont val="Aptos Narrow"/>
        <family val="2"/>
        <scheme val="minor"/>
      </rPr>
      <t>d</t>
    </r>
    <r>
      <rPr>
        <vertAlign val="superscript"/>
        <sz val="11"/>
        <color theme="1"/>
        <rFont val="Aptos Narrow"/>
        <family val="2"/>
        <scheme val="minor"/>
      </rPr>
      <t>8</t>
    </r>
  </si>
  <si>
    <r>
      <t>[Xe]4</t>
    </r>
    <r>
      <rPr>
        <i/>
        <sz val="11"/>
        <color theme="1"/>
        <rFont val="Aptos Narrow"/>
        <family val="2"/>
        <scheme val="minor"/>
      </rPr>
      <t>f</t>
    </r>
    <r>
      <rPr>
        <vertAlign val="superscript"/>
        <sz val="11"/>
        <color theme="1"/>
        <rFont val="Aptos Narrow"/>
        <family val="2"/>
        <scheme val="minor"/>
      </rPr>
      <t>14</t>
    </r>
    <r>
      <rPr>
        <sz val="11"/>
        <color theme="1"/>
        <rFont val="Aptos Narrow"/>
        <family val="2"/>
        <scheme val="minor"/>
      </rPr>
      <t>5</t>
    </r>
    <r>
      <rPr>
        <i/>
        <sz val="11"/>
        <color theme="1"/>
        <rFont val="Aptos Narrow"/>
        <family val="2"/>
        <scheme val="minor"/>
      </rPr>
      <t>d</t>
    </r>
    <r>
      <rPr>
        <vertAlign val="superscript"/>
        <sz val="11"/>
        <color theme="1"/>
        <rFont val="Aptos Narrow"/>
        <family val="2"/>
        <scheme val="minor"/>
      </rPr>
      <t>10</t>
    </r>
  </si>
  <si>
    <r>
      <t>[Xe]4</t>
    </r>
    <r>
      <rPr>
        <i/>
        <sz val="11"/>
        <color theme="1"/>
        <rFont val="Aptos Narrow"/>
        <family val="2"/>
        <scheme val="minor"/>
      </rPr>
      <t>f</t>
    </r>
    <r>
      <rPr>
        <vertAlign val="superscript"/>
        <sz val="11"/>
        <color theme="1"/>
        <rFont val="Aptos Narrow"/>
        <family val="2"/>
        <scheme val="minor"/>
      </rPr>
      <t>14</t>
    </r>
    <r>
      <rPr>
        <sz val="11"/>
        <color theme="1"/>
        <rFont val="Aptos Narrow"/>
        <family val="2"/>
        <scheme val="minor"/>
      </rPr>
      <t>5</t>
    </r>
    <r>
      <rPr>
        <i/>
        <sz val="11"/>
        <color theme="1"/>
        <rFont val="Aptos Narrow"/>
        <family val="2"/>
        <scheme val="minor"/>
      </rPr>
      <t>d</t>
    </r>
    <r>
      <rPr>
        <vertAlign val="superscript"/>
        <sz val="11"/>
        <color theme="1"/>
        <rFont val="Aptos Narrow"/>
        <family val="2"/>
        <scheme val="minor"/>
      </rPr>
      <t>10</t>
    </r>
    <r>
      <rPr>
        <sz val="11"/>
        <color theme="1"/>
        <rFont val="Aptos Narrow"/>
        <family val="2"/>
        <scheme val="minor"/>
      </rPr>
      <t>6</t>
    </r>
    <r>
      <rPr>
        <i/>
        <sz val="11"/>
        <color theme="1"/>
        <rFont val="Aptos Narrow"/>
        <family val="2"/>
        <scheme val="minor"/>
      </rPr>
      <t>s</t>
    </r>
    <r>
      <rPr>
        <sz val="11"/>
        <color theme="1"/>
        <rFont val="Aptos Narrow"/>
        <family val="2"/>
        <scheme val="minor"/>
      </rPr>
      <t> </t>
    </r>
  </si>
  <si>
    <r>
      <t>[Xe]4</t>
    </r>
    <r>
      <rPr>
        <i/>
        <sz val="11"/>
        <color theme="1"/>
        <rFont val="Aptos Narrow"/>
        <family val="2"/>
        <scheme val="minor"/>
      </rPr>
      <t>f</t>
    </r>
    <r>
      <rPr>
        <vertAlign val="superscript"/>
        <sz val="11"/>
        <color theme="1"/>
        <rFont val="Aptos Narrow"/>
        <family val="2"/>
        <scheme val="minor"/>
      </rPr>
      <t>14</t>
    </r>
    <r>
      <rPr>
        <sz val="11"/>
        <color theme="1"/>
        <rFont val="Aptos Narrow"/>
        <family val="2"/>
        <scheme val="minor"/>
      </rPr>
      <t>5</t>
    </r>
    <r>
      <rPr>
        <i/>
        <sz val="11"/>
        <color theme="1"/>
        <rFont val="Aptos Narrow"/>
        <family val="2"/>
        <scheme val="minor"/>
      </rPr>
      <t>d</t>
    </r>
    <r>
      <rPr>
        <vertAlign val="superscript"/>
        <sz val="11"/>
        <color theme="1"/>
        <rFont val="Aptos Narrow"/>
        <family val="2"/>
        <scheme val="minor"/>
      </rPr>
      <t>10</t>
    </r>
    <r>
      <rPr>
        <sz val="11"/>
        <color theme="1"/>
        <rFont val="Aptos Narrow"/>
        <family val="2"/>
        <scheme val="minor"/>
      </rPr>
      <t>6</t>
    </r>
    <r>
      <rPr>
        <i/>
        <sz val="11"/>
        <color theme="1"/>
        <rFont val="Aptos Narrow"/>
        <family val="2"/>
        <scheme val="minor"/>
      </rPr>
      <t>s</t>
    </r>
    <r>
      <rPr>
        <vertAlign val="superscript"/>
        <sz val="11"/>
        <color theme="1"/>
        <rFont val="Aptos Narrow"/>
        <family val="2"/>
        <scheme val="minor"/>
      </rPr>
      <t>2</t>
    </r>
  </si>
  <si>
    <r>
      <t>[Xe]4</t>
    </r>
    <r>
      <rPr>
        <i/>
        <sz val="11"/>
        <color theme="1"/>
        <rFont val="Aptos Narrow"/>
        <family val="2"/>
        <scheme val="minor"/>
      </rPr>
      <t>f</t>
    </r>
    <r>
      <rPr>
        <vertAlign val="superscript"/>
        <sz val="11"/>
        <color theme="1"/>
        <rFont val="Aptos Narrow"/>
        <family val="2"/>
        <scheme val="minor"/>
      </rPr>
      <t>14</t>
    </r>
    <r>
      <rPr>
        <sz val="11"/>
        <color theme="1"/>
        <rFont val="Aptos Narrow"/>
        <family val="2"/>
        <scheme val="minor"/>
      </rPr>
      <t>5</t>
    </r>
    <r>
      <rPr>
        <i/>
        <sz val="11"/>
        <color theme="1"/>
        <rFont val="Aptos Narrow"/>
        <family val="2"/>
        <scheme val="minor"/>
      </rPr>
      <t>d</t>
    </r>
    <r>
      <rPr>
        <vertAlign val="superscript"/>
        <sz val="11"/>
        <color theme="1"/>
        <rFont val="Aptos Narrow"/>
        <family val="2"/>
        <scheme val="minor"/>
      </rPr>
      <t>10</t>
    </r>
    <r>
      <rPr>
        <sz val="11"/>
        <color theme="1"/>
        <rFont val="Aptos Narrow"/>
        <family val="2"/>
        <scheme val="minor"/>
      </rPr>
      <t>6</t>
    </r>
    <r>
      <rPr>
        <i/>
        <sz val="11"/>
        <color theme="1"/>
        <rFont val="Aptos Narrow"/>
        <family val="2"/>
        <scheme val="minor"/>
      </rPr>
      <t>s</t>
    </r>
  </si>
  <si>
    <r>
      <t>[Hg]6</t>
    </r>
    <r>
      <rPr>
        <i/>
        <sz val="11"/>
        <color theme="1"/>
        <rFont val="Aptos Narrow"/>
        <family val="2"/>
        <scheme val="minor"/>
      </rPr>
      <t>p</t>
    </r>
  </si>
  <si>
    <r>
      <t>[Hg]6</t>
    </r>
    <r>
      <rPr>
        <i/>
        <sz val="11"/>
        <color theme="1"/>
        <rFont val="Aptos Narrow"/>
        <family val="2"/>
        <scheme val="minor"/>
      </rPr>
      <t>p</t>
    </r>
    <r>
      <rPr>
        <vertAlign val="superscript"/>
        <sz val="11"/>
        <color theme="1"/>
        <rFont val="Aptos Narrow"/>
        <family val="2"/>
        <scheme val="minor"/>
      </rPr>
      <t>2</t>
    </r>
  </si>
  <si>
    <t>yes</t>
  </si>
  <si>
    <t>r^2 (bohr units)</t>
  </si>
  <si>
    <t>r^4 (bohr units)</t>
  </si>
  <si>
    <t>In PCF v2.3.10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</si>
</sst>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vertAlign val="superscript"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1" fillId="0" borderId="0" xfId="0" applyFont="1" applyFill="1"/>
    <xf numFmtId="49" fontId="1" fillId="0" borderId="0" xfId="0" applyNumberFormat="1" applyFont="1" applyFill="1"/>
    <xf numFmtId="0" fontId="0" fillId="0" borderId="0" xfId="0" applyFill="1"/>
    <xf numFmtId="49" fontId="0" fillId="0" borderId="0" xfId="0" applyNumberFormat="1" applyFill="1"/>
    <xf numFmtId="0" fontId="0" fillId="0" borderId="1" xfId="0" applyFill="1" applyBorder="1" applyAlignment="1">
      <alignment vertical="center" wrapText="1"/>
    </xf>
    <xf numFmtId="166" fontId="0" fillId="0" borderId="0" xfId="0" applyNumberForma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04BBD-90C3-4E37-AA26-35BDFE00485E}">
  <dimension ref="A1:L118"/>
  <sheetViews>
    <sheetView tabSelected="1" workbookViewId="0">
      <pane ySplit="1" topLeftCell="A2" activePane="bottomLeft" state="frozen"/>
      <selection pane="bottomLeft" activeCell="O4" sqref="O4"/>
    </sheetView>
  </sheetViews>
  <sheetFormatPr defaultRowHeight="15" x14ac:dyDescent="0.25"/>
  <cols>
    <col min="1" max="1" width="9.140625" style="4"/>
    <col min="2" max="2" width="5.85546875" style="4" customWidth="1"/>
    <col min="3" max="6" width="6.42578125" style="4" customWidth="1"/>
    <col min="7" max="8" width="9.140625" style="4"/>
    <col min="9" max="9" width="5.42578125" style="5" customWidth="1"/>
    <col min="10" max="10" width="4.140625" style="5" customWidth="1"/>
    <col min="11" max="11" width="9" style="4" customWidth="1"/>
    <col min="12" max="12" width="11" style="4" customWidth="1"/>
    <col min="13" max="16384" width="9.140625" style="4"/>
  </cols>
  <sheetData>
    <row r="1" spans="1:12" s="2" customFormat="1" x14ac:dyDescent="0.25">
      <c r="A1" s="2" t="s">
        <v>251</v>
      </c>
      <c r="B1" s="2" t="s">
        <v>189</v>
      </c>
      <c r="C1" s="2" t="s">
        <v>24</v>
      </c>
      <c r="D1" s="2" t="s">
        <v>25</v>
      </c>
      <c r="E1" s="2" t="s">
        <v>249</v>
      </c>
      <c r="F1" s="2" t="s">
        <v>250</v>
      </c>
      <c r="G1" s="2" t="s">
        <v>34</v>
      </c>
      <c r="H1" s="2" t="s">
        <v>35</v>
      </c>
      <c r="I1" s="3" t="s">
        <v>27</v>
      </c>
      <c r="J1" s="3" t="s">
        <v>28</v>
      </c>
      <c r="K1" s="2" t="s">
        <v>29</v>
      </c>
      <c r="L1" s="2" t="s">
        <v>190</v>
      </c>
    </row>
    <row r="2" spans="1:12" x14ac:dyDescent="0.25">
      <c r="A2" s="4" t="s">
        <v>33</v>
      </c>
      <c r="B2" s="4">
        <v>21</v>
      </c>
      <c r="C2" s="4" t="s">
        <v>43</v>
      </c>
      <c r="G2" s="7">
        <f>$E2*(5.29177*10^-1)^2</f>
        <v>0</v>
      </c>
      <c r="H2" s="7">
        <f>$F2*(5.29177*10^-1)^4</f>
        <v>0</v>
      </c>
      <c r="J2" s="5">
        <v>0</v>
      </c>
      <c r="K2" s="4">
        <v>0</v>
      </c>
      <c r="L2" s="4" t="s">
        <v>192</v>
      </c>
    </row>
    <row r="3" spans="1:12" x14ac:dyDescent="0.25">
      <c r="A3" s="4" t="s">
        <v>248</v>
      </c>
      <c r="B3" s="4">
        <v>22</v>
      </c>
      <c r="C3" s="4" t="s">
        <v>26</v>
      </c>
      <c r="D3" s="4">
        <v>121</v>
      </c>
      <c r="G3" s="7">
        <v>0.69899999999999995</v>
      </c>
      <c r="H3" s="7">
        <v>1.075</v>
      </c>
      <c r="I3" s="5" t="s">
        <v>33</v>
      </c>
      <c r="J3" s="5" t="s">
        <v>31</v>
      </c>
      <c r="K3" s="4">
        <v>3</v>
      </c>
      <c r="L3" s="4" t="s">
        <v>184</v>
      </c>
    </row>
    <row r="4" spans="1:12" x14ac:dyDescent="0.25">
      <c r="A4" s="4" t="s">
        <v>248</v>
      </c>
      <c r="B4" s="4">
        <v>22</v>
      </c>
      <c r="C4" s="4" t="s">
        <v>14</v>
      </c>
      <c r="D4" s="4">
        <v>154</v>
      </c>
      <c r="G4" s="7">
        <v>0.53800000000000003</v>
      </c>
      <c r="H4" s="7">
        <v>0.58699999999999997</v>
      </c>
      <c r="I4" s="5" t="s">
        <v>33</v>
      </c>
      <c r="J4" s="5" t="s">
        <v>30</v>
      </c>
      <c r="K4" s="4">
        <v>2</v>
      </c>
      <c r="L4" s="4" t="s">
        <v>185</v>
      </c>
    </row>
    <row r="5" spans="1:12" x14ac:dyDescent="0.25">
      <c r="A5" s="4" t="s">
        <v>33</v>
      </c>
      <c r="B5" s="4">
        <v>22</v>
      </c>
      <c r="C5" s="4" t="s">
        <v>44</v>
      </c>
      <c r="G5" s="7">
        <f>$E5*(5.29177*10^-1)^2</f>
        <v>0</v>
      </c>
      <c r="H5" s="7">
        <f>$F5*(5.29177*10^-1)^4</f>
        <v>0</v>
      </c>
      <c r="J5" s="5">
        <v>0</v>
      </c>
      <c r="K5" s="4">
        <v>0</v>
      </c>
      <c r="L5" s="4" t="s">
        <v>192</v>
      </c>
    </row>
    <row r="6" spans="1:12" ht="16.5" x14ac:dyDescent="0.25">
      <c r="A6" s="4" t="s">
        <v>248</v>
      </c>
      <c r="B6" s="4">
        <v>23</v>
      </c>
      <c r="C6" s="4" t="s">
        <v>12</v>
      </c>
      <c r="D6" s="4">
        <v>168</v>
      </c>
      <c r="G6" s="7">
        <v>0.59499999999999997</v>
      </c>
      <c r="H6" s="7">
        <v>0.79300000000000004</v>
      </c>
      <c r="I6" s="5" t="s">
        <v>33</v>
      </c>
      <c r="J6" s="5" t="s">
        <v>157</v>
      </c>
      <c r="K6" s="4">
        <v>3</v>
      </c>
      <c r="L6" s="4" t="s">
        <v>186</v>
      </c>
    </row>
    <row r="7" spans="1:12" ht="16.5" x14ac:dyDescent="0.25">
      <c r="A7" s="4" t="s">
        <v>248</v>
      </c>
      <c r="B7" s="4">
        <v>23</v>
      </c>
      <c r="C7" s="4" t="s">
        <v>13</v>
      </c>
      <c r="D7" s="4">
        <v>201</v>
      </c>
      <c r="G7" s="7">
        <v>0.47</v>
      </c>
      <c r="H7" s="7">
        <v>0.45600000000000002</v>
      </c>
      <c r="I7" s="5" t="s">
        <v>33</v>
      </c>
      <c r="J7" s="5" t="s">
        <v>31</v>
      </c>
      <c r="K7" s="4">
        <v>3</v>
      </c>
      <c r="L7" s="4" t="s">
        <v>187</v>
      </c>
    </row>
    <row r="8" spans="1:12" x14ac:dyDescent="0.25">
      <c r="A8" s="4" t="s">
        <v>33</v>
      </c>
      <c r="B8" s="4">
        <v>23</v>
      </c>
      <c r="C8" s="4" t="s">
        <v>37</v>
      </c>
      <c r="D8" s="4">
        <v>248</v>
      </c>
      <c r="E8" s="4">
        <v>1.3839999999999999</v>
      </c>
      <c r="F8" s="4">
        <v>3.718</v>
      </c>
      <c r="G8" s="7">
        <f>$E8*(5.29177*10^-1)^2</f>
        <v>0.38755916350333602</v>
      </c>
      <c r="H8" s="7">
        <f>$F8*(5.29177*10^-1)^4</f>
        <v>0.29155012027991134</v>
      </c>
      <c r="I8" s="5" t="s">
        <v>33</v>
      </c>
      <c r="J8" s="5" t="s">
        <v>30</v>
      </c>
      <c r="K8" s="4">
        <v>2</v>
      </c>
      <c r="L8" s="4" t="s">
        <v>185</v>
      </c>
    </row>
    <row r="9" spans="1:12" x14ac:dyDescent="0.25">
      <c r="A9" s="4" t="s">
        <v>33</v>
      </c>
      <c r="B9" s="4">
        <v>23</v>
      </c>
      <c r="C9" s="4" t="s">
        <v>45</v>
      </c>
      <c r="G9" s="7">
        <f>$E9*(5.29177*10^-1)^2</f>
        <v>0</v>
      </c>
      <c r="H9" s="7">
        <f>$F9*(5.29177*10^-1)^4</f>
        <v>0</v>
      </c>
      <c r="J9" s="5" t="s">
        <v>32</v>
      </c>
      <c r="K9" s="4">
        <v>1</v>
      </c>
      <c r="L9" s="4" t="s">
        <v>192</v>
      </c>
    </row>
    <row r="10" spans="1:12" ht="16.5" x14ac:dyDescent="0.25">
      <c r="A10" s="4" t="s">
        <v>248</v>
      </c>
      <c r="B10" s="4">
        <v>24</v>
      </c>
      <c r="C10" s="4" t="s">
        <v>10</v>
      </c>
      <c r="D10" s="4">
        <v>234</v>
      </c>
      <c r="G10" s="7">
        <v>0.51500000000000001</v>
      </c>
      <c r="H10" s="7">
        <v>0.60499999999999998</v>
      </c>
      <c r="I10" s="5" t="s">
        <v>33</v>
      </c>
      <c r="J10" s="5" t="s">
        <v>164</v>
      </c>
      <c r="K10" s="4">
        <v>2</v>
      </c>
      <c r="L10" s="4" t="s">
        <v>188</v>
      </c>
    </row>
    <row r="11" spans="1:12" ht="16.5" x14ac:dyDescent="0.25">
      <c r="A11" s="4" t="s">
        <v>248</v>
      </c>
      <c r="B11" s="4">
        <v>24</v>
      </c>
      <c r="C11" s="4" t="s">
        <v>11</v>
      </c>
      <c r="D11" s="4">
        <v>276</v>
      </c>
      <c r="G11" s="7">
        <v>0.41599999999999998</v>
      </c>
      <c r="H11" s="7">
        <v>0.36199999999999999</v>
      </c>
      <c r="I11" s="5" t="s">
        <v>33</v>
      </c>
      <c r="J11" s="5" t="s">
        <v>157</v>
      </c>
      <c r="K11" s="4">
        <v>3</v>
      </c>
      <c r="L11" s="4" t="s">
        <v>186</v>
      </c>
    </row>
    <row r="12" spans="1:12" ht="16.5" x14ac:dyDescent="0.25">
      <c r="A12" s="4" t="s">
        <v>33</v>
      </c>
      <c r="B12" s="4">
        <v>24</v>
      </c>
      <c r="C12" s="4" t="s">
        <v>39</v>
      </c>
      <c r="D12" s="4">
        <v>329</v>
      </c>
      <c r="E12" s="4">
        <v>1.24</v>
      </c>
      <c r="F12" s="4">
        <v>3.03</v>
      </c>
      <c r="G12" s="7">
        <f>$E12*(5.29177*10^-1)^2</f>
        <v>0.34723508868796005</v>
      </c>
      <c r="H12" s="7">
        <f>$F12*(5.29177*10^-1)^4</f>
        <v>0.23760001733408589</v>
      </c>
      <c r="I12" s="5" t="s">
        <v>33</v>
      </c>
      <c r="J12" s="5" t="s">
        <v>31</v>
      </c>
      <c r="K12" s="4">
        <v>3</v>
      </c>
      <c r="L12" s="4" t="s">
        <v>187</v>
      </c>
    </row>
    <row r="13" spans="1:12" x14ac:dyDescent="0.25">
      <c r="A13" s="4" t="s">
        <v>33</v>
      </c>
      <c r="B13" s="4">
        <v>24</v>
      </c>
      <c r="C13" s="4" t="s">
        <v>40</v>
      </c>
      <c r="D13" s="4">
        <v>383</v>
      </c>
      <c r="E13" s="4">
        <v>1.077</v>
      </c>
      <c r="F13" s="4">
        <v>2.1949999999999998</v>
      </c>
      <c r="G13" s="7">
        <f t="shared" ref="G13:G14" si="0">$E13*(5.29177*10^-1)^2</f>
        <v>0.30159047622333301</v>
      </c>
      <c r="H13" s="7">
        <f t="shared" ref="H13:H14" si="1">$F13*(5.29177*10^-1)^4</f>
        <v>0.17212278483442855</v>
      </c>
      <c r="I13" s="5" t="s">
        <v>33</v>
      </c>
      <c r="J13" s="5" t="s">
        <v>30</v>
      </c>
      <c r="K13" s="4">
        <v>2</v>
      </c>
      <c r="L13" s="4" t="s">
        <v>185</v>
      </c>
    </row>
    <row r="14" spans="1:12" x14ac:dyDescent="0.25">
      <c r="A14" s="4" t="s">
        <v>33</v>
      </c>
      <c r="B14" s="4">
        <v>24</v>
      </c>
      <c r="C14" s="4" t="s">
        <v>46</v>
      </c>
      <c r="G14" s="7">
        <f t="shared" si="0"/>
        <v>0</v>
      </c>
      <c r="H14" s="7">
        <f t="shared" si="1"/>
        <v>0</v>
      </c>
      <c r="J14" s="5" t="s">
        <v>32</v>
      </c>
      <c r="K14" s="4">
        <v>0</v>
      </c>
      <c r="L14" s="4" t="s">
        <v>192</v>
      </c>
    </row>
    <row r="15" spans="1:12" ht="16.5" x14ac:dyDescent="0.25">
      <c r="A15" s="4" t="s">
        <v>248</v>
      </c>
      <c r="B15" s="4">
        <v>25</v>
      </c>
      <c r="C15" s="4" t="s">
        <v>7</v>
      </c>
      <c r="D15" s="4">
        <v>322</v>
      </c>
      <c r="G15" s="7">
        <v>0.45200000000000001</v>
      </c>
      <c r="H15" s="7">
        <v>0.47499999999999998</v>
      </c>
      <c r="I15" s="5" t="s">
        <v>248</v>
      </c>
      <c r="J15" s="5" t="s">
        <v>165</v>
      </c>
      <c r="K15" s="4">
        <v>0</v>
      </c>
      <c r="L15" s="4" t="s">
        <v>191</v>
      </c>
    </row>
    <row r="16" spans="1:12" ht="16.5" x14ac:dyDescent="0.25">
      <c r="A16" s="4" t="s">
        <v>248</v>
      </c>
      <c r="B16" s="4">
        <v>25</v>
      </c>
      <c r="C16" s="4" t="s">
        <v>8</v>
      </c>
      <c r="D16" s="4">
        <v>358</v>
      </c>
      <c r="G16" s="7">
        <v>0.371</v>
      </c>
      <c r="H16" s="7">
        <v>0.29299999999999998</v>
      </c>
      <c r="I16" s="5" t="s">
        <v>33</v>
      </c>
      <c r="J16" s="5" t="s">
        <v>164</v>
      </c>
      <c r="K16" s="4">
        <v>2</v>
      </c>
      <c r="L16" s="4" t="s">
        <v>188</v>
      </c>
    </row>
    <row r="17" spans="1:12" ht="16.5" x14ac:dyDescent="0.25">
      <c r="A17" s="4" t="s">
        <v>248</v>
      </c>
      <c r="B17" s="4">
        <v>25</v>
      </c>
      <c r="C17" s="4" t="s">
        <v>9</v>
      </c>
      <c r="D17" s="4">
        <v>405</v>
      </c>
      <c r="G17" s="7">
        <v>0.316</v>
      </c>
      <c r="H17" s="7">
        <v>0.20100000000000001</v>
      </c>
      <c r="I17" s="5" t="s">
        <v>33</v>
      </c>
      <c r="J17" s="5" t="s">
        <v>157</v>
      </c>
      <c r="K17" s="4">
        <v>3</v>
      </c>
      <c r="L17" s="4" t="s">
        <v>186</v>
      </c>
    </row>
    <row r="18" spans="1:12" ht="16.5" x14ac:dyDescent="0.25">
      <c r="A18" s="4" t="s">
        <v>33</v>
      </c>
      <c r="B18" s="4">
        <v>25</v>
      </c>
      <c r="C18" s="4" t="s">
        <v>41</v>
      </c>
      <c r="D18" s="4">
        <v>479</v>
      </c>
      <c r="E18" s="4">
        <v>0.97850000000000004</v>
      </c>
      <c r="F18" s="4">
        <v>1.8380000000000001</v>
      </c>
      <c r="G18" s="7">
        <f t="shared" ref="G18:G20" si="2">$E18*(5.29177*10^-1)^2</f>
        <v>0.27400768893642652</v>
      </c>
      <c r="H18" s="7">
        <f t="shared" ref="H18:H20" si="3">$F18*(5.29177*10^-1)^4</f>
        <v>0.14412832734655112</v>
      </c>
      <c r="I18" s="5" t="s">
        <v>33</v>
      </c>
      <c r="J18" s="5" t="s">
        <v>31</v>
      </c>
      <c r="K18" s="4">
        <v>3</v>
      </c>
      <c r="L18" s="4" t="s">
        <v>187</v>
      </c>
    </row>
    <row r="19" spans="1:12" x14ac:dyDescent="0.25">
      <c r="A19" s="4" t="s">
        <v>33</v>
      </c>
      <c r="B19" s="4">
        <v>25</v>
      </c>
      <c r="C19" s="4" t="s">
        <v>42</v>
      </c>
      <c r="D19" s="4">
        <v>542</v>
      </c>
      <c r="E19" s="4">
        <v>0.87039999999999995</v>
      </c>
      <c r="F19" s="4">
        <v>1.4079999999999999</v>
      </c>
      <c r="G19" s="7">
        <f t="shared" si="2"/>
        <v>0.2437366299951616</v>
      </c>
      <c r="H19" s="7">
        <f t="shared" si="3"/>
        <v>0.1104095130054102</v>
      </c>
      <c r="I19" s="5" t="s">
        <v>33</v>
      </c>
      <c r="J19" s="5" t="s">
        <v>30</v>
      </c>
      <c r="K19" s="4">
        <v>2</v>
      </c>
      <c r="L19" s="4" t="s">
        <v>185</v>
      </c>
    </row>
    <row r="20" spans="1:12" x14ac:dyDescent="0.25">
      <c r="A20" s="4" t="s">
        <v>33</v>
      </c>
      <c r="B20" s="4">
        <v>25</v>
      </c>
      <c r="C20" s="4" t="s">
        <v>47</v>
      </c>
      <c r="G20" s="7">
        <f t="shared" si="2"/>
        <v>0</v>
      </c>
      <c r="H20" s="7">
        <f t="shared" si="3"/>
        <v>0</v>
      </c>
      <c r="J20" s="5" t="s">
        <v>32</v>
      </c>
      <c r="K20" s="4">
        <v>0</v>
      </c>
      <c r="L20" s="4" t="s">
        <v>192</v>
      </c>
    </row>
    <row r="21" spans="1:12" ht="16.5" x14ac:dyDescent="0.25">
      <c r="A21" s="4" t="s">
        <v>248</v>
      </c>
      <c r="B21" s="4">
        <v>26</v>
      </c>
      <c r="C21" s="4" t="s">
        <v>5</v>
      </c>
      <c r="D21" s="4">
        <v>-401</v>
      </c>
      <c r="G21" s="7">
        <v>0.40200000000000002</v>
      </c>
      <c r="H21" s="7">
        <v>0.38</v>
      </c>
      <c r="I21" s="5" t="s">
        <v>248</v>
      </c>
      <c r="J21" s="5" t="s">
        <v>164</v>
      </c>
      <c r="K21" s="4">
        <v>2</v>
      </c>
      <c r="L21" s="4" t="s">
        <v>193</v>
      </c>
    </row>
    <row r="22" spans="1:12" ht="16.5" x14ac:dyDescent="0.25">
      <c r="A22" s="4" t="s">
        <v>248</v>
      </c>
      <c r="B22" s="4">
        <v>26</v>
      </c>
      <c r="C22" s="4" t="s">
        <v>6</v>
      </c>
      <c r="D22" s="4">
        <v>476</v>
      </c>
      <c r="G22" s="7">
        <v>0.33400000000000002</v>
      </c>
      <c r="H22" s="7">
        <v>0.24</v>
      </c>
      <c r="I22" s="5" t="s">
        <v>248</v>
      </c>
      <c r="J22" s="5" t="s">
        <v>165</v>
      </c>
      <c r="K22" s="4">
        <v>0</v>
      </c>
      <c r="L22" s="4" t="s">
        <v>191</v>
      </c>
    </row>
    <row r="23" spans="1:12" ht="16.5" x14ac:dyDescent="0.25">
      <c r="A23" s="4" t="s">
        <v>248</v>
      </c>
      <c r="B23" s="4">
        <v>27</v>
      </c>
      <c r="C23" s="4" t="s">
        <v>3</v>
      </c>
      <c r="D23" s="4">
        <v>-527</v>
      </c>
      <c r="G23" s="7">
        <v>0.36</v>
      </c>
      <c r="H23" s="7">
        <v>0.31</v>
      </c>
      <c r="I23" s="5" t="s">
        <v>248</v>
      </c>
      <c r="J23" s="5" t="s">
        <v>157</v>
      </c>
      <c r="K23" s="4">
        <v>3</v>
      </c>
      <c r="L23" s="4" t="s">
        <v>194</v>
      </c>
    </row>
    <row r="24" spans="1:12" ht="16.5" x14ac:dyDescent="0.25">
      <c r="A24" s="4" t="s">
        <v>248</v>
      </c>
      <c r="B24" s="4">
        <v>27</v>
      </c>
      <c r="C24" s="4" t="s">
        <v>4</v>
      </c>
      <c r="D24" s="4">
        <v>-619</v>
      </c>
      <c r="G24" s="7">
        <v>0.30199999999999999</v>
      </c>
      <c r="H24" s="7">
        <v>0.2</v>
      </c>
      <c r="I24" s="5" t="s">
        <v>248</v>
      </c>
      <c r="J24" s="5" t="s">
        <v>164</v>
      </c>
      <c r="K24" s="4">
        <v>2</v>
      </c>
      <c r="L24" s="4" t="s">
        <v>193</v>
      </c>
    </row>
    <row r="25" spans="1:12" x14ac:dyDescent="0.25">
      <c r="A25" s="4" t="s">
        <v>33</v>
      </c>
      <c r="B25" s="4">
        <v>27</v>
      </c>
      <c r="C25" s="4" t="s">
        <v>38</v>
      </c>
      <c r="D25" s="4">
        <v>787</v>
      </c>
      <c r="E25" s="4">
        <v>0.73699999999999999</v>
      </c>
      <c r="F25" s="4">
        <v>1.034</v>
      </c>
      <c r="G25" s="7">
        <f t="shared" ref="G25" si="4">$E25*(5.29177*10^-1)^2</f>
        <v>0.20638085513147303</v>
      </c>
      <c r="H25" s="7">
        <f t="shared" ref="H25" si="5">$F25*(5.29177*10^-1)^4</f>
        <v>8.1081986113348131E-2</v>
      </c>
      <c r="I25" s="5" t="s">
        <v>33</v>
      </c>
      <c r="J25" s="5" t="s">
        <v>157</v>
      </c>
      <c r="K25" s="4">
        <v>3</v>
      </c>
      <c r="L25" s="4" t="s">
        <v>195</v>
      </c>
    </row>
    <row r="26" spans="1:12" ht="16.5" x14ac:dyDescent="0.25">
      <c r="A26" s="4" t="s">
        <v>248</v>
      </c>
      <c r="B26" s="4">
        <v>28</v>
      </c>
      <c r="C26" s="4" t="s">
        <v>1</v>
      </c>
      <c r="D26" s="4">
        <v>-643</v>
      </c>
      <c r="G26" s="7">
        <v>0.32500000000000001</v>
      </c>
      <c r="H26" s="7">
        <v>0.25600000000000001</v>
      </c>
      <c r="I26" s="5" t="s">
        <v>248</v>
      </c>
      <c r="J26" s="5" t="s">
        <v>164</v>
      </c>
      <c r="K26" s="4">
        <v>3</v>
      </c>
      <c r="L26" s="6" t="s">
        <v>196</v>
      </c>
    </row>
    <row r="27" spans="1:12" ht="16.5" x14ac:dyDescent="0.25">
      <c r="A27" s="4" t="s">
        <v>248</v>
      </c>
      <c r="B27" s="4">
        <v>28</v>
      </c>
      <c r="C27" s="4" t="s">
        <v>2</v>
      </c>
      <c r="D27" s="4">
        <v>-749</v>
      </c>
      <c r="G27" s="7">
        <v>0.27500000000000002</v>
      </c>
      <c r="H27" s="7">
        <v>0.16800000000000001</v>
      </c>
      <c r="I27" s="5" t="s">
        <v>248</v>
      </c>
      <c r="J27" s="5" t="s">
        <v>157</v>
      </c>
      <c r="K27" s="4">
        <v>3</v>
      </c>
      <c r="L27" s="4" t="s">
        <v>194</v>
      </c>
    </row>
    <row r="28" spans="1:12" ht="16.5" x14ac:dyDescent="0.25">
      <c r="A28" s="4" t="s">
        <v>33</v>
      </c>
      <c r="B28" s="4">
        <v>29</v>
      </c>
      <c r="C28" s="4" t="s">
        <v>48</v>
      </c>
      <c r="G28" s="7">
        <f t="shared" ref="G28" si="6">$E28*(5.29177*10^-1)^2</f>
        <v>0</v>
      </c>
      <c r="H28" s="7">
        <f t="shared" ref="H28" si="7">$F28*(5.29177*10^-1)^4</f>
        <v>0</v>
      </c>
      <c r="J28" s="5" t="s">
        <v>32</v>
      </c>
      <c r="K28" s="4">
        <v>0</v>
      </c>
      <c r="L28" s="4" t="s">
        <v>197</v>
      </c>
    </row>
    <row r="29" spans="1:12" ht="16.5" x14ac:dyDescent="0.25">
      <c r="A29" s="4" t="s">
        <v>248</v>
      </c>
      <c r="B29" s="4">
        <v>29</v>
      </c>
      <c r="C29" s="4" t="s">
        <v>0</v>
      </c>
      <c r="D29" s="4">
        <v>-829</v>
      </c>
      <c r="G29" s="7">
        <v>0.29499999999999998</v>
      </c>
      <c r="H29" s="7">
        <v>0.21</v>
      </c>
      <c r="I29" s="5" t="s">
        <v>248</v>
      </c>
      <c r="J29" s="5" t="s">
        <v>30</v>
      </c>
      <c r="K29" s="4">
        <v>2</v>
      </c>
      <c r="L29" s="4" t="s">
        <v>198</v>
      </c>
    </row>
    <row r="30" spans="1:12" ht="16.5" x14ac:dyDescent="0.25">
      <c r="A30" s="4" t="s">
        <v>33</v>
      </c>
      <c r="B30" s="4">
        <v>30</v>
      </c>
      <c r="C30" s="4" t="s">
        <v>158</v>
      </c>
      <c r="G30" s="7">
        <f t="shared" ref="G30:G55" si="8">$E30*(5.29177*10^-1)^2</f>
        <v>0</v>
      </c>
      <c r="H30" s="7">
        <f t="shared" ref="H30:H55" si="9">$F30*(5.29177*10^-1)^4</f>
        <v>0</v>
      </c>
      <c r="J30" s="5" t="s">
        <v>30</v>
      </c>
      <c r="K30" s="4">
        <v>0</v>
      </c>
      <c r="L30" s="4" t="s">
        <v>199</v>
      </c>
    </row>
    <row r="31" spans="1:12" ht="16.5" x14ac:dyDescent="0.25">
      <c r="A31" s="4" t="s">
        <v>33</v>
      </c>
      <c r="B31" s="4">
        <v>30</v>
      </c>
      <c r="C31" s="4" t="s">
        <v>49</v>
      </c>
      <c r="G31" s="7">
        <f t="shared" si="8"/>
        <v>0</v>
      </c>
      <c r="H31" s="7">
        <f t="shared" si="9"/>
        <v>0</v>
      </c>
      <c r="J31" s="5" t="s">
        <v>32</v>
      </c>
      <c r="K31" s="4">
        <v>0</v>
      </c>
      <c r="L31" s="4" t="s">
        <v>197</v>
      </c>
    </row>
    <row r="32" spans="1:12" ht="16.5" x14ac:dyDescent="0.25">
      <c r="A32" s="4" t="s">
        <v>33</v>
      </c>
      <c r="B32" s="4">
        <v>39</v>
      </c>
      <c r="C32" s="4" t="s">
        <v>159</v>
      </c>
      <c r="G32" s="7">
        <f t="shared" si="8"/>
        <v>0</v>
      </c>
      <c r="H32" s="7">
        <f t="shared" si="9"/>
        <v>0</v>
      </c>
      <c r="J32" s="5" t="s">
        <v>32</v>
      </c>
      <c r="K32" s="4">
        <v>0</v>
      </c>
      <c r="L32" s="4" t="s">
        <v>200</v>
      </c>
    </row>
    <row r="33" spans="1:12" x14ac:dyDescent="0.25">
      <c r="A33" s="4" t="s">
        <v>33</v>
      </c>
      <c r="B33" s="4">
        <v>39</v>
      </c>
      <c r="C33" s="4" t="s">
        <v>160</v>
      </c>
      <c r="D33" s="4">
        <v>290</v>
      </c>
      <c r="E33" s="4">
        <v>5.48</v>
      </c>
      <c r="F33" s="4">
        <v>53.22</v>
      </c>
      <c r="G33" s="7">
        <f t="shared" si="8"/>
        <v>1.5345550693629202</v>
      </c>
      <c r="H33" s="7">
        <f t="shared" si="9"/>
        <v>4.1732913935709739</v>
      </c>
      <c r="I33" s="5" t="s">
        <v>33</v>
      </c>
      <c r="J33" s="5" t="s">
        <v>30</v>
      </c>
      <c r="K33" s="4">
        <v>2</v>
      </c>
      <c r="L33" s="4" t="s">
        <v>201</v>
      </c>
    </row>
    <row r="34" spans="1:12" ht="16.5" x14ac:dyDescent="0.25">
      <c r="A34" s="4" t="s">
        <v>33</v>
      </c>
      <c r="B34" s="4">
        <v>39</v>
      </c>
      <c r="C34" s="4" t="s">
        <v>50</v>
      </c>
      <c r="G34" s="7">
        <f t="shared" si="8"/>
        <v>0</v>
      </c>
      <c r="H34" s="7">
        <f t="shared" si="9"/>
        <v>0</v>
      </c>
      <c r="J34" s="5" t="s">
        <v>32</v>
      </c>
      <c r="K34" s="4">
        <v>0</v>
      </c>
      <c r="L34" s="4" t="s">
        <v>202</v>
      </c>
    </row>
    <row r="35" spans="1:12" ht="16.5" x14ac:dyDescent="0.25">
      <c r="A35" s="4" t="s">
        <v>33</v>
      </c>
      <c r="B35" s="4">
        <v>40</v>
      </c>
      <c r="C35" s="4" t="s">
        <v>161</v>
      </c>
      <c r="D35" s="4">
        <v>347</v>
      </c>
      <c r="E35" s="4">
        <v>14.65</v>
      </c>
      <c r="F35" s="4">
        <v>319.8</v>
      </c>
      <c r="G35" s="7">
        <f t="shared" si="8"/>
        <v>4.1024145558698502</v>
      </c>
      <c r="H35" s="7">
        <f t="shared" si="9"/>
        <v>25.077387968132236</v>
      </c>
      <c r="J35" s="5" t="s">
        <v>157</v>
      </c>
      <c r="K35" s="4">
        <v>3</v>
      </c>
      <c r="L35" s="4" t="s">
        <v>203</v>
      </c>
    </row>
    <row r="36" spans="1:12" ht="16.5" x14ac:dyDescent="0.25">
      <c r="A36" s="4" t="s">
        <v>33</v>
      </c>
      <c r="B36" s="4">
        <v>40</v>
      </c>
      <c r="C36" s="4" t="s">
        <v>162</v>
      </c>
      <c r="D36" s="4">
        <v>428</v>
      </c>
      <c r="E36" s="4">
        <v>4.577</v>
      </c>
      <c r="F36" s="4">
        <v>37.49</v>
      </c>
      <c r="G36" s="7">
        <f t="shared" si="8"/>
        <v>1.2816895168748332</v>
      </c>
      <c r="H36" s="7">
        <f t="shared" si="9"/>
        <v>2.9398101154636569</v>
      </c>
      <c r="I36" s="5" t="s">
        <v>33</v>
      </c>
      <c r="J36" s="5" t="s">
        <v>31</v>
      </c>
      <c r="K36" s="4">
        <v>3</v>
      </c>
      <c r="L36" s="4" t="s">
        <v>204</v>
      </c>
    </row>
    <row r="37" spans="1:12" x14ac:dyDescent="0.25">
      <c r="A37" s="4" t="s">
        <v>33</v>
      </c>
      <c r="B37" s="4">
        <v>40</v>
      </c>
      <c r="C37" s="4" t="s">
        <v>163</v>
      </c>
      <c r="D37" s="4">
        <v>500</v>
      </c>
      <c r="E37" s="4">
        <v>3.827</v>
      </c>
      <c r="F37" s="4">
        <v>24.64</v>
      </c>
      <c r="G37" s="7">
        <f t="shared" si="8"/>
        <v>1.071668293878083</v>
      </c>
      <c r="H37" s="7">
        <f t="shared" si="9"/>
        <v>1.9321664775946787</v>
      </c>
      <c r="I37" s="5" t="s">
        <v>33</v>
      </c>
      <c r="J37" s="5" t="s">
        <v>30</v>
      </c>
      <c r="K37" s="4">
        <v>2</v>
      </c>
      <c r="L37" s="4" t="s">
        <v>201</v>
      </c>
    </row>
    <row r="38" spans="1:12" ht="16.5" x14ac:dyDescent="0.25">
      <c r="A38" s="4" t="s">
        <v>33</v>
      </c>
      <c r="B38" s="4">
        <v>40</v>
      </c>
      <c r="C38" s="4" t="s">
        <v>51</v>
      </c>
      <c r="G38" s="7">
        <f t="shared" si="8"/>
        <v>0</v>
      </c>
      <c r="H38" s="7">
        <f t="shared" si="9"/>
        <v>0</v>
      </c>
      <c r="J38" s="5" t="s">
        <v>32</v>
      </c>
      <c r="K38" s="4">
        <v>0</v>
      </c>
      <c r="L38" s="4" t="s">
        <v>202</v>
      </c>
    </row>
    <row r="39" spans="1:12" ht="16.5" x14ac:dyDescent="0.25">
      <c r="A39" s="4" t="s">
        <v>33</v>
      </c>
      <c r="B39" s="4">
        <v>41</v>
      </c>
      <c r="C39" s="4" t="s">
        <v>15</v>
      </c>
      <c r="D39" s="4">
        <v>677</v>
      </c>
      <c r="E39" s="4">
        <v>3.3380000000000001</v>
      </c>
      <c r="F39" s="4">
        <v>18.899999999999999</v>
      </c>
      <c r="G39" s="7">
        <f t="shared" si="8"/>
        <v>0.93473445648420217</v>
      </c>
      <c r="H39" s="7">
        <f t="shared" si="9"/>
        <v>1.4820595140641</v>
      </c>
      <c r="I39" s="5" t="s">
        <v>33</v>
      </c>
      <c r="J39" s="5" t="s">
        <v>31</v>
      </c>
      <c r="K39" s="4">
        <v>3</v>
      </c>
      <c r="L39" s="4" t="s">
        <v>205</v>
      </c>
    </row>
    <row r="40" spans="1:12" ht="16.5" x14ac:dyDescent="0.25">
      <c r="A40" s="4" t="s">
        <v>33</v>
      </c>
      <c r="B40" s="4">
        <v>41</v>
      </c>
      <c r="C40" s="4" t="s">
        <v>52</v>
      </c>
      <c r="G40" s="7">
        <f t="shared" si="8"/>
        <v>0</v>
      </c>
      <c r="H40" s="7">
        <f t="shared" si="9"/>
        <v>0</v>
      </c>
      <c r="J40" s="5" t="s">
        <v>32</v>
      </c>
      <c r="K40" s="4">
        <v>0</v>
      </c>
      <c r="L40" s="4" t="s">
        <v>206</v>
      </c>
    </row>
    <row r="41" spans="1:12" ht="16.5" x14ac:dyDescent="0.25">
      <c r="A41" s="4" t="s">
        <v>33</v>
      </c>
      <c r="B41" s="4">
        <v>42</v>
      </c>
      <c r="C41" s="4" t="s">
        <v>53</v>
      </c>
      <c r="D41" s="4">
        <v>714</v>
      </c>
      <c r="E41" s="4">
        <v>3.39</v>
      </c>
      <c r="F41" s="4">
        <v>20.82</v>
      </c>
      <c r="G41" s="7">
        <f t="shared" si="8"/>
        <v>0.94929592794531015</v>
      </c>
      <c r="H41" s="7">
        <f t="shared" si="9"/>
        <v>1.6326179408896595</v>
      </c>
      <c r="I41" s="5" t="s">
        <v>33</v>
      </c>
      <c r="J41" s="5" t="s">
        <v>164</v>
      </c>
      <c r="K41" s="4">
        <v>2</v>
      </c>
      <c r="L41" s="4" t="s">
        <v>207</v>
      </c>
    </row>
    <row r="42" spans="1:12" ht="16.5" x14ac:dyDescent="0.25">
      <c r="A42" s="4" t="s">
        <v>33</v>
      </c>
      <c r="B42" s="4">
        <v>42</v>
      </c>
      <c r="C42" s="4" t="s">
        <v>54</v>
      </c>
      <c r="D42" s="4">
        <v>836</v>
      </c>
      <c r="E42" s="4">
        <v>2.9449999999999998</v>
      </c>
      <c r="F42" s="4">
        <v>14.82</v>
      </c>
      <c r="G42" s="7">
        <f t="shared" si="8"/>
        <v>0.82468333563390506</v>
      </c>
      <c r="H42" s="7">
        <f t="shared" si="9"/>
        <v>1.1621228570597866</v>
      </c>
      <c r="I42" s="5" t="s">
        <v>33</v>
      </c>
      <c r="J42" s="5" t="s">
        <v>157</v>
      </c>
      <c r="K42" s="4">
        <v>3</v>
      </c>
      <c r="L42" s="4" t="s">
        <v>208</v>
      </c>
    </row>
    <row r="43" spans="1:12" ht="16.5" x14ac:dyDescent="0.25">
      <c r="A43" s="4" t="s">
        <v>33</v>
      </c>
      <c r="B43" s="4">
        <v>42</v>
      </c>
      <c r="C43" s="4" t="s">
        <v>36</v>
      </c>
      <c r="D43" s="4">
        <v>972</v>
      </c>
      <c r="E43" s="4">
        <v>2.6259999999999999</v>
      </c>
      <c r="F43" s="4">
        <v>11.31</v>
      </c>
      <c r="G43" s="7">
        <f t="shared" si="8"/>
        <v>0.73535430878595409</v>
      </c>
      <c r="H43" s="7">
        <f t="shared" si="9"/>
        <v>0.88688323301931082</v>
      </c>
      <c r="I43" s="5" t="s">
        <v>33</v>
      </c>
      <c r="J43" s="5" t="s">
        <v>31</v>
      </c>
      <c r="K43" s="4">
        <v>3</v>
      </c>
      <c r="L43" s="4" t="s">
        <v>205</v>
      </c>
    </row>
    <row r="44" spans="1:12" x14ac:dyDescent="0.25">
      <c r="A44" s="4" t="s">
        <v>33</v>
      </c>
      <c r="B44" s="4">
        <v>42</v>
      </c>
      <c r="C44" s="4" t="s">
        <v>55</v>
      </c>
      <c r="D44" s="4">
        <v>1031</v>
      </c>
      <c r="E44" s="4">
        <v>2.3809999999999998</v>
      </c>
      <c r="F44" s="4">
        <v>9.0269999999999992</v>
      </c>
      <c r="G44" s="7">
        <f t="shared" si="8"/>
        <v>0.66674737594034905</v>
      </c>
      <c r="H44" s="7">
        <f t="shared" si="9"/>
        <v>0.70785985362204396</v>
      </c>
      <c r="I44" s="5" t="s">
        <v>33</v>
      </c>
      <c r="J44" s="5" t="s">
        <v>30</v>
      </c>
      <c r="K44" s="4">
        <v>2</v>
      </c>
      <c r="L44" s="4" t="s">
        <v>209</v>
      </c>
    </row>
    <row r="45" spans="1:12" ht="16.5" x14ac:dyDescent="0.25">
      <c r="A45" s="4" t="s">
        <v>33</v>
      </c>
      <c r="B45" s="4">
        <v>42</v>
      </c>
      <c r="C45" s="4" t="s">
        <v>56</v>
      </c>
      <c r="G45" s="7">
        <f t="shared" si="8"/>
        <v>0</v>
      </c>
      <c r="H45" s="7">
        <f t="shared" si="9"/>
        <v>0</v>
      </c>
      <c r="J45" s="5" t="s">
        <v>32</v>
      </c>
      <c r="K45" s="4">
        <v>0</v>
      </c>
      <c r="L45" s="4" t="s">
        <v>206</v>
      </c>
    </row>
    <row r="46" spans="1:12" ht="16.5" x14ac:dyDescent="0.25">
      <c r="A46" s="4" t="s">
        <v>248</v>
      </c>
      <c r="B46" s="4">
        <v>43</v>
      </c>
      <c r="C46" s="4" t="s">
        <v>16</v>
      </c>
      <c r="D46" s="4">
        <v>1150</v>
      </c>
      <c r="E46" s="4">
        <v>0.67400000000000004</v>
      </c>
      <c r="F46" s="4">
        <v>0.752</v>
      </c>
      <c r="G46" s="7">
        <v>0.67400000000000004</v>
      </c>
      <c r="H46" s="7">
        <v>0.752</v>
      </c>
      <c r="I46" s="5" t="s">
        <v>33</v>
      </c>
      <c r="J46" s="5" t="s">
        <v>157</v>
      </c>
      <c r="K46" s="4">
        <v>3</v>
      </c>
      <c r="L46" s="4" t="s">
        <v>208</v>
      </c>
    </row>
    <row r="47" spans="1:12" ht="16.5" x14ac:dyDescent="0.25">
      <c r="A47" s="4" t="s">
        <v>33</v>
      </c>
      <c r="B47" s="4">
        <v>43</v>
      </c>
      <c r="C47" s="4" t="s">
        <v>57</v>
      </c>
      <c r="G47" s="7">
        <f t="shared" si="8"/>
        <v>0</v>
      </c>
      <c r="H47" s="7">
        <f t="shared" si="9"/>
        <v>0</v>
      </c>
      <c r="J47" s="5" t="s">
        <v>32</v>
      </c>
      <c r="K47" s="4">
        <v>0</v>
      </c>
      <c r="L47" s="4" t="s">
        <v>206</v>
      </c>
    </row>
    <row r="48" spans="1:12" ht="16.5" x14ac:dyDescent="0.25">
      <c r="A48" s="4" t="s">
        <v>33</v>
      </c>
      <c r="B48" s="4">
        <v>44</v>
      </c>
      <c r="C48" s="4" t="s">
        <v>58</v>
      </c>
      <c r="D48" s="4">
        <v>-942</v>
      </c>
      <c r="E48" s="4">
        <v>2.6560000000000001</v>
      </c>
      <c r="F48" s="4">
        <v>12.9</v>
      </c>
      <c r="G48" s="7">
        <f t="shared" si="8"/>
        <v>0.74375515770582412</v>
      </c>
      <c r="H48" s="7">
        <f t="shared" si="9"/>
        <v>1.011564430234227</v>
      </c>
      <c r="I48" s="5" t="s">
        <v>248</v>
      </c>
      <c r="J48" s="5" t="s">
        <v>164</v>
      </c>
      <c r="K48" s="4">
        <v>2</v>
      </c>
      <c r="L48" s="4" t="s">
        <v>210</v>
      </c>
    </row>
    <row r="49" spans="1:12" ht="16.5" x14ac:dyDescent="0.25">
      <c r="A49" s="4" t="s">
        <v>248</v>
      </c>
      <c r="B49" s="4">
        <v>44</v>
      </c>
      <c r="C49" s="4" t="s">
        <v>17</v>
      </c>
      <c r="D49" s="4">
        <v>1177</v>
      </c>
      <c r="G49" s="7">
        <v>0.67400000000000004</v>
      </c>
      <c r="H49" s="7">
        <v>0.79</v>
      </c>
      <c r="I49" s="5" t="s">
        <v>33</v>
      </c>
      <c r="J49" s="5" t="s">
        <v>165</v>
      </c>
      <c r="K49" s="4">
        <v>0</v>
      </c>
      <c r="L49" s="4" t="s">
        <v>211</v>
      </c>
    </row>
    <row r="50" spans="1:12" ht="16.5" x14ac:dyDescent="0.25">
      <c r="A50" s="4" t="s">
        <v>33</v>
      </c>
      <c r="B50" s="4">
        <v>44</v>
      </c>
      <c r="C50" s="4" t="s">
        <v>59</v>
      </c>
      <c r="D50" s="4">
        <v>1350</v>
      </c>
      <c r="E50" s="4">
        <v>2.1389999999999998</v>
      </c>
      <c r="F50" s="4">
        <v>7.5960000000000001</v>
      </c>
      <c r="G50" s="7">
        <f t="shared" si="8"/>
        <v>0.59898052798673096</v>
      </c>
      <c r="H50" s="7">
        <f t="shared" si="9"/>
        <v>0.59564677612861927</v>
      </c>
      <c r="I50" s="5" t="s">
        <v>33</v>
      </c>
      <c r="J50" s="5" t="s">
        <v>164</v>
      </c>
      <c r="K50" s="4">
        <v>2</v>
      </c>
      <c r="L50" s="4" t="s">
        <v>207</v>
      </c>
    </row>
    <row r="51" spans="1:12" ht="16.5" x14ac:dyDescent="0.25">
      <c r="A51" s="4" t="s">
        <v>33</v>
      </c>
      <c r="B51" s="4">
        <v>44</v>
      </c>
      <c r="C51" s="4" t="s">
        <v>60</v>
      </c>
      <c r="D51" s="4">
        <v>1700</v>
      </c>
      <c r="E51" s="4">
        <v>1.82</v>
      </c>
      <c r="F51" s="4">
        <v>5.22</v>
      </c>
      <c r="G51" s="7">
        <f t="shared" si="8"/>
        <v>0.50965150113878011</v>
      </c>
      <c r="H51" s="7">
        <f t="shared" si="9"/>
        <v>0.40933072293198958</v>
      </c>
      <c r="I51" s="5" t="s">
        <v>33</v>
      </c>
      <c r="J51" s="5" t="s">
        <v>31</v>
      </c>
      <c r="K51" s="4">
        <v>3</v>
      </c>
      <c r="L51" s="4" t="s">
        <v>205</v>
      </c>
    </row>
    <row r="52" spans="1:12" ht="16.5" x14ac:dyDescent="0.25">
      <c r="A52" s="4" t="s">
        <v>33</v>
      </c>
      <c r="B52" s="4">
        <v>44</v>
      </c>
      <c r="C52" s="4" t="s">
        <v>61</v>
      </c>
      <c r="G52" s="7">
        <f t="shared" si="8"/>
        <v>0</v>
      </c>
      <c r="H52" s="7">
        <f t="shared" si="9"/>
        <v>0</v>
      </c>
      <c r="J52" s="5" t="s">
        <v>32</v>
      </c>
      <c r="K52" s="4">
        <v>0</v>
      </c>
      <c r="L52" s="4" t="s">
        <v>206</v>
      </c>
    </row>
    <row r="53" spans="1:12" ht="16.5" x14ac:dyDescent="0.25">
      <c r="A53" s="4" t="s">
        <v>33</v>
      </c>
      <c r="B53" s="4">
        <v>45</v>
      </c>
      <c r="C53" s="4" t="s">
        <v>62</v>
      </c>
      <c r="D53" s="4">
        <v>-1194</v>
      </c>
      <c r="E53" s="4">
        <v>2.3849999999999998</v>
      </c>
      <c r="F53" s="4">
        <v>10.44</v>
      </c>
      <c r="G53" s="7">
        <f t="shared" si="8"/>
        <v>0.66786748912966498</v>
      </c>
      <c r="H53" s="7">
        <f t="shared" si="9"/>
        <v>0.81866144586397915</v>
      </c>
      <c r="I53" s="5" t="s">
        <v>248</v>
      </c>
      <c r="J53" s="5" t="s">
        <v>157</v>
      </c>
      <c r="K53" s="4">
        <v>3</v>
      </c>
      <c r="L53" s="4" t="s">
        <v>212</v>
      </c>
    </row>
    <row r="54" spans="1:12" ht="16.5" x14ac:dyDescent="0.25">
      <c r="A54" s="4" t="s">
        <v>248</v>
      </c>
      <c r="B54" s="4">
        <v>45</v>
      </c>
      <c r="C54" s="4" t="s">
        <v>18</v>
      </c>
      <c r="D54" s="4">
        <v>-1360</v>
      </c>
      <c r="G54" s="7">
        <v>0.61</v>
      </c>
      <c r="H54" s="7">
        <v>0.64900000000000002</v>
      </c>
      <c r="I54" s="5" t="s">
        <v>248</v>
      </c>
      <c r="J54" s="5" t="s">
        <v>164</v>
      </c>
      <c r="K54" s="4">
        <v>2</v>
      </c>
      <c r="L54" s="4" t="s">
        <v>213</v>
      </c>
    </row>
    <row r="55" spans="1:12" ht="16.5" x14ac:dyDescent="0.25">
      <c r="A55" s="4" t="s">
        <v>33</v>
      </c>
      <c r="B55" s="4">
        <v>45</v>
      </c>
      <c r="C55" s="4" t="s">
        <v>63</v>
      </c>
      <c r="D55" s="4">
        <v>1350</v>
      </c>
      <c r="E55" s="4">
        <v>1.9490000000000001</v>
      </c>
      <c r="F55" s="4">
        <v>6.34</v>
      </c>
      <c r="G55" s="7">
        <f t="shared" si="8"/>
        <v>0.54577515149422107</v>
      </c>
      <c r="H55" s="7">
        <f t="shared" si="9"/>
        <v>0.49715647191356588</v>
      </c>
      <c r="I55" s="5" t="s">
        <v>33</v>
      </c>
      <c r="J55" s="5" t="s">
        <v>165</v>
      </c>
      <c r="K55" s="4">
        <v>0</v>
      </c>
      <c r="L55" s="4" t="s">
        <v>214</v>
      </c>
    </row>
    <row r="56" spans="1:12" ht="16.5" x14ac:dyDescent="0.25">
      <c r="A56" s="4" t="s">
        <v>248</v>
      </c>
      <c r="B56" s="4">
        <v>46</v>
      </c>
      <c r="C56" s="4" t="s">
        <v>19</v>
      </c>
      <c r="D56" s="4">
        <v>-1293</v>
      </c>
      <c r="G56" s="7">
        <v>0.61699999999999999</v>
      </c>
      <c r="H56" s="7">
        <v>0.70499999999999996</v>
      </c>
      <c r="I56" s="5" t="s">
        <v>33</v>
      </c>
      <c r="J56" s="5" t="s">
        <v>31</v>
      </c>
      <c r="K56" s="4">
        <v>3</v>
      </c>
      <c r="L56" s="4" t="s">
        <v>215</v>
      </c>
    </row>
    <row r="57" spans="1:12" ht="16.5" x14ac:dyDescent="0.25">
      <c r="A57" s="4" t="s">
        <v>248</v>
      </c>
      <c r="B57" s="4">
        <v>46</v>
      </c>
      <c r="C57" s="4" t="s">
        <v>20</v>
      </c>
      <c r="D57" s="4">
        <v>-1211</v>
      </c>
      <c r="G57" s="7">
        <v>0.55500000000000005</v>
      </c>
      <c r="H57" s="7">
        <v>0.54</v>
      </c>
      <c r="I57" s="5" t="s">
        <v>33</v>
      </c>
      <c r="J57" s="5" t="s">
        <v>157</v>
      </c>
      <c r="K57" s="4">
        <v>3</v>
      </c>
      <c r="L57" s="4" t="s">
        <v>212</v>
      </c>
    </row>
    <row r="58" spans="1:12" ht="16.5" x14ac:dyDescent="0.25">
      <c r="A58" s="4" t="s">
        <v>33</v>
      </c>
      <c r="B58" s="4">
        <v>46</v>
      </c>
      <c r="C58" s="4" t="s">
        <v>64</v>
      </c>
      <c r="D58" s="4">
        <v>-1830</v>
      </c>
      <c r="E58" s="4">
        <v>1.9470000000000001</v>
      </c>
      <c r="F58" s="4">
        <v>6.6130000000000004</v>
      </c>
      <c r="G58" s="7">
        <f t="shared" ref="G58:G118" si="10">$E58*(5.29177*10^-1)^2</f>
        <v>0.5452150948995631</v>
      </c>
      <c r="H58" s="7">
        <f t="shared" ref="H58:H118" si="11">$F58*(5.29177*10^-1)^4</f>
        <v>0.51856399822782517</v>
      </c>
      <c r="I58" s="5" t="s">
        <v>33</v>
      </c>
      <c r="J58" s="5" t="s">
        <v>164</v>
      </c>
      <c r="K58" s="4">
        <v>2</v>
      </c>
      <c r="L58" s="4" t="s">
        <v>212</v>
      </c>
    </row>
    <row r="59" spans="1:12" ht="16.5" x14ac:dyDescent="0.25">
      <c r="A59" s="4" t="s">
        <v>33</v>
      </c>
      <c r="B59" s="4">
        <v>47</v>
      </c>
      <c r="C59" s="4" t="s">
        <v>65</v>
      </c>
      <c r="G59" s="7">
        <f t="shared" si="10"/>
        <v>0</v>
      </c>
      <c r="H59" s="7">
        <f t="shared" si="11"/>
        <v>0</v>
      </c>
      <c r="J59" s="5" t="s">
        <v>32</v>
      </c>
      <c r="K59" s="4">
        <v>0</v>
      </c>
      <c r="L59" s="4" t="s">
        <v>216</v>
      </c>
    </row>
    <row r="60" spans="1:12" ht="16.5" x14ac:dyDescent="0.25">
      <c r="A60" s="4" t="s">
        <v>33</v>
      </c>
      <c r="B60" s="4">
        <v>47</v>
      </c>
      <c r="C60" s="4" t="s">
        <v>166</v>
      </c>
      <c r="D60" s="4">
        <v>-1843</v>
      </c>
      <c r="E60" s="4">
        <v>1.964</v>
      </c>
      <c r="F60" s="4">
        <v>7.1310000000000002</v>
      </c>
      <c r="G60" s="7">
        <f t="shared" si="10"/>
        <v>0.54997557595415603</v>
      </c>
      <c r="H60" s="7">
        <f t="shared" si="11"/>
        <v>0.55918340713180414</v>
      </c>
      <c r="I60" s="5" t="s">
        <v>248</v>
      </c>
      <c r="J60" s="5" t="s">
        <v>30</v>
      </c>
      <c r="K60" s="4">
        <v>2</v>
      </c>
      <c r="L60" s="4" t="s">
        <v>217</v>
      </c>
    </row>
    <row r="61" spans="1:12" ht="16.5" x14ac:dyDescent="0.25">
      <c r="A61" s="4" t="s">
        <v>33</v>
      </c>
      <c r="B61" s="4">
        <v>47</v>
      </c>
      <c r="C61" s="4" t="s">
        <v>167</v>
      </c>
      <c r="D61" s="4">
        <v>-1930</v>
      </c>
      <c r="E61" s="4">
        <v>1.7829999999999999</v>
      </c>
      <c r="F61" s="4">
        <v>5.5709999999999997</v>
      </c>
      <c r="G61" s="7">
        <f t="shared" si="10"/>
        <v>0.49929045413760703</v>
      </c>
      <c r="H61" s="7">
        <f t="shared" si="11"/>
        <v>0.43685468533603711</v>
      </c>
      <c r="I61" s="5" t="s">
        <v>248</v>
      </c>
      <c r="J61" s="5" t="s">
        <v>31</v>
      </c>
      <c r="K61" s="4">
        <v>3</v>
      </c>
      <c r="L61" s="4" t="s">
        <v>215</v>
      </c>
    </row>
    <row r="62" spans="1:12" ht="16.5" x14ac:dyDescent="0.25">
      <c r="A62" s="4" t="s">
        <v>33</v>
      </c>
      <c r="B62" s="4">
        <v>48</v>
      </c>
      <c r="C62" s="4" t="s">
        <v>168</v>
      </c>
      <c r="G62" s="7">
        <f t="shared" si="10"/>
        <v>0</v>
      </c>
      <c r="H62" s="7">
        <f t="shared" si="11"/>
        <v>0</v>
      </c>
      <c r="J62" s="5" t="s">
        <v>30</v>
      </c>
      <c r="K62" s="4">
        <v>0</v>
      </c>
      <c r="L62" s="4" t="s">
        <v>218</v>
      </c>
    </row>
    <row r="63" spans="1:12" ht="16.5" x14ac:dyDescent="0.25">
      <c r="A63" s="4" t="s">
        <v>33</v>
      </c>
      <c r="B63" s="4">
        <v>48</v>
      </c>
      <c r="C63" s="4" t="s">
        <v>66</v>
      </c>
      <c r="G63" s="7">
        <f t="shared" si="10"/>
        <v>0</v>
      </c>
      <c r="H63" s="7">
        <f t="shared" si="11"/>
        <v>0</v>
      </c>
      <c r="J63" s="5" t="s">
        <v>32</v>
      </c>
      <c r="K63" s="4">
        <v>0</v>
      </c>
      <c r="L63" s="4" t="s">
        <v>216</v>
      </c>
    </row>
    <row r="64" spans="1:12" ht="16.5" x14ac:dyDescent="0.25">
      <c r="A64" s="4" t="s">
        <v>33</v>
      </c>
      <c r="B64" s="4">
        <v>48</v>
      </c>
      <c r="C64" s="4" t="s">
        <v>222</v>
      </c>
      <c r="D64" s="4">
        <v>-2325</v>
      </c>
      <c r="E64" s="4">
        <v>2.6139999999999999</v>
      </c>
      <c r="F64" s="4">
        <v>22.18</v>
      </c>
      <c r="G64" s="7">
        <f t="shared" si="10"/>
        <v>0.73199396921800608</v>
      </c>
      <c r="H64" s="7">
        <f t="shared" si="11"/>
        <v>1.7392634932244309</v>
      </c>
      <c r="I64" s="5" t="s">
        <v>248</v>
      </c>
      <c r="J64" s="5" t="s">
        <v>30</v>
      </c>
      <c r="K64" s="4">
        <v>2</v>
      </c>
      <c r="L64" s="4" t="s">
        <v>217</v>
      </c>
    </row>
    <row r="65" spans="1:12" ht="16.5" x14ac:dyDescent="0.25">
      <c r="A65" s="4" t="s">
        <v>33</v>
      </c>
      <c r="B65" s="4">
        <v>49</v>
      </c>
      <c r="C65" s="4" t="s">
        <v>169</v>
      </c>
      <c r="G65" s="7">
        <f t="shared" si="10"/>
        <v>0</v>
      </c>
      <c r="H65" s="7">
        <f t="shared" si="11"/>
        <v>0</v>
      </c>
      <c r="J65" s="5" t="s">
        <v>32</v>
      </c>
      <c r="K65" s="4">
        <v>0</v>
      </c>
      <c r="L65" s="4" t="s">
        <v>219</v>
      </c>
    </row>
    <row r="66" spans="1:12" ht="16.5" x14ac:dyDescent="0.25">
      <c r="A66" s="4" t="s">
        <v>33</v>
      </c>
      <c r="B66" s="4">
        <v>49</v>
      </c>
      <c r="C66" s="4" t="s">
        <v>170</v>
      </c>
      <c r="G66" s="7">
        <f t="shared" si="10"/>
        <v>0</v>
      </c>
      <c r="H66" s="7">
        <f t="shared" si="11"/>
        <v>0</v>
      </c>
      <c r="J66" s="5" t="s">
        <v>30</v>
      </c>
      <c r="K66" s="4">
        <v>0</v>
      </c>
      <c r="L66" s="4" t="s">
        <v>220</v>
      </c>
    </row>
    <row r="67" spans="1:12" ht="16.5" x14ac:dyDescent="0.25">
      <c r="A67" s="4" t="s">
        <v>33</v>
      </c>
      <c r="B67" s="4">
        <v>49</v>
      </c>
      <c r="C67" s="4" t="s">
        <v>67</v>
      </c>
      <c r="G67" s="7">
        <f t="shared" si="10"/>
        <v>0</v>
      </c>
      <c r="H67" s="7">
        <f t="shared" si="11"/>
        <v>0</v>
      </c>
      <c r="J67" s="5" t="s">
        <v>32</v>
      </c>
      <c r="K67" s="4">
        <v>0</v>
      </c>
      <c r="L67" s="4" t="s">
        <v>216</v>
      </c>
    </row>
    <row r="68" spans="1:12" ht="16.5" x14ac:dyDescent="0.25">
      <c r="A68" s="4" t="s">
        <v>33</v>
      </c>
      <c r="B68" s="4">
        <v>50</v>
      </c>
      <c r="C68" s="4" t="s">
        <v>115</v>
      </c>
      <c r="G68" s="7">
        <f t="shared" si="10"/>
        <v>0</v>
      </c>
      <c r="H68" s="7">
        <f t="shared" si="11"/>
        <v>0</v>
      </c>
      <c r="J68" s="5" t="s">
        <v>32</v>
      </c>
      <c r="K68" s="4">
        <v>0</v>
      </c>
      <c r="L68" s="4" t="s">
        <v>221</v>
      </c>
    </row>
    <row r="69" spans="1:12" ht="16.5" x14ac:dyDescent="0.25">
      <c r="A69" s="4" t="s">
        <v>33</v>
      </c>
      <c r="B69" s="4">
        <v>50</v>
      </c>
      <c r="C69" s="4" t="s">
        <v>171</v>
      </c>
      <c r="G69" s="7">
        <f t="shared" si="10"/>
        <v>0</v>
      </c>
      <c r="H69" s="7">
        <f t="shared" si="11"/>
        <v>0</v>
      </c>
      <c r="J69" s="5" t="s">
        <v>30</v>
      </c>
      <c r="K69" s="4">
        <v>0</v>
      </c>
      <c r="L69" s="4" t="s">
        <v>220</v>
      </c>
    </row>
    <row r="70" spans="1:12" ht="16.5" x14ac:dyDescent="0.25">
      <c r="A70" s="4" t="s">
        <v>33</v>
      </c>
      <c r="B70" s="4">
        <v>50</v>
      </c>
      <c r="C70" s="4" t="s">
        <v>116</v>
      </c>
      <c r="G70" s="7">
        <f t="shared" si="10"/>
        <v>0</v>
      </c>
      <c r="H70" s="7">
        <f t="shared" si="11"/>
        <v>0</v>
      </c>
      <c r="J70" s="5" t="s">
        <v>32</v>
      </c>
      <c r="K70" s="4">
        <v>0</v>
      </c>
      <c r="L70" s="4" t="s">
        <v>216</v>
      </c>
    </row>
    <row r="71" spans="1:12" ht="16.5" x14ac:dyDescent="0.25">
      <c r="A71" s="4" t="s">
        <v>33</v>
      </c>
      <c r="B71" s="4">
        <v>72</v>
      </c>
      <c r="C71" s="4" t="s">
        <v>172</v>
      </c>
      <c r="D71" s="4">
        <v>1370</v>
      </c>
      <c r="E71" s="4">
        <v>4.899</v>
      </c>
      <c r="F71" s="4">
        <v>41.88</v>
      </c>
      <c r="G71" s="7">
        <f t="shared" si="10"/>
        <v>1.3718586286147711</v>
      </c>
      <c r="H71" s="7">
        <f t="shared" si="11"/>
        <v>3.2840556851325142</v>
      </c>
      <c r="I71" s="5" t="s">
        <v>33</v>
      </c>
      <c r="J71" s="5" t="s">
        <v>31</v>
      </c>
      <c r="K71" s="4">
        <v>3</v>
      </c>
      <c r="L71" s="4" t="s">
        <v>224</v>
      </c>
    </row>
    <row r="72" spans="1:12" ht="16.5" x14ac:dyDescent="0.25">
      <c r="A72" s="4" t="s">
        <v>33</v>
      </c>
      <c r="B72" s="4">
        <v>72</v>
      </c>
      <c r="C72" s="4" t="s">
        <v>173</v>
      </c>
      <c r="D72" s="4">
        <v>1877</v>
      </c>
      <c r="E72" s="4">
        <v>4.1479999999999997</v>
      </c>
      <c r="F72" s="4">
        <v>28.21</v>
      </c>
      <c r="G72" s="7">
        <f t="shared" si="10"/>
        <v>1.161557377320692</v>
      </c>
      <c r="H72" s="7">
        <f t="shared" si="11"/>
        <v>2.2121110524734533</v>
      </c>
      <c r="I72" s="5" t="s">
        <v>33</v>
      </c>
      <c r="J72" s="5" t="s">
        <v>30</v>
      </c>
      <c r="K72" s="4">
        <v>2</v>
      </c>
      <c r="L72" s="4" t="s">
        <v>223</v>
      </c>
    </row>
    <row r="73" spans="1:12" ht="16.5" x14ac:dyDescent="0.25">
      <c r="A73" s="4" t="s">
        <v>33</v>
      </c>
      <c r="B73" s="4">
        <v>72</v>
      </c>
      <c r="C73" s="4" t="s">
        <v>68</v>
      </c>
      <c r="G73" s="7">
        <f>$E73*(5.29177*10^-1)^2</f>
        <v>0</v>
      </c>
      <c r="H73" s="7">
        <f>$F73*(5.29177*10^-1)^4</f>
        <v>0</v>
      </c>
      <c r="J73" s="5" t="s">
        <v>32</v>
      </c>
      <c r="K73" s="4">
        <v>0</v>
      </c>
      <c r="L73" s="4" t="s">
        <v>225</v>
      </c>
    </row>
    <row r="74" spans="1:12" ht="16.5" x14ac:dyDescent="0.25">
      <c r="A74" s="4" t="s">
        <v>33</v>
      </c>
      <c r="B74" s="4">
        <v>73</v>
      </c>
      <c r="C74" s="4" t="s">
        <v>174</v>
      </c>
      <c r="G74" s="7">
        <f t="shared" si="10"/>
        <v>0</v>
      </c>
      <c r="H74" s="7">
        <f t="shared" si="11"/>
        <v>0</v>
      </c>
      <c r="J74" s="5" t="s">
        <v>164</v>
      </c>
      <c r="K74" s="4">
        <v>3</v>
      </c>
      <c r="L74" s="4" t="s">
        <v>226</v>
      </c>
    </row>
    <row r="75" spans="1:12" ht="16.5" x14ac:dyDescent="0.25">
      <c r="A75" s="4" t="s">
        <v>33</v>
      </c>
      <c r="B75" s="4">
        <v>73</v>
      </c>
      <c r="C75" s="4" t="s">
        <v>175</v>
      </c>
      <c r="D75" s="4">
        <v>2000</v>
      </c>
      <c r="E75" s="4">
        <v>4.3179999999999996</v>
      </c>
      <c r="F75" s="4">
        <v>32.46</v>
      </c>
      <c r="G75" s="7">
        <f>$E75*(5.29177*10^-1)^2</f>
        <v>1.2091621878666221</v>
      </c>
      <c r="H75" s="7">
        <f>$F75*(5.29177*10^-1)^4</f>
        <v>2.5453784035196132</v>
      </c>
      <c r="I75" s="5" t="s">
        <v>33</v>
      </c>
      <c r="J75" s="5" t="s">
        <v>157</v>
      </c>
      <c r="K75" s="4">
        <v>3</v>
      </c>
      <c r="L75" s="4" t="s">
        <v>227</v>
      </c>
    </row>
    <row r="76" spans="1:12" ht="16.5" x14ac:dyDescent="0.25">
      <c r="A76" s="4" t="s">
        <v>33</v>
      </c>
      <c r="B76" s="4">
        <v>73</v>
      </c>
      <c r="C76" s="4" t="s">
        <v>176</v>
      </c>
      <c r="D76" s="4">
        <v>2254</v>
      </c>
      <c r="E76" s="4">
        <v>3.7389999999999999</v>
      </c>
      <c r="F76" s="4">
        <v>22.95</v>
      </c>
      <c r="G76" s="7">
        <f t="shared" si="10"/>
        <v>1.047025803713131</v>
      </c>
      <c r="H76" s="7">
        <f t="shared" si="11"/>
        <v>1.7996436956492645</v>
      </c>
      <c r="I76" s="5" t="s">
        <v>33</v>
      </c>
      <c r="J76" s="5" t="s">
        <v>31</v>
      </c>
      <c r="K76" s="4">
        <v>3</v>
      </c>
      <c r="L76" s="4" t="s">
        <v>224</v>
      </c>
    </row>
    <row r="77" spans="1:12" ht="16.5" x14ac:dyDescent="0.25">
      <c r="A77" s="4" t="s">
        <v>33</v>
      </c>
      <c r="B77" s="4">
        <v>73</v>
      </c>
      <c r="C77" s="4" t="s">
        <v>177</v>
      </c>
      <c r="D77" s="4">
        <v>2643</v>
      </c>
      <c r="E77" s="4">
        <v>3.335</v>
      </c>
      <c r="F77" s="4">
        <v>17.53</v>
      </c>
      <c r="G77" s="7">
        <f t="shared" si="10"/>
        <v>0.93389437159221511</v>
      </c>
      <c r="H77" s="7">
        <f t="shared" si="11"/>
        <v>1.3746298032562791</v>
      </c>
      <c r="I77" s="5" t="s">
        <v>33</v>
      </c>
      <c r="J77" s="5" t="s">
        <v>30</v>
      </c>
      <c r="K77" s="4">
        <v>2</v>
      </c>
      <c r="L77" s="4" t="s">
        <v>228</v>
      </c>
    </row>
    <row r="78" spans="1:12" ht="16.5" x14ac:dyDescent="0.25">
      <c r="A78" s="4" t="s">
        <v>33</v>
      </c>
      <c r="B78" s="4">
        <v>73</v>
      </c>
      <c r="C78" s="4" t="s">
        <v>69</v>
      </c>
      <c r="G78" s="7">
        <f t="shared" si="10"/>
        <v>0</v>
      </c>
      <c r="H78" s="7">
        <f t="shared" si="11"/>
        <v>0</v>
      </c>
      <c r="J78" s="5" t="s">
        <v>32</v>
      </c>
      <c r="K78" s="4">
        <v>0</v>
      </c>
      <c r="L78" s="4" t="s">
        <v>229</v>
      </c>
    </row>
    <row r="79" spans="1:12" ht="16.5" x14ac:dyDescent="0.25">
      <c r="A79" s="4" t="s">
        <v>33</v>
      </c>
      <c r="B79" s="4">
        <v>74</v>
      </c>
      <c r="C79" s="4" t="s">
        <v>89</v>
      </c>
      <c r="D79" s="4">
        <v>2500</v>
      </c>
      <c r="E79" s="4">
        <v>3.855</v>
      </c>
      <c r="F79" s="4">
        <v>25.82</v>
      </c>
      <c r="G79" s="7">
        <f t="shared" si="10"/>
        <v>1.0795090862032952</v>
      </c>
      <c r="H79" s="7">
        <f t="shared" si="11"/>
        <v>2.0246971774145539</v>
      </c>
      <c r="I79" s="5" t="s">
        <v>33</v>
      </c>
      <c r="J79" s="5" t="s">
        <v>164</v>
      </c>
      <c r="K79" s="4">
        <v>2</v>
      </c>
      <c r="L79" s="4" t="s">
        <v>230</v>
      </c>
    </row>
    <row r="80" spans="1:12" ht="16.5" x14ac:dyDescent="0.25">
      <c r="A80" s="4" t="s">
        <v>33</v>
      </c>
      <c r="B80" s="4">
        <v>74</v>
      </c>
      <c r="C80" s="4" t="s">
        <v>88</v>
      </c>
      <c r="D80" s="4">
        <v>2686</v>
      </c>
      <c r="E80" s="4">
        <v>3.3929999999999998</v>
      </c>
      <c r="F80" s="4">
        <v>18.899999999999999</v>
      </c>
      <c r="G80" s="7">
        <f t="shared" si="10"/>
        <v>0.95013601283729709</v>
      </c>
      <c r="H80" s="7">
        <f t="shared" si="11"/>
        <v>1.4820595140641</v>
      </c>
      <c r="I80" s="5" t="s">
        <v>33</v>
      </c>
      <c r="J80" s="5" t="s">
        <v>157</v>
      </c>
      <c r="K80" s="4">
        <v>3</v>
      </c>
      <c r="L80" s="4" t="s">
        <v>231</v>
      </c>
    </row>
    <row r="81" spans="1:12" ht="16.5" x14ac:dyDescent="0.25">
      <c r="A81" s="4" t="s">
        <v>33</v>
      </c>
      <c r="B81" s="4">
        <v>74</v>
      </c>
      <c r="C81" s="4" t="s">
        <v>22</v>
      </c>
      <c r="D81" s="4">
        <v>3108</v>
      </c>
      <c r="E81" s="4">
        <v>3.06</v>
      </c>
      <c r="F81" s="4">
        <v>14.79</v>
      </c>
      <c r="G81" s="7">
        <f t="shared" si="10"/>
        <v>0.85688658982674015</v>
      </c>
      <c r="H81" s="7">
        <f t="shared" si="11"/>
        <v>1.1597703816406371</v>
      </c>
      <c r="I81" s="5" t="s">
        <v>33</v>
      </c>
      <c r="J81" s="5" t="s">
        <v>31</v>
      </c>
      <c r="K81" s="4">
        <v>3</v>
      </c>
      <c r="L81" s="4" t="s">
        <v>232</v>
      </c>
    </row>
    <row r="82" spans="1:12" ht="16.5" x14ac:dyDescent="0.25">
      <c r="A82" s="4" t="s">
        <v>33</v>
      </c>
      <c r="B82" s="4">
        <v>74</v>
      </c>
      <c r="C82" s="4" t="s">
        <v>21</v>
      </c>
      <c r="D82" s="4">
        <v>3483</v>
      </c>
      <c r="E82" s="4">
        <v>2.8039999999999998</v>
      </c>
      <c r="F82" s="4">
        <v>12.06</v>
      </c>
      <c r="G82" s="7">
        <f t="shared" si="10"/>
        <v>0.78519934571051608</v>
      </c>
      <c r="H82" s="7">
        <f t="shared" si="11"/>
        <v>0.94569511849804488</v>
      </c>
      <c r="I82" s="5" t="s">
        <v>33</v>
      </c>
      <c r="J82" s="5" t="s">
        <v>30</v>
      </c>
      <c r="K82" s="4">
        <v>2</v>
      </c>
      <c r="L82" s="4" t="s">
        <v>223</v>
      </c>
    </row>
    <row r="83" spans="1:12" ht="16.5" x14ac:dyDescent="0.25">
      <c r="A83" s="4" t="s">
        <v>33</v>
      </c>
      <c r="B83" s="4">
        <v>74</v>
      </c>
      <c r="C83" s="4" t="s">
        <v>23</v>
      </c>
      <c r="D83" s="4">
        <v>5070</v>
      </c>
      <c r="E83" s="4">
        <v>0.40479999999999999</v>
      </c>
      <c r="F83" s="4">
        <v>0.34489999999999998</v>
      </c>
      <c r="G83" s="7">
        <f t="shared" si="10"/>
        <v>0.11335545475877921</v>
      </c>
      <c r="H83" s="7">
        <f t="shared" si="11"/>
        <v>2.7045625735487203E-2</v>
      </c>
      <c r="I83" s="5" t="s">
        <v>33</v>
      </c>
      <c r="J83" s="5" t="s">
        <v>32</v>
      </c>
      <c r="K83" s="4">
        <v>1</v>
      </c>
      <c r="L83" s="4" t="s">
        <v>225</v>
      </c>
    </row>
    <row r="84" spans="1:12" ht="16.5" x14ac:dyDescent="0.25">
      <c r="A84" s="4" t="s">
        <v>33</v>
      </c>
      <c r="B84" s="4">
        <v>75</v>
      </c>
      <c r="C84" s="4" t="s">
        <v>90</v>
      </c>
      <c r="G84" s="7">
        <f t="shared" si="10"/>
        <v>0</v>
      </c>
      <c r="H84" s="7">
        <f t="shared" si="11"/>
        <v>0</v>
      </c>
      <c r="J84" s="5" t="s">
        <v>165</v>
      </c>
      <c r="K84" s="4">
        <v>2</v>
      </c>
      <c r="L84" s="4" t="s">
        <v>233</v>
      </c>
    </row>
    <row r="85" spans="1:12" ht="16.5" x14ac:dyDescent="0.25">
      <c r="A85" s="4" t="s">
        <v>33</v>
      </c>
      <c r="B85" s="4">
        <v>75</v>
      </c>
      <c r="C85" s="4" t="s">
        <v>234</v>
      </c>
      <c r="D85" s="4">
        <v>5800</v>
      </c>
      <c r="E85" s="4">
        <v>3.0990000000000002</v>
      </c>
      <c r="F85" s="4">
        <v>15.77</v>
      </c>
      <c r="G85" s="7">
        <f t="shared" si="10"/>
        <v>0.86780769342257114</v>
      </c>
      <c r="H85" s="7">
        <f t="shared" si="11"/>
        <v>1.2366179119995164</v>
      </c>
      <c r="I85" s="5" t="s">
        <v>33</v>
      </c>
      <c r="J85" s="5" t="s">
        <v>164</v>
      </c>
      <c r="K85" s="4">
        <v>2</v>
      </c>
      <c r="L85" s="4" t="s">
        <v>230</v>
      </c>
    </row>
    <row r="86" spans="1:12" ht="16.5" x14ac:dyDescent="0.25">
      <c r="A86" s="4" t="s">
        <v>33</v>
      </c>
      <c r="B86" s="4">
        <v>75</v>
      </c>
      <c r="C86" s="4" t="s">
        <v>91</v>
      </c>
      <c r="D86" s="4">
        <v>3300</v>
      </c>
      <c r="E86" s="4">
        <v>2.819</v>
      </c>
      <c r="F86" s="4">
        <v>12.57</v>
      </c>
      <c r="G86" s="7">
        <f t="shared" si="10"/>
        <v>0.78939977017045104</v>
      </c>
      <c r="H86" s="7">
        <f t="shared" si="11"/>
        <v>0.98568720062358406</v>
      </c>
      <c r="I86" s="5" t="s">
        <v>33</v>
      </c>
      <c r="J86" s="5" t="s">
        <v>157</v>
      </c>
      <c r="K86" s="4">
        <v>3</v>
      </c>
      <c r="L86" s="4" t="s">
        <v>231</v>
      </c>
    </row>
    <row r="87" spans="1:12" ht="16.5" x14ac:dyDescent="0.25">
      <c r="A87" s="4" t="s">
        <v>33</v>
      </c>
      <c r="B87" s="4">
        <v>75</v>
      </c>
      <c r="C87" s="4" t="s">
        <v>92</v>
      </c>
      <c r="D87" s="4">
        <v>4398</v>
      </c>
      <c r="E87" s="4">
        <v>2.4220000000000002</v>
      </c>
      <c r="F87" s="4">
        <v>8.8309999999999995</v>
      </c>
      <c r="G87" s="7">
        <f t="shared" si="10"/>
        <v>0.67822853613083811</v>
      </c>
      <c r="H87" s="7">
        <f t="shared" si="11"/>
        <v>0.69249034755026817</v>
      </c>
      <c r="I87" s="5" t="s">
        <v>33</v>
      </c>
      <c r="J87" s="5" t="s">
        <v>30</v>
      </c>
      <c r="K87" s="4">
        <v>2</v>
      </c>
      <c r="L87" s="4" t="s">
        <v>223</v>
      </c>
    </row>
    <row r="88" spans="1:12" ht="16.5" x14ac:dyDescent="0.25">
      <c r="A88" s="4" t="s">
        <v>33</v>
      </c>
      <c r="B88" s="4">
        <v>75</v>
      </c>
      <c r="C88" s="4" t="s">
        <v>93</v>
      </c>
      <c r="G88" s="7">
        <f t="shared" si="10"/>
        <v>0</v>
      </c>
      <c r="H88" s="7">
        <f t="shared" si="11"/>
        <v>0</v>
      </c>
      <c r="J88" s="5" t="s">
        <v>32</v>
      </c>
      <c r="K88" s="4">
        <v>0</v>
      </c>
      <c r="L88" s="4" t="s">
        <v>225</v>
      </c>
    </row>
    <row r="89" spans="1:12" ht="16.5" x14ac:dyDescent="0.25">
      <c r="A89" s="4" t="s">
        <v>33</v>
      </c>
      <c r="B89" s="4">
        <v>76</v>
      </c>
      <c r="C89" s="4" t="s">
        <v>94</v>
      </c>
      <c r="D89" s="4">
        <v>-2200</v>
      </c>
      <c r="E89" s="4">
        <v>3.1619999999999999</v>
      </c>
      <c r="F89" s="4">
        <v>17.3</v>
      </c>
      <c r="G89" s="7">
        <f t="shared" si="10"/>
        <v>0.88544947615429803</v>
      </c>
      <c r="H89" s="7">
        <f t="shared" si="11"/>
        <v>1.3565941583761341</v>
      </c>
      <c r="I89" s="5" t="s">
        <v>248</v>
      </c>
      <c r="J89" s="5" t="s">
        <v>164</v>
      </c>
      <c r="K89" s="4">
        <v>2</v>
      </c>
      <c r="L89" s="4" t="s">
        <v>235</v>
      </c>
    </row>
    <row r="90" spans="1:12" ht="16.5" x14ac:dyDescent="0.25">
      <c r="A90" s="4" t="s">
        <v>33</v>
      </c>
      <c r="B90" s="4">
        <v>76</v>
      </c>
      <c r="C90" s="4" t="s">
        <v>95</v>
      </c>
      <c r="G90" s="7">
        <f t="shared" si="10"/>
        <v>0</v>
      </c>
      <c r="H90" s="7">
        <f t="shared" si="11"/>
        <v>0</v>
      </c>
      <c r="J90" s="5" t="s">
        <v>165</v>
      </c>
      <c r="K90" s="4">
        <v>0</v>
      </c>
      <c r="L90" s="4" t="s">
        <v>233</v>
      </c>
    </row>
    <row r="91" spans="1:12" ht="16.5" x14ac:dyDescent="0.25">
      <c r="A91" s="4" t="s">
        <v>33</v>
      </c>
      <c r="B91" s="4">
        <v>76</v>
      </c>
      <c r="C91" s="4" t="s">
        <v>96</v>
      </c>
      <c r="D91" s="4">
        <v>4000</v>
      </c>
      <c r="E91" s="4">
        <v>2.609</v>
      </c>
      <c r="F91" s="4">
        <v>10.78</v>
      </c>
      <c r="G91" s="7">
        <f t="shared" si="10"/>
        <v>0.73059382773136106</v>
      </c>
      <c r="H91" s="7">
        <f t="shared" si="11"/>
        <v>0.84532283394767194</v>
      </c>
      <c r="I91" s="5" t="s">
        <v>33</v>
      </c>
      <c r="J91" s="5" t="s">
        <v>164</v>
      </c>
      <c r="K91" s="4">
        <v>2</v>
      </c>
      <c r="L91" s="4" t="s">
        <v>236</v>
      </c>
    </row>
    <row r="92" spans="1:12" ht="16.5" x14ac:dyDescent="0.25">
      <c r="A92" s="4" t="s">
        <v>33</v>
      </c>
      <c r="B92" s="4">
        <v>76</v>
      </c>
      <c r="C92" s="4" t="s">
        <v>237</v>
      </c>
      <c r="D92" s="4">
        <v>4500</v>
      </c>
      <c r="E92" s="4">
        <v>2.419</v>
      </c>
      <c r="F92" s="4">
        <v>9.0210000000000008</v>
      </c>
      <c r="G92" s="7">
        <f t="shared" si="10"/>
        <v>0.67738845123885105</v>
      </c>
      <c r="H92" s="7">
        <f t="shared" si="11"/>
        <v>0.70738935853821427</v>
      </c>
      <c r="I92" s="5" t="s">
        <v>33</v>
      </c>
      <c r="J92" s="5" t="s">
        <v>157</v>
      </c>
      <c r="K92" s="4">
        <v>3</v>
      </c>
      <c r="L92" s="4" t="s">
        <v>231</v>
      </c>
    </row>
    <row r="93" spans="1:12" ht="16.5" x14ac:dyDescent="0.25">
      <c r="A93" s="4" t="s">
        <v>33</v>
      </c>
      <c r="B93" s="4">
        <v>76</v>
      </c>
      <c r="C93" s="4" t="s">
        <v>97</v>
      </c>
      <c r="D93" s="4">
        <v>5200</v>
      </c>
      <c r="E93" s="4">
        <v>2.2639999999999998</v>
      </c>
      <c r="F93" s="4">
        <v>7.73</v>
      </c>
      <c r="G93" s="7">
        <f t="shared" si="10"/>
        <v>0.63398406515285599</v>
      </c>
      <c r="H93" s="7">
        <f t="shared" si="11"/>
        <v>0.60615449966748647</v>
      </c>
      <c r="I93" s="5" t="s">
        <v>33</v>
      </c>
      <c r="J93" s="5" t="s">
        <v>31</v>
      </c>
      <c r="K93" s="4">
        <v>3</v>
      </c>
      <c r="L93" s="4" t="s">
        <v>232</v>
      </c>
    </row>
    <row r="94" spans="1:12" ht="16.5" x14ac:dyDescent="0.25">
      <c r="A94" s="4" t="s">
        <v>33</v>
      </c>
      <c r="B94" s="4">
        <v>76</v>
      </c>
      <c r="C94" s="4" t="s">
        <v>238</v>
      </c>
      <c r="D94" s="4">
        <v>5200</v>
      </c>
      <c r="G94" s="7">
        <f t="shared" si="10"/>
        <v>0</v>
      </c>
      <c r="H94" s="7">
        <f t="shared" si="11"/>
        <v>0</v>
      </c>
      <c r="I94" s="5" t="s">
        <v>33</v>
      </c>
      <c r="J94" s="5" t="s">
        <v>30</v>
      </c>
      <c r="K94" s="4">
        <v>2</v>
      </c>
      <c r="L94" s="4" t="s">
        <v>223</v>
      </c>
    </row>
    <row r="95" spans="1:12" ht="16.5" x14ac:dyDescent="0.25">
      <c r="A95" s="4" t="s">
        <v>33</v>
      </c>
      <c r="B95" s="4">
        <v>76</v>
      </c>
      <c r="C95" s="4" t="s">
        <v>98</v>
      </c>
      <c r="G95" s="7">
        <f t="shared" si="10"/>
        <v>0</v>
      </c>
      <c r="H95" s="7">
        <f t="shared" si="11"/>
        <v>0</v>
      </c>
      <c r="J95" s="5" t="s">
        <v>32</v>
      </c>
      <c r="K95" s="4">
        <v>0</v>
      </c>
      <c r="L95" s="4" t="s">
        <v>225</v>
      </c>
    </row>
    <row r="96" spans="1:12" ht="16.5" x14ac:dyDescent="0.25">
      <c r="A96" s="4" t="s">
        <v>33</v>
      </c>
      <c r="B96" s="4">
        <v>77</v>
      </c>
      <c r="C96" s="4" t="s">
        <v>99</v>
      </c>
      <c r="D96" s="4">
        <v>-3900</v>
      </c>
      <c r="E96" s="4">
        <v>2.895</v>
      </c>
      <c r="F96" s="4">
        <v>14.48</v>
      </c>
      <c r="G96" s="7">
        <f t="shared" si="10"/>
        <v>0.81068192076745504</v>
      </c>
      <c r="H96" s="7">
        <f t="shared" si="11"/>
        <v>1.1354614689760938</v>
      </c>
      <c r="I96" s="5" t="s">
        <v>248</v>
      </c>
      <c r="J96" s="5" t="s">
        <v>157</v>
      </c>
      <c r="K96" s="4">
        <v>3</v>
      </c>
      <c r="L96" s="4" t="s">
        <v>239</v>
      </c>
    </row>
    <row r="97" spans="1:12" ht="16.5" x14ac:dyDescent="0.25">
      <c r="A97" s="4" t="s">
        <v>33</v>
      </c>
      <c r="B97" s="4">
        <v>77</v>
      </c>
      <c r="C97" s="4" t="s">
        <v>100</v>
      </c>
      <c r="D97" s="4">
        <v>-3050</v>
      </c>
      <c r="E97" s="4">
        <v>2.6280000000000001</v>
      </c>
      <c r="F97" s="4">
        <v>11.35</v>
      </c>
      <c r="G97" s="7">
        <f t="shared" si="10"/>
        <v>0.73591436538061217</v>
      </c>
      <c r="H97" s="7">
        <f t="shared" si="11"/>
        <v>0.8900198669115098</v>
      </c>
      <c r="I97" s="5" t="s">
        <v>248</v>
      </c>
      <c r="J97" s="5" t="s">
        <v>164</v>
      </c>
      <c r="K97" s="4">
        <v>2</v>
      </c>
      <c r="L97" s="4" t="s">
        <v>235</v>
      </c>
    </row>
    <row r="98" spans="1:12" ht="16.5" x14ac:dyDescent="0.25">
      <c r="A98" s="4" t="s">
        <v>33</v>
      </c>
      <c r="B98" s="4">
        <v>77</v>
      </c>
      <c r="C98" s="4" t="s">
        <v>101</v>
      </c>
      <c r="G98" s="7">
        <f t="shared" si="10"/>
        <v>0</v>
      </c>
      <c r="H98" s="7">
        <f t="shared" si="11"/>
        <v>0</v>
      </c>
      <c r="J98" s="5" t="s">
        <v>165</v>
      </c>
      <c r="K98" s="4">
        <v>0</v>
      </c>
      <c r="L98" s="4" t="s">
        <v>233</v>
      </c>
    </row>
    <row r="99" spans="1:12" ht="16.5" x14ac:dyDescent="0.25">
      <c r="A99" s="4" t="s">
        <v>33</v>
      </c>
      <c r="B99" s="4">
        <v>77</v>
      </c>
      <c r="C99" s="4" t="s">
        <v>240</v>
      </c>
      <c r="D99" s="4">
        <v>5500</v>
      </c>
      <c r="E99" s="4">
        <v>2.258</v>
      </c>
      <c r="F99" s="4">
        <v>7.8710000000000004</v>
      </c>
      <c r="G99" s="7">
        <f t="shared" si="10"/>
        <v>0.6323038953688821</v>
      </c>
      <c r="H99" s="7">
        <f t="shared" si="11"/>
        <v>0.61721113413748852</v>
      </c>
      <c r="I99" s="5" t="s">
        <v>33</v>
      </c>
      <c r="J99" s="5" t="s">
        <v>164</v>
      </c>
      <c r="K99" s="4">
        <v>2</v>
      </c>
      <c r="L99" s="4" t="s">
        <v>236</v>
      </c>
    </row>
    <row r="100" spans="1:12" ht="16.5" x14ac:dyDescent="0.25">
      <c r="A100" s="4" t="s">
        <v>33</v>
      </c>
      <c r="B100" s="4">
        <v>77</v>
      </c>
      <c r="C100" s="4" t="s">
        <v>102</v>
      </c>
      <c r="D100" s="4">
        <v>6000</v>
      </c>
      <c r="E100" s="4">
        <v>2.121</v>
      </c>
      <c r="F100" s="4">
        <v>6.798</v>
      </c>
      <c r="G100" s="7">
        <f t="shared" si="10"/>
        <v>0.59394001863480905</v>
      </c>
      <c r="H100" s="7">
        <f t="shared" si="11"/>
        <v>0.53307092997924621</v>
      </c>
      <c r="I100" s="5" t="s">
        <v>33</v>
      </c>
      <c r="J100" s="5" t="s">
        <v>157</v>
      </c>
      <c r="K100" s="4">
        <v>3</v>
      </c>
      <c r="L100" s="4" t="s">
        <v>231</v>
      </c>
    </row>
    <row r="101" spans="1:12" ht="16.5" x14ac:dyDescent="0.25">
      <c r="A101" s="4" t="s">
        <v>33</v>
      </c>
      <c r="B101" s="4">
        <v>78</v>
      </c>
      <c r="C101" s="4" t="s">
        <v>103</v>
      </c>
      <c r="D101" s="4">
        <v>-4500</v>
      </c>
      <c r="E101" s="4">
        <v>2.6659999999999999</v>
      </c>
      <c r="F101" s="4">
        <v>12.26</v>
      </c>
      <c r="G101" s="7">
        <f t="shared" si="10"/>
        <v>0.74655544067911406</v>
      </c>
      <c r="H101" s="7">
        <f t="shared" si="11"/>
        <v>0.96137828795904057</v>
      </c>
      <c r="I101" s="5" t="s">
        <v>33</v>
      </c>
      <c r="J101" s="5" t="s">
        <v>31</v>
      </c>
      <c r="K101" s="4">
        <v>3</v>
      </c>
      <c r="L101" s="4" t="s">
        <v>241</v>
      </c>
    </row>
    <row r="102" spans="1:12" ht="16.5" x14ac:dyDescent="0.25">
      <c r="A102" s="4" t="s">
        <v>33</v>
      </c>
      <c r="B102" s="4">
        <v>78</v>
      </c>
      <c r="C102" s="4" t="s">
        <v>104</v>
      </c>
      <c r="D102" s="4">
        <v>-3700</v>
      </c>
      <c r="E102" s="4">
        <v>2.2589999999999999</v>
      </c>
      <c r="F102" s="4">
        <v>8.1</v>
      </c>
      <c r="G102" s="7">
        <f t="shared" si="10"/>
        <v>0.63258392366621108</v>
      </c>
      <c r="H102" s="7">
        <f t="shared" si="11"/>
        <v>0.63516836317032865</v>
      </c>
      <c r="I102" s="5" t="s">
        <v>33</v>
      </c>
      <c r="J102" s="5" t="s">
        <v>164</v>
      </c>
      <c r="K102" s="4">
        <v>2</v>
      </c>
      <c r="L102" s="4" t="s">
        <v>235</v>
      </c>
    </row>
    <row r="103" spans="1:12" ht="16.5" x14ac:dyDescent="0.25">
      <c r="A103" s="4" t="s">
        <v>33</v>
      </c>
      <c r="B103" s="4">
        <v>79</v>
      </c>
      <c r="C103" s="4" t="s">
        <v>106</v>
      </c>
      <c r="G103" s="7">
        <f t="shared" si="10"/>
        <v>0</v>
      </c>
      <c r="H103" s="7">
        <f t="shared" si="11"/>
        <v>0</v>
      </c>
      <c r="J103" s="5" t="s">
        <v>32</v>
      </c>
      <c r="K103" s="4">
        <v>0</v>
      </c>
      <c r="L103" s="4" t="s">
        <v>242</v>
      </c>
    </row>
    <row r="104" spans="1:12" ht="16.5" x14ac:dyDescent="0.25">
      <c r="A104" s="4" t="s">
        <v>33</v>
      </c>
      <c r="B104" s="4">
        <v>79</v>
      </c>
      <c r="C104" s="4" t="s">
        <v>105</v>
      </c>
      <c r="D104" s="4">
        <v>-5200</v>
      </c>
      <c r="E104" s="4">
        <v>2.2690000000000001</v>
      </c>
      <c r="F104" s="4">
        <v>8.4600000000000009</v>
      </c>
      <c r="G104" s="7">
        <f t="shared" si="10"/>
        <v>0.63538420663950113</v>
      </c>
      <c r="H104" s="7">
        <f t="shared" si="11"/>
        <v>0.66339806820012104</v>
      </c>
      <c r="I104" s="5" t="s">
        <v>248</v>
      </c>
      <c r="J104" s="5" t="s">
        <v>31</v>
      </c>
      <c r="K104" s="4">
        <v>3</v>
      </c>
      <c r="L104" s="4" t="s">
        <v>241</v>
      </c>
    </row>
    <row r="105" spans="1:12" ht="16.5" x14ac:dyDescent="0.25">
      <c r="A105" s="4" t="s">
        <v>33</v>
      </c>
      <c r="B105" s="4">
        <v>80</v>
      </c>
      <c r="C105" s="4" t="s">
        <v>108</v>
      </c>
      <c r="G105" s="7">
        <f t="shared" si="10"/>
        <v>0</v>
      </c>
      <c r="H105" s="7">
        <f t="shared" si="11"/>
        <v>0</v>
      </c>
      <c r="J105" s="5" t="s">
        <v>30</v>
      </c>
      <c r="K105" s="4">
        <v>0</v>
      </c>
      <c r="L105" s="4" t="s">
        <v>243</v>
      </c>
    </row>
    <row r="106" spans="1:12" ht="16.5" x14ac:dyDescent="0.25">
      <c r="A106" s="4" t="s">
        <v>33</v>
      </c>
      <c r="B106" s="4">
        <v>80</v>
      </c>
      <c r="C106" s="4" t="s">
        <v>107</v>
      </c>
      <c r="G106" s="7">
        <f t="shared" si="10"/>
        <v>0</v>
      </c>
      <c r="H106" s="7">
        <f t="shared" si="11"/>
        <v>0</v>
      </c>
      <c r="J106" s="5" t="s">
        <v>32</v>
      </c>
      <c r="K106" s="4">
        <v>0</v>
      </c>
      <c r="L106" s="4" t="s">
        <v>242</v>
      </c>
    </row>
    <row r="107" spans="1:12" ht="16.5" x14ac:dyDescent="0.25">
      <c r="A107" s="4" t="s">
        <v>33</v>
      </c>
      <c r="B107" s="4">
        <v>81</v>
      </c>
      <c r="C107" s="4" t="s">
        <v>110</v>
      </c>
      <c r="G107" s="7">
        <f t="shared" si="10"/>
        <v>0</v>
      </c>
      <c r="H107" s="7">
        <f t="shared" si="11"/>
        <v>0</v>
      </c>
      <c r="J107" s="5" t="s">
        <v>32</v>
      </c>
      <c r="K107" s="4">
        <v>0</v>
      </c>
      <c r="L107" s="4" t="s">
        <v>244</v>
      </c>
    </row>
    <row r="108" spans="1:12" ht="16.5" x14ac:dyDescent="0.25">
      <c r="A108" s="4" t="s">
        <v>33</v>
      </c>
      <c r="B108" s="4">
        <v>81</v>
      </c>
      <c r="C108" s="4" t="s">
        <v>178</v>
      </c>
      <c r="G108" s="7">
        <f t="shared" si="10"/>
        <v>0</v>
      </c>
      <c r="H108" s="7">
        <f t="shared" si="11"/>
        <v>0</v>
      </c>
      <c r="J108" s="5" t="s">
        <v>30</v>
      </c>
      <c r="K108" s="4">
        <v>0</v>
      </c>
      <c r="L108" s="4" t="s">
        <v>245</v>
      </c>
    </row>
    <row r="109" spans="1:12" ht="16.5" x14ac:dyDescent="0.25">
      <c r="A109" s="4" t="s">
        <v>33</v>
      </c>
      <c r="B109" s="4">
        <v>81</v>
      </c>
      <c r="C109" s="4" t="s">
        <v>109</v>
      </c>
      <c r="G109" s="7">
        <f t="shared" si="10"/>
        <v>0</v>
      </c>
      <c r="H109" s="7">
        <f t="shared" si="11"/>
        <v>0</v>
      </c>
      <c r="J109" s="5" t="s">
        <v>32</v>
      </c>
      <c r="K109" s="4">
        <v>0</v>
      </c>
      <c r="L109" s="4" t="s">
        <v>242</v>
      </c>
    </row>
    <row r="110" spans="1:12" x14ac:dyDescent="0.25">
      <c r="A110" s="4" t="s">
        <v>33</v>
      </c>
      <c r="B110" s="4">
        <v>82</v>
      </c>
      <c r="C110" s="4" t="s">
        <v>179</v>
      </c>
      <c r="G110" s="7">
        <f t="shared" si="10"/>
        <v>0</v>
      </c>
      <c r="H110" s="7">
        <f t="shared" si="11"/>
        <v>0</v>
      </c>
      <c r="J110" s="5" t="s">
        <v>30</v>
      </c>
      <c r="K110" s="4">
        <v>1</v>
      </c>
      <c r="L110" s="4" t="s">
        <v>246</v>
      </c>
    </row>
    <row r="111" spans="1:12" ht="16.5" x14ac:dyDescent="0.25">
      <c r="A111" s="4" t="s">
        <v>33</v>
      </c>
      <c r="B111" s="4">
        <v>82</v>
      </c>
      <c r="C111" s="4" t="s">
        <v>112</v>
      </c>
      <c r="G111" s="7">
        <f t="shared" si="10"/>
        <v>0</v>
      </c>
      <c r="H111" s="7">
        <f t="shared" si="11"/>
        <v>0</v>
      </c>
      <c r="J111" s="5" t="s">
        <v>32</v>
      </c>
      <c r="K111" s="4">
        <v>0</v>
      </c>
      <c r="L111" s="4" t="s">
        <v>244</v>
      </c>
    </row>
    <row r="112" spans="1:12" ht="16.5" x14ac:dyDescent="0.25">
      <c r="A112" s="4" t="s">
        <v>33</v>
      </c>
      <c r="B112" s="4">
        <v>82</v>
      </c>
      <c r="C112" s="4" t="s">
        <v>180</v>
      </c>
      <c r="G112" s="7">
        <f t="shared" si="10"/>
        <v>0</v>
      </c>
      <c r="H112" s="7">
        <f t="shared" si="11"/>
        <v>0</v>
      </c>
      <c r="J112" s="5" t="s">
        <v>30</v>
      </c>
      <c r="K112" s="4">
        <v>0</v>
      </c>
      <c r="L112" s="4" t="s">
        <v>245</v>
      </c>
    </row>
    <row r="113" spans="1:12" ht="16.5" x14ac:dyDescent="0.25">
      <c r="A113" s="4" t="s">
        <v>33</v>
      </c>
      <c r="B113" s="4">
        <v>82</v>
      </c>
      <c r="C113" s="4" t="s">
        <v>111</v>
      </c>
      <c r="G113" s="7">
        <f t="shared" si="10"/>
        <v>0</v>
      </c>
      <c r="H113" s="7">
        <f t="shared" si="11"/>
        <v>0</v>
      </c>
      <c r="J113" s="5" t="s">
        <v>32</v>
      </c>
      <c r="K113" s="4">
        <v>0</v>
      </c>
      <c r="L113" s="4" t="s">
        <v>242</v>
      </c>
    </row>
    <row r="114" spans="1:12" ht="16.5" x14ac:dyDescent="0.25">
      <c r="A114" s="4" t="s">
        <v>33</v>
      </c>
      <c r="B114" s="4">
        <v>83</v>
      </c>
      <c r="C114" s="4" t="s">
        <v>181</v>
      </c>
      <c r="G114" s="7">
        <f t="shared" si="10"/>
        <v>0</v>
      </c>
      <c r="H114" s="7">
        <f t="shared" si="11"/>
        <v>0</v>
      </c>
      <c r="J114" s="5" t="s">
        <v>31</v>
      </c>
      <c r="K114" s="4">
        <v>1</v>
      </c>
      <c r="L114" s="4" t="s">
        <v>247</v>
      </c>
    </row>
    <row r="115" spans="1:12" x14ac:dyDescent="0.25">
      <c r="A115" s="4" t="s">
        <v>33</v>
      </c>
      <c r="B115" s="4">
        <v>83</v>
      </c>
      <c r="C115" s="4" t="s">
        <v>182</v>
      </c>
      <c r="G115" s="7">
        <f t="shared" si="10"/>
        <v>0</v>
      </c>
      <c r="H115" s="7">
        <f t="shared" si="11"/>
        <v>0</v>
      </c>
      <c r="J115" s="5" t="s">
        <v>30</v>
      </c>
      <c r="K115" s="4">
        <v>1</v>
      </c>
      <c r="L115" s="4" t="s">
        <v>246</v>
      </c>
    </row>
    <row r="116" spans="1:12" ht="16.5" x14ac:dyDescent="0.25">
      <c r="A116" s="4" t="s">
        <v>33</v>
      </c>
      <c r="B116" s="4">
        <v>83</v>
      </c>
      <c r="C116" s="4" t="s">
        <v>113</v>
      </c>
      <c r="G116" s="7">
        <f t="shared" si="10"/>
        <v>0</v>
      </c>
      <c r="H116" s="7">
        <f t="shared" si="11"/>
        <v>0</v>
      </c>
      <c r="J116" s="5" t="s">
        <v>32</v>
      </c>
      <c r="K116" s="4">
        <v>0</v>
      </c>
      <c r="L116" s="4" t="s">
        <v>244</v>
      </c>
    </row>
    <row r="117" spans="1:12" ht="16.5" x14ac:dyDescent="0.25">
      <c r="A117" s="4" t="s">
        <v>33</v>
      </c>
      <c r="B117" s="4">
        <v>83</v>
      </c>
      <c r="C117" s="4" t="s">
        <v>183</v>
      </c>
      <c r="G117" s="7">
        <f t="shared" si="10"/>
        <v>0</v>
      </c>
      <c r="H117" s="7">
        <f t="shared" si="11"/>
        <v>0</v>
      </c>
      <c r="J117" s="5" t="s">
        <v>30</v>
      </c>
      <c r="K117" s="4">
        <v>0</v>
      </c>
      <c r="L117" s="4" t="s">
        <v>245</v>
      </c>
    </row>
    <row r="118" spans="1:12" ht="16.5" x14ac:dyDescent="0.25">
      <c r="A118" s="4" t="s">
        <v>33</v>
      </c>
      <c r="B118" s="4">
        <v>83</v>
      </c>
      <c r="C118" s="4" t="s">
        <v>114</v>
      </c>
      <c r="G118" s="7">
        <f t="shared" si="10"/>
        <v>0</v>
      </c>
      <c r="H118" s="7">
        <f t="shared" si="11"/>
        <v>0</v>
      </c>
      <c r="J118" s="5" t="s">
        <v>32</v>
      </c>
      <c r="K118" s="4">
        <v>0</v>
      </c>
      <c r="L118" s="4" t="s">
        <v>242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6B9DF-A79A-4724-9911-0B0BC78A9AC7}">
  <dimension ref="A1:G55"/>
  <sheetViews>
    <sheetView workbookViewId="0">
      <selection activeCell="E6" sqref="E6"/>
    </sheetView>
  </sheetViews>
  <sheetFormatPr defaultRowHeight="15" x14ac:dyDescent="0.25"/>
  <sheetData>
    <row r="1" spans="1:7" x14ac:dyDescent="0.25">
      <c r="B1" t="s">
        <v>84</v>
      </c>
      <c r="C1" t="s">
        <v>85</v>
      </c>
      <c r="D1" t="s">
        <v>86</v>
      </c>
      <c r="E1" t="s">
        <v>34</v>
      </c>
      <c r="F1" t="s">
        <v>35</v>
      </c>
      <c r="G1" t="s">
        <v>87</v>
      </c>
    </row>
    <row r="2" spans="1:7" x14ac:dyDescent="0.25">
      <c r="A2" t="s">
        <v>117</v>
      </c>
      <c r="E2" s="1"/>
    </row>
    <row r="3" spans="1:7" x14ac:dyDescent="0.25">
      <c r="A3" t="s">
        <v>70</v>
      </c>
      <c r="B3">
        <v>0.51</v>
      </c>
      <c r="C3">
        <v>1.32E-2</v>
      </c>
      <c r="D3">
        <v>-2.9399999999999999E-2</v>
      </c>
      <c r="E3">
        <v>1.456</v>
      </c>
      <c r="F3">
        <v>5.4370000000000003</v>
      </c>
      <c r="G3">
        <v>42.26</v>
      </c>
    </row>
    <row r="4" spans="1:7" x14ac:dyDescent="0.25">
      <c r="A4" t="s">
        <v>150</v>
      </c>
    </row>
    <row r="5" spans="1:7" x14ac:dyDescent="0.25">
      <c r="A5" t="s">
        <v>71</v>
      </c>
      <c r="B5">
        <v>0.51500000000000001</v>
      </c>
      <c r="C5">
        <v>1.38E-2</v>
      </c>
      <c r="D5">
        <v>-3.0099999999999998E-2</v>
      </c>
      <c r="E5">
        <v>1.327</v>
      </c>
      <c r="F5">
        <v>4.5369999999999999</v>
      </c>
      <c r="G5">
        <v>32.65</v>
      </c>
    </row>
    <row r="6" spans="1:7" x14ac:dyDescent="0.25">
      <c r="A6" t="s">
        <v>151</v>
      </c>
    </row>
    <row r="7" spans="1:7" x14ac:dyDescent="0.25">
      <c r="A7" t="s">
        <v>72</v>
      </c>
      <c r="B7">
        <v>0.51800000000000002</v>
      </c>
      <c r="C7">
        <v>1.2999999999999999E-2</v>
      </c>
      <c r="D7">
        <v>-3.1E-2</v>
      </c>
      <c r="E7">
        <v>1.222</v>
      </c>
      <c r="F7">
        <v>3.875</v>
      </c>
      <c r="G7">
        <v>26.12</v>
      </c>
    </row>
    <row r="8" spans="1:7" x14ac:dyDescent="0.25">
      <c r="A8" t="s">
        <v>73</v>
      </c>
      <c r="B8">
        <v>0.51900000000000002</v>
      </c>
      <c r="C8">
        <v>1.09E-2</v>
      </c>
      <c r="D8">
        <v>-3.1399999999999997E-2</v>
      </c>
      <c r="E8">
        <v>1.135</v>
      </c>
      <c r="F8">
        <v>3.3660000000000001</v>
      </c>
      <c r="G8">
        <v>21.46</v>
      </c>
    </row>
    <row r="9" spans="1:7" x14ac:dyDescent="0.25">
      <c r="A9" t="s">
        <v>152</v>
      </c>
    </row>
    <row r="10" spans="1:7" x14ac:dyDescent="0.25">
      <c r="A10" t="s">
        <v>74</v>
      </c>
      <c r="B10">
        <v>0.51900000000000002</v>
      </c>
      <c r="C10">
        <v>7.7000000000000002E-3</v>
      </c>
      <c r="D10">
        <v>-3.1699999999999999E-2</v>
      </c>
      <c r="E10">
        <v>1.0609999999999999</v>
      </c>
      <c r="F10">
        <v>2.964</v>
      </c>
      <c r="G10">
        <v>17.989999999999998</v>
      </c>
    </row>
    <row r="11" spans="1:7" x14ac:dyDescent="0.25">
      <c r="A11" t="s">
        <v>153</v>
      </c>
    </row>
    <row r="12" spans="1:7" x14ac:dyDescent="0.25">
      <c r="A12" t="s">
        <v>75</v>
      </c>
      <c r="B12">
        <v>0.52</v>
      </c>
      <c r="C12">
        <v>3.3E-3</v>
      </c>
      <c r="D12">
        <v>-3.1899999999999998E-2</v>
      </c>
      <c r="E12">
        <v>0.997</v>
      </c>
      <c r="F12">
        <v>2.6379999999999999</v>
      </c>
      <c r="G12">
        <v>15.34</v>
      </c>
    </row>
    <row r="13" spans="1:7" x14ac:dyDescent="0.25">
      <c r="A13" t="s">
        <v>76</v>
      </c>
      <c r="B13">
        <v>0.52100000000000002</v>
      </c>
      <c r="C13">
        <v>-3.0999999999999999E-3</v>
      </c>
      <c r="D13">
        <v>-3.1800000000000002E-2</v>
      </c>
      <c r="E13">
        <v>0.94199999999999995</v>
      </c>
      <c r="F13">
        <v>2.3809999999999998</v>
      </c>
      <c r="G13">
        <v>13.36</v>
      </c>
    </row>
    <row r="14" spans="1:7" x14ac:dyDescent="0.25">
      <c r="A14" t="s">
        <v>77</v>
      </c>
      <c r="B14">
        <v>0.52300000000000002</v>
      </c>
      <c r="C14">
        <v>-1.0699999999999999E-2</v>
      </c>
      <c r="D14">
        <v>-3.1800000000000002E-2</v>
      </c>
      <c r="E14">
        <v>0.89300000000000002</v>
      </c>
      <c r="F14">
        <v>2.1629999999999998</v>
      </c>
      <c r="G14">
        <v>11.75</v>
      </c>
    </row>
    <row r="15" spans="1:7" x14ac:dyDescent="0.25">
      <c r="A15" t="s">
        <v>154</v>
      </c>
    </row>
    <row r="16" spans="1:7" x14ac:dyDescent="0.25">
      <c r="A16" t="s">
        <v>78</v>
      </c>
      <c r="B16">
        <v>0.52700000000000002</v>
      </c>
      <c r="C16">
        <v>-1.9900000000000001E-2</v>
      </c>
      <c r="D16">
        <v>-3.1600000000000003E-2</v>
      </c>
      <c r="E16">
        <v>0.84899999999999998</v>
      </c>
      <c r="F16">
        <v>1.9770000000000001</v>
      </c>
      <c r="G16">
        <v>10.44</v>
      </c>
    </row>
    <row r="17" spans="1:7" x14ac:dyDescent="0.25">
      <c r="A17" t="s">
        <v>79</v>
      </c>
      <c r="B17">
        <v>0.53400000000000003</v>
      </c>
      <c r="C17">
        <v>-3.0599999999999999E-2</v>
      </c>
      <c r="D17">
        <v>-3.1300000000000001E-2</v>
      </c>
      <c r="E17">
        <v>0.81</v>
      </c>
      <c r="F17">
        <v>1.8160000000000001</v>
      </c>
      <c r="G17">
        <v>9.3450000000000006</v>
      </c>
    </row>
    <row r="18" spans="1:7" x14ac:dyDescent="0.25">
      <c r="A18" t="s">
        <v>80</v>
      </c>
      <c r="B18">
        <v>0.54400000000000004</v>
      </c>
      <c r="C18">
        <v>-4.2700000000000002E-2</v>
      </c>
      <c r="D18">
        <v>-3.1E-2</v>
      </c>
      <c r="E18">
        <v>0.77300000000000002</v>
      </c>
      <c r="F18">
        <v>1.677</v>
      </c>
      <c r="G18">
        <v>8.4309999999999992</v>
      </c>
    </row>
    <row r="19" spans="1:7" x14ac:dyDescent="0.25">
      <c r="A19" t="s">
        <v>155</v>
      </c>
    </row>
    <row r="20" spans="1:7" x14ac:dyDescent="0.25">
      <c r="A20" t="s">
        <v>81</v>
      </c>
      <c r="B20">
        <v>0.55400000000000005</v>
      </c>
      <c r="C20">
        <v>-5.67E-2</v>
      </c>
      <c r="D20">
        <v>-3.0599999999999999E-2</v>
      </c>
      <c r="E20">
        <v>0.74</v>
      </c>
      <c r="F20">
        <v>1.5549999999999999</v>
      </c>
      <c r="G20">
        <v>7.6589999999999998</v>
      </c>
    </row>
    <row r="21" spans="1:7" x14ac:dyDescent="0.25">
      <c r="A21" t="s">
        <v>156</v>
      </c>
    </row>
    <row r="22" spans="1:7" x14ac:dyDescent="0.25">
      <c r="A22" t="s">
        <v>82</v>
      </c>
      <c r="B22">
        <v>0.57099999999999995</v>
      </c>
      <c r="C22">
        <v>-7.2499999999999995E-2</v>
      </c>
      <c r="D22">
        <v>-0.03</v>
      </c>
      <c r="E22">
        <v>0.71</v>
      </c>
      <c r="F22">
        <v>1.448</v>
      </c>
      <c r="G22">
        <v>7.0030000000000001</v>
      </c>
    </row>
    <row r="23" spans="1:7" x14ac:dyDescent="0.25">
      <c r="A23" t="s">
        <v>83</v>
      </c>
      <c r="B23">
        <v>0.58799999999999997</v>
      </c>
      <c r="C23">
        <v>-9.0200000000000002E-2</v>
      </c>
      <c r="D23">
        <v>-2.9399999999999999E-2</v>
      </c>
      <c r="E23">
        <v>0.68200000000000005</v>
      </c>
      <c r="F23">
        <v>1.353</v>
      </c>
      <c r="G23">
        <v>6.4409999999999998</v>
      </c>
    </row>
    <row r="24" spans="1:7" x14ac:dyDescent="0.25">
      <c r="A24" t="s">
        <v>118</v>
      </c>
    </row>
    <row r="25" spans="1:7" x14ac:dyDescent="0.25">
      <c r="A25" t="s">
        <v>119</v>
      </c>
    </row>
    <row r="26" spans="1:7" x14ac:dyDescent="0.25">
      <c r="A26" t="s">
        <v>120</v>
      </c>
    </row>
    <row r="27" spans="1:7" x14ac:dyDescent="0.25">
      <c r="A27" t="s">
        <v>121</v>
      </c>
    </row>
    <row r="28" spans="1:7" x14ac:dyDescent="0.25">
      <c r="A28" t="s">
        <v>122</v>
      </c>
    </row>
    <row r="29" spans="1:7" x14ac:dyDescent="0.25">
      <c r="A29" t="s">
        <v>123</v>
      </c>
    </row>
    <row r="30" spans="1:7" x14ac:dyDescent="0.25">
      <c r="A30" t="s">
        <v>124</v>
      </c>
    </row>
    <row r="31" spans="1:7" x14ac:dyDescent="0.25">
      <c r="A31" t="s">
        <v>125</v>
      </c>
    </row>
    <row r="32" spans="1:7" x14ac:dyDescent="0.25">
      <c r="A32" t="s">
        <v>126</v>
      </c>
    </row>
    <row r="33" spans="1:1" x14ac:dyDescent="0.25">
      <c r="A33" t="s">
        <v>127</v>
      </c>
    </row>
    <row r="34" spans="1:1" x14ac:dyDescent="0.25">
      <c r="A34" t="s">
        <v>128</v>
      </c>
    </row>
    <row r="35" spans="1:1" x14ac:dyDescent="0.25">
      <c r="A35" t="s">
        <v>129</v>
      </c>
    </row>
    <row r="36" spans="1:1" x14ac:dyDescent="0.25">
      <c r="A36" t="s">
        <v>130</v>
      </c>
    </row>
    <row r="37" spans="1:1" x14ac:dyDescent="0.25">
      <c r="A37" t="s">
        <v>131</v>
      </c>
    </row>
    <row r="38" spans="1:1" x14ac:dyDescent="0.25">
      <c r="A38" t="s">
        <v>132</v>
      </c>
    </row>
    <row r="39" spans="1:1" x14ac:dyDescent="0.25">
      <c r="A39" t="s">
        <v>133</v>
      </c>
    </row>
    <row r="40" spans="1:1" x14ac:dyDescent="0.25">
      <c r="A40" t="s">
        <v>134</v>
      </c>
    </row>
    <row r="41" spans="1:1" x14ac:dyDescent="0.25">
      <c r="A41" t="s">
        <v>135</v>
      </c>
    </row>
    <row r="42" spans="1:1" x14ac:dyDescent="0.25">
      <c r="A42" t="s">
        <v>136</v>
      </c>
    </row>
    <row r="43" spans="1:1" x14ac:dyDescent="0.25">
      <c r="A43" t="s">
        <v>137</v>
      </c>
    </row>
    <row r="44" spans="1:1" x14ac:dyDescent="0.25">
      <c r="A44" t="s">
        <v>138</v>
      </c>
    </row>
    <row r="45" spans="1:1" x14ac:dyDescent="0.25">
      <c r="A45" t="s">
        <v>139</v>
      </c>
    </row>
    <row r="46" spans="1:1" x14ac:dyDescent="0.25">
      <c r="A46" t="s">
        <v>140</v>
      </c>
    </row>
    <row r="47" spans="1:1" x14ac:dyDescent="0.25">
      <c r="A47" t="s">
        <v>141</v>
      </c>
    </row>
    <row r="48" spans="1:1" x14ac:dyDescent="0.25">
      <c r="A48" t="s">
        <v>142</v>
      </c>
    </row>
    <row r="49" spans="1:1" x14ac:dyDescent="0.25">
      <c r="A49" t="s">
        <v>143</v>
      </c>
    </row>
    <row r="50" spans="1:1" x14ac:dyDescent="0.25">
      <c r="A50" t="s">
        <v>144</v>
      </c>
    </row>
    <row r="51" spans="1:1" x14ac:dyDescent="0.25">
      <c r="A51" t="s">
        <v>145</v>
      </c>
    </row>
    <row r="52" spans="1:1" x14ac:dyDescent="0.25">
      <c r="A52" t="s">
        <v>146</v>
      </c>
    </row>
    <row r="53" spans="1:1" x14ac:dyDescent="0.25">
      <c r="A53" t="s">
        <v>147</v>
      </c>
    </row>
    <row r="54" spans="1:1" x14ac:dyDescent="0.25">
      <c r="A54" t="s">
        <v>148</v>
      </c>
    </row>
    <row r="55" spans="1:1" x14ac:dyDescent="0.25">
      <c r="A55" t="s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TM</vt:lpstr>
      <vt:lpstr>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 Bernier</dc:creator>
  <cp:lastModifiedBy>Shannon Bernier</cp:lastModifiedBy>
  <dcterms:created xsi:type="dcterms:W3CDTF">2024-11-24T00:35:23Z</dcterms:created>
  <dcterms:modified xsi:type="dcterms:W3CDTF">2025-03-21T22:22:03Z</dcterms:modified>
</cp:coreProperties>
</file>