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google_drive\google_drive\projects\python_r_data_analysis\python\"/>
    </mc:Choice>
  </mc:AlternateContent>
  <bookViews>
    <workbookView xWindow="0" yWindow="0" windowWidth="20490" windowHeight="8340"/>
  </bookViews>
  <sheets>
    <sheet name="Results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K9" i="1" l="1"/>
  <c r="K13" i="1" l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L13" i="1" l="1"/>
  <c r="K5" i="1"/>
</calcChain>
</file>

<file path=xl/sharedStrings.xml><?xml version="1.0" encoding="utf-8"?>
<sst xmlns="http://schemas.openxmlformats.org/spreadsheetml/2006/main" count="34" uniqueCount="34">
  <si>
    <t>index</t>
  </si>
  <si>
    <t>Data set Variables</t>
  </si>
  <si>
    <t xml:space="preserve">Enter Variables to Regress </t>
  </si>
  <si>
    <t>y</t>
  </si>
  <si>
    <t>Regression Diagnostics</t>
  </si>
  <si>
    <t>Fitted Model</t>
  </si>
  <si>
    <t>Prediction</t>
  </si>
  <si>
    <t>Normality of Residuals</t>
  </si>
  <si>
    <t>Bruesh-Pagan Test</t>
  </si>
  <si>
    <t>Summary</t>
  </si>
  <si>
    <t>Coefficients</t>
  </si>
  <si>
    <t>P&gt;|t|</t>
  </si>
  <si>
    <t>Regression Formula to be Fitted</t>
  </si>
  <si>
    <r>
      <t>x</t>
    </r>
    <r>
      <rPr>
        <vertAlign val="subscript"/>
        <sz val="12"/>
        <color rgb="FF2C3E50"/>
        <rFont val="Helvetica"/>
      </rPr>
      <t>1</t>
    </r>
  </si>
  <si>
    <r>
      <t>x</t>
    </r>
    <r>
      <rPr>
        <vertAlign val="subscript"/>
        <sz val="12"/>
        <color rgb="FF2C3E50"/>
        <rFont val="Helvetica"/>
      </rPr>
      <t>2</t>
    </r>
  </si>
  <si>
    <r>
      <t>x</t>
    </r>
    <r>
      <rPr>
        <vertAlign val="subscript"/>
        <sz val="12"/>
        <color rgb="FF2C3E50"/>
        <rFont val="Helvetica"/>
      </rPr>
      <t>3</t>
    </r>
  </si>
  <si>
    <r>
      <t>x</t>
    </r>
    <r>
      <rPr>
        <vertAlign val="subscript"/>
        <sz val="12"/>
        <color rgb="FF2C3E50"/>
        <rFont val="Helvetica"/>
      </rPr>
      <t>4</t>
    </r>
  </si>
  <si>
    <r>
      <t>x</t>
    </r>
    <r>
      <rPr>
        <vertAlign val="subscript"/>
        <sz val="12"/>
        <color rgb="FF2C3E50"/>
        <rFont val="Helvetica"/>
      </rPr>
      <t>5</t>
    </r>
  </si>
  <si>
    <r>
      <t>x</t>
    </r>
    <r>
      <rPr>
        <vertAlign val="subscript"/>
        <sz val="12"/>
        <color rgb="FF2C3E50"/>
        <rFont val="Helvetica"/>
      </rPr>
      <t>6</t>
    </r>
  </si>
  <si>
    <r>
      <t>x</t>
    </r>
    <r>
      <rPr>
        <vertAlign val="subscript"/>
        <sz val="12"/>
        <color rgb="FF2C3E50"/>
        <rFont val="Helvetica"/>
      </rPr>
      <t>7</t>
    </r>
  </si>
  <si>
    <r>
      <t>x</t>
    </r>
    <r>
      <rPr>
        <vertAlign val="subscript"/>
        <sz val="12"/>
        <color rgb="FF2C3E50"/>
        <rFont val="Helvetica"/>
      </rPr>
      <t>8</t>
    </r>
  </si>
  <si>
    <r>
      <t>x</t>
    </r>
    <r>
      <rPr>
        <vertAlign val="subscript"/>
        <sz val="12"/>
        <color rgb="FF2C3E50"/>
        <rFont val="Helvetica"/>
      </rPr>
      <t>9</t>
    </r>
  </si>
  <si>
    <r>
      <t>x</t>
    </r>
    <r>
      <rPr>
        <vertAlign val="subscript"/>
        <sz val="12"/>
        <color rgb="FF2C3E50"/>
        <rFont val="Helvetica"/>
      </rPr>
      <t>10</t>
    </r>
  </si>
  <si>
    <r>
      <t>x</t>
    </r>
    <r>
      <rPr>
        <vertAlign val="subscript"/>
        <sz val="12"/>
        <color rgb="FF2C3E50"/>
        <rFont val="Helvetica"/>
      </rPr>
      <t>11</t>
    </r>
  </si>
  <si>
    <r>
      <t>x</t>
    </r>
    <r>
      <rPr>
        <vertAlign val="subscript"/>
        <sz val="12"/>
        <color rgb="FF2C3E50"/>
        <rFont val="Helvetica"/>
      </rPr>
      <t>12</t>
    </r>
  </si>
  <si>
    <r>
      <t>x</t>
    </r>
    <r>
      <rPr>
        <vertAlign val="subscript"/>
        <sz val="12"/>
        <color rgb="FF2C3E50"/>
        <rFont val="Helvetica"/>
      </rPr>
      <t>13</t>
    </r>
  </si>
  <si>
    <r>
      <t>x</t>
    </r>
    <r>
      <rPr>
        <vertAlign val="subscript"/>
        <sz val="12"/>
        <color rgb="FF2C3E50"/>
        <rFont val="Helvetica"/>
      </rPr>
      <t>14</t>
    </r>
  </si>
  <si>
    <r>
      <t>x</t>
    </r>
    <r>
      <rPr>
        <vertAlign val="subscript"/>
        <sz val="12"/>
        <color rgb="FF2C3E50"/>
        <rFont val="Helvetica"/>
      </rPr>
      <t>15</t>
    </r>
  </si>
  <si>
    <r>
      <t>x</t>
    </r>
    <r>
      <rPr>
        <vertAlign val="subscript"/>
        <sz val="12"/>
        <color rgb="FF2C3E50"/>
        <rFont val="Helvetica"/>
      </rPr>
      <t>16</t>
    </r>
  </si>
  <si>
    <r>
      <t>x</t>
    </r>
    <r>
      <rPr>
        <vertAlign val="subscript"/>
        <sz val="12"/>
        <color rgb="FF2C3E50"/>
        <rFont val="Helvetica"/>
      </rPr>
      <t>17</t>
    </r>
  </si>
  <si>
    <r>
      <t>x</t>
    </r>
    <r>
      <rPr>
        <vertAlign val="subscript"/>
        <sz val="12"/>
        <color rgb="FF2C3E50"/>
        <rFont val="Helvetica"/>
      </rPr>
      <t>18</t>
    </r>
  </si>
  <si>
    <r>
      <t>x</t>
    </r>
    <r>
      <rPr>
        <vertAlign val="subscript"/>
        <sz val="12"/>
        <color rgb="FF2C3E50"/>
        <rFont val="Helvetica"/>
      </rPr>
      <t>19</t>
    </r>
  </si>
  <si>
    <r>
      <t>x</t>
    </r>
    <r>
      <rPr>
        <vertAlign val="subscript"/>
        <sz val="12"/>
        <color rgb="FF2C3E50"/>
        <rFont val="Helvetica"/>
      </rPr>
      <t>20</t>
    </r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</si>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</sst>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6"/>
      <color rgb="FF2C3E50"/>
      <name val="Helvetica"/>
    </font>
    <font>
      <sz val="11"/>
      <color rgb="FF2C3E50"/>
      <name val="Helvetica"/>
    </font>
    <font>
      <sz val="14"/>
      <color rgb="FF2C3E50"/>
      <name val="Helvetica"/>
    </font>
    <font>
      <b/>
      <sz val="12"/>
      <color rgb="FF2C3E50"/>
      <name val="Helvetica"/>
    </font>
    <font>
      <sz val="12"/>
      <color rgb="FF2C3E50"/>
      <name val="Helvetica"/>
    </font>
    <font>
      <vertAlign val="subscript"/>
      <sz val="12"/>
      <color rgb="FF2C3E50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8F8FF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9" xfId="0" applyFont="1" applyFill="1" applyBorder="1"/>
    <xf numFmtId="0" fontId="2" fillId="2" borderId="0" xfId="0" applyFont="1" applyFill="1"/>
    <xf numFmtId="0" fontId="2" fillId="3" borderId="1" xfId="0" applyFont="1" applyFill="1" applyBorder="1"/>
    <xf numFmtId="0" fontId="2" fillId="3" borderId="7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0" xfId="0" applyFont="1" applyFill="1"/>
    <xf numFmtId="0" fontId="2" fillId="3" borderId="0" xfId="0" applyFont="1" applyFill="1" applyBorder="1"/>
    <xf numFmtId="0" fontId="3" fillId="2" borderId="0" xfId="0" applyFont="1" applyFill="1"/>
    <xf numFmtId="0" fontId="2" fillId="2" borderId="0" xfId="0" applyFont="1" applyFill="1" applyBorder="1"/>
    <xf numFmtId="0" fontId="4" fillId="3" borderId="23" xfId="0" applyFont="1" applyFill="1" applyBorder="1"/>
    <xf numFmtId="0" fontId="3" fillId="3" borderId="18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0" xfId="0" applyFont="1" applyFill="1" applyBorder="1"/>
    <xf numFmtId="0" fontId="5" fillId="3" borderId="0" xfId="0" applyFont="1" applyFill="1" applyBorder="1"/>
    <xf numFmtId="0" fontId="2" fillId="3" borderId="5" xfId="0" applyFont="1" applyFill="1" applyBorder="1"/>
    <xf numFmtId="0" fontId="5" fillId="3" borderId="8" xfId="0" applyFont="1" applyFill="1" applyBorder="1"/>
    <xf numFmtId="0" fontId="2" fillId="3" borderId="6" xfId="0" applyFont="1" applyFill="1" applyBorder="1"/>
    <xf numFmtId="0" fontId="2" fillId="3" borderId="8" xfId="0" applyFont="1" applyFill="1" applyBorder="1"/>
    <xf numFmtId="0" fontId="5" fillId="2" borderId="0" xfId="0" applyFont="1" applyFill="1" applyAlignment="1">
      <alignment horizontal="center"/>
    </xf>
    <xf numFmtId="0" fontId="5" fillId="3" borderId="15" xfId="0" applyFont="1" applyFill="1" applyBorder="1"/>
    <xf numFmtId="0" fontId="5" fillId="3" borderId="14" xfId="0" applyFont="1" applyFill="1" applyBorder="1"/>
    <xf numFmtId="0" fontId="5" fillId="3" borderId="17" xfId="0" applyFont="1" applyFill="1" applyBorder="1"/>
    <xf numFmtId="0" fontId="5" fillId="3" borderId="16" xfId="0" applyFont="1" applyFill="1" applyBorder="1"/>
    <xf numFmtId="0" fontId="5" fillId="2" borderId="0" xfId="0" applyFont="1" applyFill="1" applyAlignment="1">
      <alignment horizontal="right"/>
    </xf>
    <xf numFmtId="0" fontId="5" fillId="2" borderId="0" xfId="0" applyFont="1" applyFill="1"/>
    <xf numFmtId="0" fontId="5" fillId="3" borderId="10" xfId="0" applyFont="1" applyFill="1" applyBorder="1" applyAlignment="1">
      <alignment horizontal="right"/>
    </xf>
    <xf numFmtId="0" fontId="5" fillId="3" borderId="19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5" fillId="3" borderId="2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8FF"/>
      <color rgb="FFD9CB9E"/>
      <color rgb="FF2C3E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34"/>
  <sheetViews>
    <sheetView tabSelected="1" zoomScaleNormal="100" workbookViewId="0">
      <selection activeCell="C3" sqref="C3"/>
    </sheetView>
  </sheetViews>
  <sheetFormatPr defaultColWidth="8.88671875" defaultRowHeight="14.25" x14ac:dyDescent="0.2"/>
  <cols>
    <col min="1" max="1" width="4.33203125" style="2" customWidth="1"/>
    <col min="2" max="2" width="0.5546875" style="2" customWidth="1"/>
    <col min="3" max="3" width="26.6640625" style="2" customWidth="1"/>
    <col min="4" max="4" width="0.5546875" style="2" customWidth="1"/>
    <col min="5" max="5" width="3" style="2" customWidth="1"/>
    <col min="6" max="6" width="0.5546875" style="2" customWidth="1"/>
    <col min="7" max="7" width="17" style="2" customWidth="1"/>
    <col min="8" max="8" width="19.6640625" style="2" customWidth="1"/>
    <col min="9" max="9" width="0.5546875" style="2" customWidth="1"/>
    <col min="10" max="10" width="1.5546875" style="2" customWidth="1"/>
    <col min="11" max="11" width="21.6640625" style="2" customWidth="1"/>
    <col min="12" max="12" width="10.6640625" style="2" customWidth="1"/>
    <col min="13" max="13" width="13.109375" style="2" customWidth="1"/>
    <col min="14" max="14" width="1" style="2" customWidth="1"/>
    <col min="15" max="15" width="18.109375" style="2" bestFit="1" customWidth="1"/>
    <col min="16" max="16" width="12.109375" style="2" bestFit="1" customWidth="1"/>
    <col min="17" max="17" width="11.5546875" style="2" bestFit="1" customWidth="1"/>
    <col min="18" max="18" width="15.88671875" style="2" bestFit="1" customWidth="1"/>
    <col min="19" max="19" width="12" style="2" bestFit="1" customWidth="1"/>
    <col min="20" max="20" width="9" style="2" bestFit="1" customWidth="1"/>
    <col min="21" max="21" width="1.88671875" style="2" customWidth="1"/>
    <col min="22" max="16384" width="8.88671875" style="2"/>
  </cols>
  <sheetData>
    <row r="1" spans="2:20" ht="15" thickBot="1" x14ac:dyDescent="0.25"/>
    <row r="2" spans="2:20" ht="3.75" customHeight="1" x14ac:dyDescent="0.2">
      <c r="B2" s="3"/>
      <c r="C2" s="4"/>
      <c r="D2" s="5"/>
      <c r="F2" s="3"/>
      <c r="G2" s="4"/>
      <c r="H2" s="4"/>
      <c r="I2" s="5"/>
    </row>
    <row r="3" spans="2:20" ht="20.25" x14ac:dyDescent="0.3">
      <c r="B3" s="6"/>
      <c r="C3" s="1" t="s">
        <v>1</v>
      </c>
      <c r="D3" s="7"/>
      <c r="F3" s="6"/>
      <c r="G3" s="31" t="s">
        <v>2</v>
      </c>
      <c r="H3" s="31"/>
      <c r="I3" s="7"/>
      <c r="K3" s="32" t="s">
        <v>12</v>
      </c>
      <c r="L3" s="33"/>
      <c r="M3" s="34"/>
      <c r="O3" s="32" t="s">
        <v>4</v>
      </c>
      <c r="P3" s="33"/>
      <c r="Q3" s="33"/>
      <c r="R3" s="33"/>
      <c r="S3" s="33"/>
      <c r="T3" s="34"/>
    </row>
    <row r="4" spans="2:20" ht="3.75" customHeight="1" x14ac:dyDescent="0.25">
      <c r="B4" s="6"/>
      <c r="C4" s="8"/>
      <c r="D4" s="7"/>
      <c r="F4" s="6"/>
      <c r="G4" s="9"/>
      <c r="H4" s="9"/>
      <c r="I4" s="7"/>
      <c r="K4" s="10"/>
    </row>
    <row r="5" spans="2:20" ht="18" x14ac:dyDescent="0.25">
      <c r="B5" s="6"/>
      <c r="C5" s="17" t="str">
        <f>IF(Data!A$1="","",Data!A$1)</f>
        <v/>
      </c>
      <c r="D5" s="7"/>
      <c r="F5" s="6">
        <v>0</v>
      </c>
      <c r="G5" s="29" t="s">
        <v>3</v>
      </c>
      <c r="H5" s="17"/>
      <c r="I5" s="7">
        <v>0.59870000000000001</v>
      </c>
      <c r="K5" s="37" t="str">
        <f>H5&amp;" ~ "&amp;H6&amp;IF(H7="",""," + "&amp;H7)&amp;IF(H8="",""," + "&amp;H8)&amp;IF(H9="",""," + "&amp;H9)&amp;IF(H10="",""," + "&amp;H10)&amp;IF(H11="",""," + "&amp;H11)&amp;IF(H12="",""," + "&amp;H12)&amp;IF(H13="",""," + "&amp;H13)&amp;IF(H14="",""," + "&amp;H14)&amp;IF(H15="",""," + "&amp;H15)&amp;IF(H16="",""," + "&amp;H16)&amp;IF(H17="",""," + "&amp;H17)&amp;IF(H18="",""," + "&amp;H18)&amp;IF(H19="",""," + "&amp;H19)&amp;IF(H20="",""," + "&amp;H20)&amp;IF(H21="",""," + "&amp;H21)&amp;IF(H22="",""," + "&amp;H22)&amp;IF(H23="",""," + "&amp;H23)&amp;IF(H22="",""," + "&amp;H22)&amp;IF(H23="",""," + "&amp;H23)&amp;IF(H24="",""," + "&amp;H24)&amp;IF(H25="",""," + "&amp;H25)</f>
        <v xml:space="preserve"> ~ </v>
      </c>
      <c r="L5" s="38"/>
      <c r="M5" s="39"/>
      <c r="O5" s="35" t="s">
        <v>9</v>
      </c>
      <c r="P5" s="36"/>
      <c r="R5" s="35" t="s">
        <v>7</v>
      </c>
      <c r="S5" s="36"/>
    </row>
    <row r="6" spans="2:20" ht="19.5" x14ac:dyDescent="0.35">
      <c r="B6" s="6"/>
      <c r="C6" s="17" t="str">
        <f>IF(Data!B$1="","",Data!B$1)</f>
        <v/>
      </c>
      <c r="D6" s="7"/>
      <c r="F6" s="6">
        <v>1</v>
      </c>
      <c r="G6" s="29" t="s">
        <v>13</v>
      </c>
      <c r="H6" s="17"/>
      <c r="I6" s="7">
        <v>0.72787000000000002</v>
      </c>
      <c r="O6" s="23"/>
      <c r="P6" s="24"/>
      <c r="R6" s="23"/>
      <c r="S6" s="24"/>
    </row>
    <row r="7" spans="2:20" ht="21" x14ac:dyDescent="0.35">
      <c r="B7" s="6"/>
      <c r="C7" s="17" t="str">
        <f>IF(Data!C$1="","",Data!C$1)</f>
        <v/>
      </c>
      <c r="D7" s="7"/>
      <c r="F7" s="6">
        <v>2</v>
      </c>
      <c r="G7" s="29" t="s">
        <v>14</v>
      </c>
      <c r="H7" s="17"/>
      <c r="I7" s="7">
        <v>0.53410999999999997</v>
      </c>
      <c r="K7" s="32" t="s">
        <v>5</v>
      </c>
      <c r="L7" s="33"/>
      <c r="M7" s="34"/>
      <c r="O7" s="25"/>
      <c r="P7" s="26"/>
      <c r="R7" s="25"/>
      <c r="S7" s="26"/>
    </row>
    <row r="8" spans="2:20" ht="19.5" x14ac:dyDescent="0.35">
      <c r="B8" s="6"/>
      <c r="C8" s="17" t="str">
        <f>IF(Data!D$1="","",Data!D$1)</f>
        <v/>
      </c>
      <c r="D8" s="7"/>
      <c r="F8" s="6">
        <v>3</v>
      </c>
      <c r="G8" s="29" t="s">
        <v>15</v>
      </c>
      <c r="H8" s="17"/>
      <c r="I8" s="7">
        <v>0.56640999999999997</v>
      </c>
      <c r="O8" s="25"/>
      <c r="P8" s="26"/>
      <c r="R8" s="25"/>
      <c r="S8" s="26"/>
    </row>
    <row r="9" spans="2:20" ht="19.5" x14ac:dyDescent="0.35">
      <c r="B9" s="6"/>
      <c r="C9" s="17" t="str">
        <f>IF(Data!E$1="","",Data!E$1)</f>
        <v/>
      </c>
      <c r="D9" s="7"/>
      <c r="F9" s="6">
        <v>4</v>
      </c>
      <c r="G9" s="29" t="s">
        <v>16</v>
      </c>
      <c r="H9" s="17"/>
      <c r="I9" s="7">
        <v>0.50182000000000004</v>
      </c>
      <c r="K9" s="37" t="str">
        <f>"f(x) = "&amp;ROUND(T19,5)&amp;G6&amp;" + "&amp;IF(T20="","",ROUND(T20,5)&amp;G7&amp;" + ")&amp;IF(T21="","",ROUND(T21,5)&amp;G8&amp;" + ")&amp;IF(T22="","",ROUND(T22,5)&amp;G9&amp;" + ")&amp;IF(T23="","",ROUND(T23,5)&amp;G10&amp;" + ")&amp;IF(T24="","",ROUND(T24,5)&amp;G11&amp;" + ")&amp;IF(T25="","",ROUND(T25,5)&amp;G12&amp;" + ")&amp;IF(T26="","",ROUND(T26,5)&amp;G13&amp;" + ")&amp;IF(T27="","",ROUND(T27,5)&amp;G14&amp;" + ")&amp;IF(T28="","",ROUND(T28,5)&amp;G15&amp;" + ")&amp;IF(T29="","",ROUND(T29,5)&amp;G16&amp;" + ")&amp;IF(T30="","",ROUND(T30,5)&amp;G17&amp;" + ")&amp;IF(T31="","",ROUND(T31,5)&amp;G18&amp;" + ")&amp;IF(T32="","",ROUND(T32,5)&amp;G19&amp;" + ")&amp;IF(T33="","",ROUND(T33,5)&amp;G20&amp;" + ")&amp;IF(T34="","",ROUND(T34,5)&amp;G21&amp;" + ")&amp;IF(T35="","",ROUND(T35,5)&amp;G22&amp;" + ")&amp;IF(T36="","",ROUND(T36,5)&amp;G23&amp;" + ")&amp;IF(T36="","",ROUND(T36,5)&amp;G24&amp;" + ")&amp;IF(T37="","",ROUND(T37,5)&amp;G25&amp;" + ")&amp;ROUND(T18,5)</f>
        <v>f(x) = 0x1 + 0</v>
      </c>
      <c r="L9" s="38"/>
      <c r="M9" s="39"/>
      <c r="O9" s="25"/>
      <c r="P9" s="26"/>
      <c r="R9" s="25"/>
      <c r="S9" s="26"/>
    </row>
    <row r="10" spans="2:20" ht="19.5" x14ac:dyDescent="0.35">
      <c r="B10" s="6"/>
      <c r="C10" s="17" t="str">
        <f>IF(Data!F$1="","",Data!F$1)</f>
        <v/>
      </c>
      <c r="D10" s="7"/>
      <c r="F10" s="6"/>
      <c r="G10" s="29" t="s">
        <v>17</v>
      </c>
      <c r="H10" s="17"/>
      <c r="I10" s="7"/>
      <c r="O10" s="25"/>
      <c r="P10" s="26"/>
      <c r="R10" s="11"/>
      <c r="S10" s="11"/>
    </row>
    <row r="11" spans="2:20" ht="21" x14ac:dyDescent="0.35">
      <c r="B11" s="6"/>
      <c r="C11" s="17" t="str">
        <f>IF(Data!G$1="","",Data!G$1)</f>
        <v/>
      </c>
      <c r="D11" s="7"/>
      <c r="F11" s="6"/>
      <c r="G11" s="29" t="s">
        <v>18</v>
      </c>
      <c r="H11" s="17"/>
      <c r="I11" s="7"/>
      <c r="K11" s="32" t="s">
        <v>6</v>
      </c>
      <c r="L11" s="33"/>
      <c r="M11" s="34"/>
      <c r="O11" s="25"/>
      <c r="P11" s="26"/>
      <c r="R11" s="35" t="s">
        <v>8</v>
      </c>
      <c r="S11" s="36"/>
    </row>
    <row r="12" spans="2:20" ht="20.25" thickBot="1" x14ac:dyDescent="0.4">
      <c r="B12" s="6"/>
      <c r="C12" s="17" t="str">
        <f>IF(Data!H$1="","",Data!H$1)</f>
        <v/>
      </c>
      <c r="D12" s="7"/>
      <c r="F12" s="6"/>
      <c r="G12" s="29" t="s">
        <v>19</v>
      </c>
      <c r="H12" s="17"/>
      <c r="I12" s="7"/>
      <c r="R12" s="23"/>
      <c r="S12" s="24"/>
    </row>
    <row r="13" spans="2:20" ht="20.25" thickBot="1" x14ac:dyDescent="0.4">
      <c r="B13" s="6"/>
      <c r="C13" s="17" t="str">
        <f>IF(Data!I$1="","",Data!I$1)</f>
        <v/>
      </c>
      <c r="D13" s="7"/>
      <c r="F13" s="6"/>
      <c r="G13" s="29" t="s">
        <v>20</v>
      </c>
      <c r="H13" s="17"/>
      <c r="I13" s="7"/>
      <c r="K13" s="12" t="str">
        <f>H5&amp;"(y) Prediction = "</f>
        <v xml:space="preserve">(y) Prediction = </v>
      </c>
      <c r="L13" s="13" t="e">
        <f>ROUND(IFERROR(VLOOKUP(K14,$S$15:$T$77,2,FALSE)*L14,0)+IFERROR(VLOOKUP(K15,$S$15:$T$77,2,FALSE)*L15,0)+IFERROR(VLOOKUP(K16,$S$15:$T$77,2,FALSE)*L16,0)+IFERROR(VLOOKUP(K17,$S$15:$T$77,2,FALSE)*L17,0)+IFERROR(VLOOKUP(K18,$S$15:$T$77,2,FALSE)*L18,0)+IFERROR(VLOOKUP(K19,$S$15:$T$77,2,FALSE)*L19,0)+IFERROR(VLOOKUP(K20,$S$15:$T$77,2,FALSE)*L20,0)+IFERROR(VLOOKUP(K21,$S$15:$T$77,2,FALSE)*L21,0)+IFERROR(VLOOKUP(K22,$S$15:$T$77,2,FALSE)*L22,0)+IFERROR(VLOOKUP(K23,$S$15:$T$77,2,FALSE)*L23,0)+IFERROR(VLOOKUP(K24,$S$15:$T$77,2,FALSE)*L24,0)+IFERROR(VLOOKUP(K25,$S$15:$T$77,2,FALSE)*L25,0)+IFERROR(VLOOKUP(K26,$S$15:$T$77,2,FALSE)*L26,0)+IFERROR(VLOOKUP(K27,$S$15:$T$77,2,FALSE)*L27,0)+IFERROR(VLOOKUP(K28,$S$15:$T$77,2,FALSE)*L28,0)+IFERROR(VLOOKUP(K29,$S$15:$T$77,2,FALSE)*L29,0)+IFERROR(VLOOKUP(K30,$S$15:$T$77,2,FALSE)*L30,0)+IFERROR(VLOOKUP(K31,$S$15:$T$77,2,FALSE)*L31,0)+IFERROR(VLOOKUP(K32,$S$15:$T$77,2,FALSE)*L32,0)+IFERROR(VLOOKUP(K33,$S$15:$T$77,2,FALSE)*L33,0)+VLOOKUP("Intercept",$S$15:$T$77,2,FALSE),4)</f>
        <v>#N/A</v>
      </c>
      <c r="R13" s="25"/>
      <c r="S13" s="26"/>
    </row>
    <row r="14" spans="2:20" ht="19.5" x14ac:dyDescent="0.35">
      <c r="B14" s="6"/>
      <c r="C14" s="17" t="str">
        <f>IF(Data!J$1="","",Data!J$1)</f>
        <v/>
      </c>
      <c r="D14" s="7"/>
      <c r="F14" s="6"/>
      <c r="G14" s="29" t="s">
        <v>21</v>
      </c>
      <c r="H14" s="17"/>
      <c r="I14" s="7"/>
      <c r="K14" s="14" t="str">
        <f>IF(H6&lt;&gt;"",H6,"")</f>
        <v/>
      </c>
      <c r="L14" s="15"/>
      <c r="R14" s="25"/>
      <c r="S14" s="26"/>
    </row>
    <row r="15" spans="2:20" ht="19.5" x14ac:dyDescent="0.35">
      <c r="B15" s="6"/>
      <c r="C15" s="17" t="str">
        <f>IF(Data!K$1="","",Data!K$1)</f>
        <v/>
      </c>
      <c r="D15" s="7"/>
      <c r="F15" s="6"/>
      <c r="G15" s="29" t="s">
        <v>22</v>
      </c>
      <c r="H15" s="17"/>
      <c r="I15" s="7"/>
      <c r="K15" s="14" t="str">
        <f t="shared" ref="K15:K33" si="0">IF(H7&lt;&gt;"",H7,"")</f>
        <v/>
      </c>
      <c r="L15" s="15"/>
      <c r="R15" s="25"/>
      <c r="S15" s="26"/>
    </row>
    <row r="16" spans="2:20" ht="19.5" x14ac:dyDescent="0.35">
      <c r="B16" s="6"/>
      <c r="C16" s="17" t="str">
        <f>IF(Data!L$1="","",Data!L$1)</f>
        <v/>
      </c>
      <c r="D16" s="7"/>
      <c r="F16" s="6"/>
      <c r="G16" s="29" t="s">
        <v>23</v>
      </c>
      <c r="H16" s="17"/>
      <c r="I16" s="7"/>
      <c r="K16" s="14" t="str">
        <f t="shared" si="0"/>
        <v/>
      </c>
      <c r="L16" s="16"/>
    </row>
    <row r="17" spans="2:20" ht="19.5" x14ac:dyDescent="0.35">
      <c r="B17" s="6"/>
      <c r="C17" s="17" t="str">
        <f>IF(Data!M$1="","",Data!M$1)</f>
        <v/>
      </c>
      <c r="D17" s="7"/>
      <c r="F17" s="6"/>
      <c r="G17" s="29" t="s">
        <v>24</v>
      </c>
      <c r="H17" s="17"/>
      <c r="I17" s="7"/>
      <c r="K17" s="14" t="str">
        <f t="shared" si="0"/>
        <v/>
      </c>
      <c r="L17" s="16"/>
      <c r="O17" s="27" t="s">
        <v>11</v>
      </c>
      <c r="P17" s="30"/>
      <c r="Q17" s="30"/>
      <c r="R17" s="27" t="s">
        <v>10</v>
      </c>
      <c r="S17" s="30"/>
      <c r="T17" s="30"/>
    </row>
    <row r="18" spans="2:20" ht="19.5" x14ac:dyDescent="0.35">
      <c r="B18" s="6"/>
      <c r="C18" s="17" t="str">
        <f>IF(Data!N$1="","",Data!N$1)</f>
        <v/>
      </c>
      <c r="D18" s="7"/>
      <c r="F18" s="6"/>
      <c r="G18" s="29" t="s">
        <v>25</v>
      </c>
      <c r="H18" s="17"/>
      <c r="I18" s="7"/>
      <c r="K18" s="14" t="str">
        <f t="shared" si="0"/>
        <v/>
      </c>
      <c r="L18" s="16"/>
      <c r="O18" s="28"/>
      <c r="P18" s="26"/>
      <c r="Q18" s="26"/>
      <c r="R18" s="28"/>
      <c r="S18" s="26"/>
      <c r="T18" s="26"/>
    </row>
    <row r="19" spans="2:20" ht="19.5" x14ac:dyDescent="0.35">
      <c r="B19" s="6"/>
      <c r="C19" s="17" t="str">
        <f>IF(Data!O$1="","",Data!O$1)</f>
        <v/>
      </c>
      <c r="D19" s="7"/>
      <c r="F19" s="6"/>
      <c r="G19" s="29" t="s">
        <v>26</v>
      </c>
      <c r="H19" s="17"/>
      <c r="I19" s="7"/>
      <c r="K19" s="14" t="str">
        <f t="shared" si="0"/>
        <v/>
      </c>
      <c r="L19" s="16"/>
      <c r="O19" s="28"/>
      <c r="P19" s="26"/>
      <c r="Q19" s="26"/>
      <c r="R19" s="28"/>
      <c r="S19" s="26"/>
      <c r="T19" s="26"/>
    </row>
    <row r="20" spans="2:20" ht="19.5" x14ac:dyDescent="0.35">
      <c r="B20" s="6"/>
      <c r="C20" s="17" t="str">
        <f>IF(Data!P$1="","",Data!P$1)</f>
        <v/>
      </c>
      <c r="D20" s="7"/>
      <c r="F20" s="6"/>
      <c r="G20" s="29" t="s">
        <v>27</v>
      </c>
      <c r="H20" s="17"/>
      <c r="I20" s="7"/>
      <c r="K20" s="14" t="str">
        <f t="shared" si="0"/>
        <v/>
      </c>
      <c r="L20" s="16"/>
      <c r="O20" s="28"/>
      <c r="P20" s="26"/>
      <c r="Q20" s="26"/>
      <c r="R20" s="28"/>
      <c r="S20" s="26"/>
      <c r="T20" s="26"/>
    </row>
    <row r="21" spans="2:20" ht="19.5" x14ac:dyDescent="0.35">
      <c r="B21" s="6"/>
      <c r="C21" s="17" t="str">
        <f>IF(Data!Q$1="","",Data!Q$1)</f>
        <v/>
      </c>
      <c r="D21" s="7"/>
      <c r="F21" s="6"/>
      <c r="G21" s="29" t="s">
        <v>28</v>
      </c>
      <c r="H21" s="17"/>
      <c r="I21" s="7"/>
      <c r="K21" s="14" t="str">
        <f t="shared" si="0"/>
        <v/>
      </c>
      <c r="L21" s="16"/>
    </row>
    <row r="22" spans="2:20" ht="19.5" x14ac:dyDescent="0.35">
      <c r="B22" s="6"/>
      <c r="C22" s="17" t="str">
        <f>IF(Data!R$1="","",Data!R$1)</f>
        <v/>
      </c>
      <c r="D22" s="7"/>
      <c r="F22" s="6"/>
      <c r="G22" s="29" t="s">
        <v>29</v>
      </c>
      <c r="H22" s="17"/>
      <c r="I22" s="7"/>
      <c r="K22" s="14" t="str">
        <f t="shared" si="0"/>
        <v/>
      </c>
      <c r="L22" s="16"/>
    </row>
    <row r="23" spans="2:20" ht="19.5" x14ac:dyDescent="0.35">
      <c r="B23" s="6"/>
      <c r="C23" s="17" t="str">
        <f>IF(Data!S$1="","",Data!S$1)</f>
        <v/>
      </c>
      <c r="D23" s="7"/>
      <c r="F23" s="6"/>
      <c r="G23" s="29" t="s">
        <v>30</v>
      </c>
      <c r="H23" s="17"/>
      <c r="I23" s="7"/>
      <c r="K23" s="14" t="str">
        <f t="shared" si="0"/>
        <v/>
      </c>
      <c r="L23" s="16"/>
    </row>
    <row r="24" spans="2:20" ht="19.5" x14ac:dyDescent="0.35">
      <c r="B24" s="6"/>
      <c r="C24" s="17" t="str">
        <f>IF(Data!T$1="","",Data!T$1)</f>
        <v/>
      </c>
      <c r="D24" s="7"/>
      <c r="F24" s="6"/>
      <c r="G24" s="29" t="s">
        <v>31</v>
      </c>
      <c r="H24" s="17"/>
      <c r="I24" s="7"/>
      <c r="K24" s="14" t="str">
        <f t="shared" si="0"/>
        <v/>
      </c>
      <c r="L24" s="16"/>
    </row>
    <row r="25" spans="2:20" ht="19.5" x14ac:dyDescent="0.35">
      <c r="B25" s="6"/>
      <c r="C25" s="17"/>
      <c r="D25" s="7"/>
      <c r="F25" s="6"/>
      <c r="G25" s="29" t="s">
        <v>32</v>
      </c>
      <c r="H25" s="17"/>
      <c r="I25" s="7"/>
      <c r="K25" s="14" t="str">
        <f t="shared" si="0"/>
        <v/>
      </c>
      <c r="L25" s="16"/>
    </row>
    <row r="26" spans="2:20" ht="15" x14ac:dyDescent="0.2">
      <c r="B26" s="6"/>
      <c r="C26" s="17"/>
      <c r="D26" s="7"/>
      <c r="F26" s="6"/>
      <c r="G26" s="9"/>
      <c r="H26" s="9"/>
      <c r="I26" s="7"/>
      <c r="K26" s="14" t="str">
        <f t="shared" si="0"/>
        <v/>
      </c>
      <c r="L26" s="16"/>
    </row>
    <row r="27" spans="2:20" ht="15" x14ac:dyDescent="0.2">
      <c r="B27" s="6"/>
      <c r="C27" s="17"/>
      <c r="D27" s="7"/>
      <c r="F27" s="6"/>
      <c r="G27" s="9"/>
      <c r="H27" s="9"/>
      <c r="I27" s="7"/>
      <c r="K27" s="14" t="str">
        <f t="shared" si="0"/>
        <v/>
      </c>
      <c r="L27" s="16"/>
    </row>
    <row r="28" spans="2:20" ht="15" x14ac:dyDescent="0.2">
      <c r="B28" s="6"/>
      <c r="C28" s="17"/>
      <c r="D28" s="7"/>
      <c r="F28" s="6"/>
      <c r="G28" s="9"/>
      <c r="H28" s="9"/>
      <c r="I28" s="7"/>
      <c r="K28" s="14" t="str">
        <f t="shared" si="0"/>
        <v/>
      </c>
      <c r="L28" s="16"/>
    </row>
    <row r="29" spans="2:20" ht="15" x14ac:dyDescent="0.2">
      <c r="B29" s="6"/>
      <c r="C29" s="17"/>
      <c r="D29" s="7"/>
      <c r="F29" s="6"/>
      <c r="G29" s="9"/>
      <c r="H29" s="9"/>
      <c r="I29" s="7"/>
      <c r="K29" s="14" t="str">
        <f t="shared" si="0"/>
        <v/>
      </c>
      <c r="L29" s="16"/>
    </row>
    <row r="30" spans="2:20" ht="15.75" thickBot="1" x14ac:dyDescent="0.25">
      <c r="B30" s="18"/>
      <c r="C30" s="19"/>
      <c r="D30" s="20"/>
      <c r="F30" s="18"/>
      <c r="G30" s="21"/>
      <c r="H30" s="21"/>
      <c r="I30" s="20"/>
      <c r="K30" s="14" t="str">
        <f t="shared" si="0"/>
        <v/>
      </c>
      <c r="L30" s="16"/>
    </row>
    <row r="31" spans="2:20" ht="15" x14ac:dyDescent="0.2">
      <c r="K31" s="14" t="str">
        <f t="shared" si="0"/>
        <v/>
      </c>
      <c r="L31" s="16"/>
    </row>
    <row r="32" spans="2:20" ht="15" x14ac:dyDescent="0.2">
      <c r="K32" s="14" t="str">
        <f t="shared" si="0"/>
        <v/>
      </c>
      <c r="L32" s="16"/>
    </row>
    <row r="33" spans="11:12" ht="15" x14ac:dyDescent="0.2">
      <c r="K33" s="14" t="str">
        <f t="shared" si="0"/>
        <v/>
      </c>
      <c r="L33" s="16"/>
    </row>
    <row r="34" spans="11:12" ht="15" x14ac:dyDescent="0.2">
      <c r="K34" s="22"/>
    </row>
  </sheetData>
  <mergeCells count="10">
    <mergeCell ref="G3:H3"/>
    <mergeCell ref="K3:M3"/>
    <mergeCell ref="O3:T3"/>
    <mergeCell ref="K7:M7"/>
    <mergeCell ref="K11:M11"/>
    <mergeCell ref="R5:S5"/>
    <mergeCell ref="R11:S11"/>
    <mergeCell ref="O5:P5"/>
    <mergeCell ref="K5:M5"/>
    <mergeCell ref="K9:M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Y3:Z88"/>
  <sheetViews>
    <sheetView workbookViewId="0"/>
  </sheetViews>
  <sheetFormatPr defaultRowHeight="15" x14ac:dyDescent="0.25"/>
  <sheetData>
    <row r="3" spans="25:26" x14ac:dyDescent="0.25">
      <c r="Y3" t="s">
        <v>33</v>
      </c>
    </row>
    <row r="6" spans="25:26" x14ac:dyDescent="0.25">
      <c r="Y6" t="s">
        <v>0</v>
      </c>
      <c r="Z6">
        <v>0</v>
      </c>
    </row>
    <row r="7" spans="25:26" x14ac:dyDescent="0.25">
      <c r="Y7">
        <v>0</v>
      </c>
      <c r="Z7">
        <v>-0.1</v>
      </c>
    </row>
    <row r="8" spans="25:26" x14ac:dyDescent="0.25">
      <c r="Y8">
        <v>1</v>
      </c>
      <c r="Z8">
        <v>-0.31</v>
      </c>
    </row>
    <row r="9" spans="25:26" x14ac:dyDescent="0.25">
      <c r="Y9">
        <v>2</v>
      </c>
      <c r="Z9">
        <v>0.153</v>
      </c>
    </row>
    <row r="10" spans="25:26" x14ac:dyDescent="0.25">
      <c r="Y10">
        <v>3</v>
      </c>
      <c r="Z10">
        <v>-0.06</v>
      </c>
    </row>
    <row r="11" spans="25:26" x14ac:dyDescent="0.25">
      <c r="Y11">
        <v>4</v>
      </c>
      <c r="Z11">
        <v>-0.22</v>
      </c>
    </row>
    <row r="12" spans="25:26" x14ac:dyDescent="0.25">
      <c r="Y12">
        <v>5</v>
      </c>
      <c r="Z12">
        <v>-0.45</v>
      </c>
    </row>
    <row r="13" spans="25:26" x14ac:dyDescent="0.25">
      <c r="Y13">
        <v>6</v>
      </c>
      <c r="Z13">
        <v>-0.17</v>
      </c>
    </row>
    <row r="14" spans="25:26" x14ac:dyDescent="0.25">
      <c r="Y14">
        <v>7</v>
      </c>
      <c r="Z14">
        <v>-0.22</v>
      </c>
    </row>
    <row r="15" spans="25:26" x14ac:dyDescent="0.25">
      <c r="Y15">
        <v>8</v>
      </c>
      <c r="Z15">
        <v>-0.25</v>
      </c>
    </row>
    <row r="16" spans="25:26" x14ac:dyDescent="0.25">
      <c r="Y16">
        <v>9</v>
      </c>
      <c r="Z16">
        <v>-0.21</v>
      </c>
    </row>
    <row r="17" spans="25:26" x14ac:dyDescent="0.25">
      <c r="Y17">
        <v>10</v>
      </c>
      <c r="Z17">
        <v>-0.17</v>
      </c>
    </row>
    <row r="18" spans="25:26" x14ac:dyDescent="0.25">
      <c r="Y18">
        <v>11</v>
      </c>
      <c r="Z18">
        <v>0</v>
      </c>
    </row>
    <row r="19" spans="25:26" x14ac:dyDescent="0.25">
      <c r="Y19">
        <v>12</v>
      </c>
      <c r="Z19">
        <v>3.1E-2</v>
      </c>
    </row>
    <row r="20" spans="25:26" x14ac:dyDescent="0.25">
      <c r="Y20">
        <v>13</v>
      </c>
      <c r="Z20">
        <v>-0.22</v>
      </c>
    </row>
    <row r="21" spans="25:26" x14ac:dyDescent="0.25">
      <c r="Y21">
        <v>14</v>
      </c>
      <c r="Z21">
        <v>-0.23</v>
      </c>
    </row>
    <row r="22" spans="25:26" x14ac:dyDescent="0.25">
      <c r="Y22">
        <v>15</v>
      </c>
      <c r="Z22">
        <v>-0.43</v>
      </c>
    </row>
    <row r="23" spans="25:26" x14ac:dyDescent="0.25">
      <c r="Y23">
        <v>16</v>
      </c>
      <c r="Z23">
        <v>0</v>
      </c>
    </row>
    <row r="24" spans="25:26" x14ac:dyDescent="0.25">
      <c r="Y24">
        <v>17</v>
      </c>
      <c r="Z24">
        <v>-0.44</v>
      </c>
    </row>
    <row r="25" spans="25:26" x14ac:dyDescent="0.25">
      <c r="Y25">
        <v>18</v>
      </c>
      <c r="Z25">
        <v>-0.13</v>
      </c>
    </row>
    <row r="26" spans="25:26" x14ac:dyDescent="0.25">
      <c r="Y26">
        <v>19</v>
      </c>
      <c r="Z26">
        <v>-0.01</v>
      </c>
    </row>
    <row r="27" spans="25:26" x14ac:dyDescent="0.25">
      <c r="Y27">
        <v>20</v>
      </c>
      <c r="Z27">
        <v>-0.17</v>
      </c>
    </row>
    <row r="28" spans="25:26" x14ac:dyDescent="0.25">
      <c r="Y28">
        <v>21</v>
      </c>
      <c r="Z28">
        <v>-0.45</v>
      </c>
    </row>
    <row r="29" spans="25:26" x14ac:dyDescent="0.25">
      <c r="Y29">
        <v>22</v>
      </c>
      <c r="Z29">
        <v>-0.33</v>
      </c>
    </row>
    <row r="30" spans="25:26" x14ac:dyDescent="0.25">
      <c r="Y30">
        <v>23</v>
      </c>
      <c r="Z30">
        <v>-0.05</v>
      </c>
    </row>
    <row r="31" spans="25:26" x14ac:dyDescent="0.25">
      <c r="Y31">
        <v>24</v>
      </c>
      <c r="Z31">
        <v>-0.19</v>
      </c>
    </row>
    <row r="32" spans="25:26" x14ac:dyDescent="0.25">
      <c r="Y32">
        <v>25</v>
      </c>
      <c r="Z32">
        <v>-0.32</v>
      </c>
    </row>
    <row r="33" spans="25:26" x14ac:dyDescent="0.25">
      <c r="Y33">
        <v>26</v>
      </c>
      <c r="Z33">
        <v>-0.14000000000000001</v>
      </c>
    </row>
    <row r="34" spans="25:26" x14ac:dyDescent="0.25">
      <c r="Y34">
        <v>27</v>
      </c>
      <c r="Z34">
        <v>-0.06</v>
      </c>
    </row>
    <row r="35" spans="25:26" x14ac:dyDescent="0.25">
      <c r="Y35">
        <v>28</v>
      </c>
      <c r="Z35">
        <v>-0.23</v>
      </c>
    </row>
    <row r="36" spans="25:26" x14ac:dyDescent="0.25">
      <c r="Y36">
        <v>29</v>
      </c>
      <c r="Z36">
        <v>-0.48</v>
      </c>
    </row>
    <row r="37" spans="25:26" x14ac:dyDescent="0.25">
      <c r="Y37">
        <v>30</v>
      </c>
      <c r="Z37">
        <v>-0.39</v>
      </c>
    </row>
    <row r="38" spans="25:26" x14ac:dyDescent="0.25">
      <c r="Y38">
        <v>31</v>
      </c>
      <c r="Z38">
        <v>-0.46</v>
      </c>
    </row>
    <row r="39" spans="25:26" x14ac:dyDescent="0.25">
      <c r="Y39">
        <v>32</v>
      </c>
      <c r="Z39">
        <v>-0.18</v>
      </c>
    </row>
    <row r="40" spans="25:26" x14ac:dyDescent="0.25">
      <c r="Y40">
        <v>33</v>
      </c>
      <c r="Z40">
        <v>-0.23</v>
      </c>
    </row>
    <row r="41" spans="25:26" x14ac:dyDescent="0.25">
      <c r="Y41">
        <v>34</v>
      </c>
      <c r="Z41">
        <v>-0.37</v>
      </c>
    </row>
    <row r="42" spans="25:26" x14ac:dyDescent="0.25">
      <c r="Y42">
        <v>35</v>
      </c>
      <c r="Z42">
        <v>-0.28999999999999998</v>
      </c>
    </row>
    <row r="43" spans="25:26" x14ac:dyDescent="0.25">
      <c r="Y43">
        <v>36</v>
      </c>
      <c r="Z43">
        <v>-0.2</v>
      </c>
    </row>
    <row r="44" spans="25:26" x14ac:dyDescent="0.25">
      <c r="Y44">
        <v>37</v>
      </c>
      <c r="Z44">
        <v>-0.13</v>
      </c>
    </row>
    <row r="45" spans="25:26" x14ac:dyDescent="0.25">
      <c r="Y45">
        <v>38</v>
      </c>
      <c r="Z45">
        <v>1E-3</v>
      </c>
    </row>
    <row r="46" spans="25:26" x14ac:dyDescent="0.25">
      <c r="Y46">
        <v>39</v>
      </c>
      <c r="Z46">
        <v>0.06</v>
      </c>
    </row>
    <row r="47" spans="25:26" x14ac:dyDescent="0.25">
      <c r="Y47">
        <v>40</v>
      </c>
      <c r="Z47">
        <v>-0.11</v>
      </c>
    </row>
    <row r="48" spans="25:26" x14ac:dyDescent="0.25">
      <c r="Y48">
        <v>41</v>
      </c>
      <c r="Z48">
        <v>0.25900000000000001</v>
      </c>
    </row>
    <row r="49" spans="25:26" x14ac:dyDescent="0.25">
      <c r="Y49">
        <v>42</v>
      </c>
      <c r="Z49">
        <v>-0.01</v>
      </c>
    </row>
    <row r="50" spans="25:26" x14ac:dyDescent="0.25">
      <c r="Y50">
        <v>43</v>
      </c>
      <c r="Z50">
        <v>0.26200000000000001</v>
      </c>
    </row>
    <row r="51" spans="25:26" x14ac:dyDescent="0.25">
      <c r="Y51">
        <v>44</v>
      </c>
      <c r="Z51">
        <v>0.219</v>
      </c>
    </row>
    <row r="52" spans="25:26" x14ac:dyDescent="0.25">
      <c r="Y52">
        <v>45</v>
      </c>
      <c r="Z52">
        <v>0.13</v>
      </c>
    </row>
    <row r="53" spans="25:26" x14ac:dyDescent="0.25">
      <c r="Y53">
        <v>46</v>
      </c>
      <c r="Z53">
        <v>0.27600000000000002</v>
      </c>
    </row>
    <row r="54" spans="25:26" x14ac:dyDescent="0.25">
      <c r="Y54">
        <v>47</v>
      </c>
      <c r="Z54">
        <v>-0.04</v>
      </c>
    </row>
    <row r="55" spans="25:26" x14ac:dyDescent="0.25">
      <c r="Y55">
        <v>48</v>
      </c>
      <c r="Z55">
        <v>-7.0000000000000007E-2</v>
      </c>
    </row>
    <row r="56" spans="25:26" x14ac:dyDescent="0.25">
      <c r="Y56">
        <v>49</v>
      </c>
      <c r="Z56">
        <v>-0.28999999999999998</v>
      </c>
    </row>
    <row r="57" spans="25:26" x14ac:dyDescent="0.25">
      <c r="Y57">
        <v>50</v>
      </c>
      <c r="Z57">
        <v>0.17299999999999999</v>
      </c>
    </row>
    <row r="58" spans="25:26" x14ac:dyDescent="0.25">
      <c r="Y58">
        <v>51</v>
      </c>
      <c r="Z58">
        <v>0.11899999999999999</v>
      </c>
    </row>
    <row r="59" spans="25:26" x14ac:dyDescent="0.25">
      <c r="Y59">
        <v>52</v>
      </c>
      <c r="Z59">
        <v>-0.32</v>
      </c>
    </row>
    <row r="60" spans="25:26" x14ac:dyDescent="0.25">
      <c r="Y60">
        <v>53</v>
      </c>
      <c r="Z60">
        <v>0.122</v>
      </c>
    </row>
    <row r="61" spans="25:26" x14ac:dyDescent="0.25">
      <c r="Y61">
        <v>54</v>
      </c>
      <c r="Z61">
        <v>2.5000000000000001E-2</v>
      </c>
    </row>
    <row r="62" spans="25:26" x14ac:dyDescent="0.25">
      <c r="Y62">
        <v>55</v>
      </c>
      <c r="Z62">
        <v>0</v>
      </c>
    </row>
    <row r="63" spans="25:26" x14ac:dyDescent="0.25">
      <c r="Y63">
        <v>56</v>
      </c>
      <c r="Z63">
        <v>0.35499999999999998</v>
      </c>
    </row>
    <row r="64" spans="25:26" x14ac:dyDescent="0.25">
      <c r="Y64">
        <v>57</v>
      </c>
      <c r="Z64">
        <v>-0.04</v>
      </c>
    </row>
    <row r="65" spans="25:26" x14ac:dyDescent="0.25">
      <c r="Y65">
        <v>58</v>
      </c>
      <c r="Z65">
        <v>-0.19</v>
      </c>
    </row>
    <row r="66" spans="25:26" x14ac:dyDescent="0.25">
      <c r="Y66">
        <v>59</v>
      </c>
      <c r="Z66">
        <v>7.5999999999999998E-2</v>
      </c>
    </row>
    <row r="67" spans="25:26" x14ac:dyDescent="0.25">
      <c r="Y67">
        <v>60</v>
      </c>
      <c r="Z67">
        <v>6.6000000000000003E-2</v>
      </c>
    </row>
    <row r="68" spans="25:26" x14ac:dyDescent="0.25">
      <c r="Y68">
        <v>61</v>
      </c>
      <c r="Z68">
        <v>0.38500000000000001</v>
      </c>
    </row>
    <row r="69" spans="25:26" x14ac:dyDescent="0.25">
      <c r="Y69">
        <v>62</v>
      </c>
      <c r="Z69">
        <v>0.84299999999999997</v>
      </c>
    </row>
    <row r="70" spans="25:26" x14ac:dyDescent="0.25">
      <c r="Y70">
        <v>63</v>
      </c>
      <c r="Z70">
        <v>0.61699999999999999</v>
      </c>
    </row>
    <row r="71" spans="25:26" x14ac:dyDescent="0.25">
      <c r="Y71">
        <v>64</v>
      </c>
      <c r="Z71">
        <v>-0.67</v>
      </c>
    </row>
    <row r="72" spans="25:26" x14ac:dyDescent="0.25">
      <c r="Y72">
        <v>65</v>
      </c>
      <c r="Z72">
        <v>0.55500000000000005</v>
      </c>
    </row>
    <row r="73" spans="25:26" x14ac:dyDescent="0.25">
      <c r="Y73">
        <v>66</v>
      </c>
      <c r="Z73">
        <v>-0.34</v>
      </c>
    </row>
    <row r="74" spans="25:26" x14ac:dyDescent="0.25">
      <c r="Y74">
        <v>67</v>
      </c>
      <c r="Z74">
        <v>0.628</v>
      </c>
    </row>
    <row r="75" spans="25:26" x14ac:dyDescent="0.25">
      <c r="Y75">
        <v>68</v>
      </c>
      <c r="Z75">
        <v>0.315</v>
      </c>
    </row>
    <row r="76" spans="25:26" x14ac:dyDescent="0.25">
      <c r="Y76">
        <v>69</v>
      </c>
      <c r="Z76">
        <v>0.90500000000000003</v>
      </c>
    </row>
    <row r="77" spans="25:26" x14ac:dyDescent="0.25">
      <c r="Y77">
        <v>70</v>
      </c>
      <c r="Z77">
        <v>1.1000000000000001</v>
      </c>
    </row>
    <row r="78" spans="25:26" x14ac:dyDescent="0.25">
      <c r="Y78">
        <v>71</v>
      </c>
      <c r="Z78">
        <v>0.434</v>
      </c>
    </row>
    <row r="79" spans="25:26" x14ac:dyDescent="0.25">
      <c r="Y79">
        <v>72</v>
      </c>
      <c r="Z79">
        <v>0.312</v>
      </c>
    </row>
    <row r="80" spans="25:26" x14ac:dyDescent="0.25">
      <c r="Y80">
        <v>73</v>
      </c>
      <c r="Z80">
        <v>0.29699999999999999</v>
      </c>
    </row>
    <row r="81" spans="25:26" x14ac:dyDescent="0.25">
      <c r="Y81">
        <v>74</v>
      </c>
      <c r="Z81">
        <v>0.56000000000000005</v>
      </c>
    </row>
    <row r="82" spans="25:26" x14ac:dyDescent="0.25">
      <c r="Y82">
        <v>75</v>
      </c>
      <c r="Z82">
        <v>5.7000000000000002E-2</v>
      </c>
    </row>
    <row r="83" spans="25:26" x14ac:dyDescent="0.25">
      <c r="Y83">
        <v>76</v>
      </c>
      <c r="Z83">
        <v>0.126</v>
      </c>
    </row>
    <row r="84" spans="25:26" x14ac:dyDescent="0.25">
      <c r="Y84">
        <v>77</v>
      </c>
      <c r="Z84">
        <v>0.11700000000000001</v>
      </c>
    </row>
    <row r="85" spans="25:26" x14ac:dyDescent="0.25">
      <c r="Y85">
        <v>78</v>
      </c>
      <c r="Z85">
        <v>-0.4</v>
      </c>
    </row>
    <row r="86" spans="25:26" x14ac:dyDescent="0.25">
      <c r="Y86">
        <v>79</v>
      </c>
      <c r="Z86">
        <v>0.69099999999999995</v>
      </c>
    </row>
    <row r="87" spans="25:26" x14ac:dyDescent="0.25">
      <c r="Y87">
        <v>80</v>
      </c>
      <c r="Z87">
        <v>0.23400000000000001</v>
      </c>
    </row>
    <row r="88" spans="25:26" x14ac:dyDescent="0.25">
      <c r="Y88">
        <v>81</v>
      </c>
      <c r="Z88">
        <v>0.495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Data</vt:lpstr>
    </vt:vector>
  </TitlesOfParts>
  <Company>Publicis Groupe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Schlegel</dc:creator>
  <cp:lastModifiedBy>Aaron Schlegel</cp:lastModifiedBy>
  <dcterms:created xsi:type="dcterms:W3CDTF">2014-06-23T22:43:44Z</dcterms:created>
  <dcterms:modified xsi:type="dcterms:W3CDTF">2014-06-26T23:30:55Z</dcterms:modified>
</cp:coreProperties>
</file>