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7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J8" i="1"/>
  <c r="J7" i="1"/>
  <c r="J6" i="1"/>
  <c r="J5" i="1"/>
  <c r="J4" i="1"/>
  <c r="J3" i="1"/>
  <c r="D8" i="1"/>
  <c r="D7" i="1"/>
  <c r="D6" i="1"/>
  <c r="D5" i="1"/>
  <c r="D4" i="1"/>
  <c r="D3" i="1"/>
  <c r="AJ84" i="1" l="1"/>
  <c r="AD84" i="1"/>
  <c r="X84" i="1"/>
  <c r="R84" i="1"/>
  <c r="L84" i="1"/>
  <c r="AJ114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85" i="1"/>
  <c r="R114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85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5" i="1"/>
  <c r="AI116" i="1" l="1"/>
  <c r="AH116" i="1"/>
  <c r="AI82" i="1"/>
  <c r="AH82" i="1"/>
  <c r="AI47" i="1"/>
  <c r="AH47" i="1"/>
  <c r="Q3" i="1"/>
  <c r="Q4" i="1"/>
  <c r="Q5" i="1"/>
  <c r="Q6" i="1"/>
  <c r="Q7" i="1"/>
  <c r="Q8" i="1"/>
  <c r="V4" i="1" l="1"/>
  <c r="AB115" i="1"/>
  <c r="AC115" i="1"/>
  <c r="W115" i="1"/>
  <c r="V115" i="1"/>
  <c r="Q115" i="1"/>
  <c r="P115" i="1"/>
  <c r="K115" i="1"/>
  <c r="J115" i="1"/>
  <c r="E116" i="1"/>
  <c r="D116" i="1"/>
  <c r="K116" i="1"/>
  <c r="J116" i="1"/>
  <c r="Q116" i="1"/>
  <c r="P116" i="1"/>
  <c r="AC116" i="1"/>
  <c r="AB116" i="1"/>
  <c r="W116" i="1"/>
  <c r="V116" i="1"/>
  <c r="W82" i="1"/>
  <c r="V82" i="1"/>
  <c r="Q82" i="1"/>
  <c r="P82" i="1"/>
  <c r="K82" i="1"/>
  <c r="J82" i="1"/>
  <c r="E82" i="1"/>
  <c r="D82" i="1"/>
  <c r="AC82" i="1"/>
  <c r="AB82" i="1"/>
  <c r="AC47" i="1"/>
  <c r="AB47" i="1"/>
  <c r="W47" i="1"/>
  <c r="V47" i="1"/>
  <c r="Q47" i="1"/>
  <c r="P47" i="1"/>
  <c r="K47" i="1"/>
  <c r="J47" i="1"/>
  <c r="E47" i="1"/>
  <c r="D47" i="1"/>
  <c r="E115" i="1"/>
  <c r="D115" i="1"/>
  <c r="E46" i="1"/>
  <c r="D46" i="1"/>
  <c r="T4" i="1"/>
  <c r="U4" i="1" s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D16" i="1"/>
  <c r="X16" i="1"/>
  <c r="R16" i="1"/>
  <c r="L16" i="1"/>
  <c r="F16" i="1"/>
  <c r="AJ15" i="1"/>
  <c r="F8" i="1" s="1"/>
  <c r="K8" i="1"/>
  <c r="L8" i="1"/>
  <c r="E8" i="1"/>
  <c r="K7" i="1"/>
  <c r="E7" i="1"/>
  <c r="T7" i="1"/>
  <c r="U7" i="1" s="1"/>
  <c r="K6" i="1"/>
  <c r="E6" i="1"/>
  <c r="R6" i="1"/>
  <c r="K5" i="1"/>
  <c r="L5" i="1"/>
  <c r="E5" i="1"/>
  <c r="T5" i="1"/>
  <c r="U5" i="1" s="1"/>
  <c r="K4" i="1"/>
  <c r="E4" i="1"/>
  <c r="K3" i="1"/>
  <c r="E3" i="1"/>
  <c r="R3" i="1"/>
  <c r="R4" i="1" l="1"/>
  <c r="R8" i="1"/>
  <c r="X15" i="1"/>
  <c r="F6" i="1" s="1"/>
  <c r="L4" i="1"/>
  <c r="L15" i="1"/>
  <c r="F4" i="1" s="1"/>
  <c r="R5" i="1"/>
  <c r="L6" i="1"/>
  <c r="T6" i="1"/>
  <c r="U6" i="1" s="1"/>
  <c r="L7" i="1"/>
  <c r="L3" i="1"/>
  <c r="T3" i="1"/>
  <c r="U3" i="1" s="1"/>
  <c r="F15" i="1"/>
  <c r="F3" i="1" s="1"/>
  <c r="R7" i="1"/>
  <c r="AD15" i="1"/>
  <c r="F7" i="1" s="1"/>
  <c r="R15" i="1"/>
  <c r="F5" i="1" s="1"/>
</calcChain>
</file>

<file path=xl/sharedStrings.xml><?xml version="1.0" encoding="utf-8"?>
<sst xmlns="http://schemas.openxmlformats.org/spreadsheetml/2006/main" count="37" uniqueCount="12">
  <si>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</si>
  <si>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</si>
  <si>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</si>
  <si>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</si>
  <si>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</si>
  <si>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</si>
  <si>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</si>
  <si>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</si>
  <si>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MILP w/ Cuts</t>
  </si>
  <si>
    <t>MILP w/ 1 subset Cuts</t>
  </si>
  <si>
    <t>p-test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</si>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</sst>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5.521086852779767E-2"/>
          <c:w val="0.81868020363433958"/>
          <c:h val="0.75991738248628016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(Sheet1!$D$47,Sheet1!$J$47,Sheet1!$P$47,Sheet1!$V$47,Sheet1!$AB$47,Sheet1!$AH$47)</c:f>
                <c:numCache>
                  <c:formatCode>General</c:formatCode>
                  <c:ptCount val="6"/>
                  <c:pt idx="0">
                    <c:v>0.17534143322152962</c:v>
                  </c:pt>
                  <c:pt idx="1">
                    <c:v>0.15145656042072955</c:v>
                  </c:pt>
                  <c:pt idx="2">
                    <c:v>0.10938831357996731</c:v>
                  </c:pt>
                  <c:pt idx="3">
                    <c:v>0.20117412012859567</c:v>
                  </c:pt>
                  <c:pt idx="4">
                    <c:v>0.11824005693920331</c:v>
                  </c:pt>
                  <c:pt idx="5">
                    <c:v>0.12472824663866831</c:v>
                  </c:pt>
                </c:numCache>
              </c:numRef>
            </c:plus>
            <c:minus>
              <c:numRef>
                <c:f>(Sheet1!$D$47,Sheet1!$J$47,Sheet1!$P$47,Sheet1!$V$47,Sheet1!$AB$47,Sheet1!$AH$47)</c:f>
                <c:numCache>
                  <c:formatCode>General</c:formatCode>
                  <c:ptCount val="6"/>
                  <c:pt idx="0">
                    <c:v>0.17534143322152962</c:v>
                  </c:pt>
                  <c:pt idx="1">
                    <c:v>0.15145656042072955</c:v>
                  </c:pt>
                  <c:pt idx="2">
                    <c:v>0.10938831357996731</c:v>
                  </c:pt>
                  <c:pt idx="3">
                    <c:v>0.20117412012859567</c:v>
                  </c:pt>
                  <c:pt idx="4">
                    <c:v>0.11824005693920331</c:v>
                  </c:pt>
                  <c:pt idx="5">
                    <c:v>0.12472824663866831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5.6098809311270363</c:v>
                </c:pt>
                <c:pt idx="1">
                  <c:v>5.5430943821304171</c:v>
                </c:pt>
                <c:pt idx="2">
                  <c:v>5.7422222094694551</c:v>
                </c:pt>
                <c:pt idx="3">
                  <c:v>5.5773809477551621</c:v>
                </c:pt>
                <c:pt idx="4">
                  <c:v>5.7388756489698558</c:v>
                </c:pt>
                <c:pt idx="5">
                  <c:v>5.5332214953954768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83F-A22A-15A187C3D443}"/>
            </c:ext>
          </c:extLst>
        </c:ser>
        <c:ser>
          <c:idx val="2"/>
          <c:order val="1"/>
          <c:tx>
            <c:v>MILP-C</c:v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(Sheet1!$D$82,Sheet1!$J$82,Sheet1!$P$82,Sheet1!$V$82,Sheet1!$AB$82,Sheet1!$AH$82)</c:f>
                <c:numCache>
                  <c:formatCode>General</c:formatCode>
                  <c:ptCount val="6"/>
                  <c:pt idx="0">
                    <c:v>0.17534143348031175</c:v>
                  </c:pt>
                  <c:pt idx="1">
                    <c:v>0.15145656333229846</c:v>
                  </c:pt>
                  <c:pt idx="2">
                    <c:v>0.10938831305772526</c:v>
                  </c:pt>
                  <c:pt idx="3">
                    <c:v>0.20117412022783759</c:v>
                  </c:pt>
                  <c:pt idx="4">
                    <c:v>0.11824005457431931</c:v>
                  </c:pt>
                  <c:pt idx="5">
                    <c:v>0.1247282467755155</c:v>
                  </c:pt>
                </c:numCache>
              </c:numRef>
            </c:plus>
            <c:minus>
              <c:numRef>
                <c:f>(Sheet1!$D$82,Sheet1!$J$82,Sheet1!$P$82,Sheet1!$V$82,Sheet1!$AB$82,Sheet1!$AH$82)</c:f>
                <c:numCache>
                  <c:formatCode>General</c:formatCode>
                  <c:ptCount val="6"/>
                  <c:pt idx="0">
                    <c:v>0.17534143348031175</c:v>
                  </c:pt>
                  <c:pt idx="1">
                    <c:v>0.15145656333229846</c:v>
                  </c:pt>
                  <c:pt idx="2">
                    <c:v>0.10938831305772526</c:v>
                  </c:pt>
                  <c:pt idx="3">
                    <c:v>0.20117412022783759</c:v>
                  </c:pt>
                  <c:pt idx="4">
                    <c:v>0.11824005457431931</c:v>
                  </c:pt>
                  <c:pt idx="5">
                    <c:v>0.1247282467755155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5.6098809489065333</c:v>
                </c:pt>
                <c:pt idx="1">
                  <c:v>5.5430943987538734</c:v>
                </c:pt>
                <c:pt idx="2">
                  <c:v>5.7422222102641136</c:v>
                </c:pt>
                <c:pt idx="3">
                  <c:v>5.5773809453776391</c:v>
                </c:pt>
                <c:pt idx="4">
                  <c:v>5.7388756192185584</c:v>
                </c:pt>
                <c:pt idx="5">
                  <c:v>5.5332214943674076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6-483F-A22A-15A187C3D443}"/>
            </c:ext>
          </c:extLst>
        </c:ser>
        <c:ser>
          <c:idx val="1"/>
          <c:order val="2"/>
          <c:tx>
            <c:v>GMM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(Sheet1!$D$116,Sheet1!$J$116,Sheet1!$P$116,Sheet1!$V$116,Sheet1!$AB$116,Sheet1!$AH$116)</c:f>
                <c:numCache>
                  <c:formatCode>General</c:formatCode>
                  <c:ptCount val="6"/>
                  <c:pt idx="0">
                    <c:v>0.17301480958428636</c:v>
                  </c:pt>
                  <c:pt idx="1">
                    <c:v>0.15169495169525191</c:v>
                  </c:pt>
                  <c:pt idx="2">
                    <c:v>0.1215436300937888</c:v>
                  </c:pt>
                  <c:pt idx="3">
                    <c:v>0.20485909273748829</c:v>
                  </c:pt>
                  <c:pt idx="4">
                    <c:v>0.11237575325271314</c:v>
                  </c:pt>
                  <c:pt idx="5">
                    <c:v>0.1288459264521796</c:v>
                  </c:pt>
                </c:numCache>
              </c:numRef>
            </c:plus>
            <c:minus>
              <c:numRef>
                <c:f>(Sheet1!$D$116,Sheet1!$J$116,Sheet1!$P$116,Sheet1!$V$116,Sheet1!$AB$116,Sheet1!$AH$116)</c:f>
                <c:numCache>
                  <c:formatCode>General</c:formatCode>
                  <c:ptCount val="6"/>
                  <c:pt idx="0">
                    <c:v>0.17301480958428636</c:v>
                  </c:pt>
                  <c:pt idx="1">
                    <c:v>0.15169495169525191</c:v>
                  </c:pt>
                  <c:pt idx="2">
                    <c:v>0.1215436300937888</c:v>
                  </c:pt>
                  <c:pt idx="3">
                    <c:v>0.20485909273748829</c:v>
                  </c:pt>
                  <c:pt idx="4">
                    <c:v>0.11237575325271314</c:v>
                  </c:pt>
                  <c:pt idx="5">
                    <c:v>0.1288459264521796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Sheet1!$P$3:$P$8</c:f>
              <c:numCache>
                <c:formatCode>General</c:formatCode>
                <c:ptCount val="6"/>
                <c:pt idx="0">
                  <c:v>5.7295105820105805</c:v>
                </c:pt>
                <c:pt idx="1">
                  <c:v>5.6520313945313925</c:v>
                </c:pt>
                <c:pt idx="2">
                  <c:v>5.9821560846560837</c:v>
                </c:pt>
                <c:pt idx="3">
                  <c:v>5.7259920634920611</c:v>
                </c:pt>
                <c:pt idx="4">
                  <c:v>5.8877777777777762</c:v>
                </c:pt>
                <c:pt idx="5">
                  <c:v>5.8253211603211588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6-483F-A22A-15A187C3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layout>
            <c:manualLayout>
              <c:xMode val="edge"/>
              <c:yMode val="edge"/>
              <c:x val="0.4181198999609585"/>
              <c:y val="0.9195051896921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8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34830053459813"/>
          <c:y val="0.19174809114769742"/>
          <c:w val="0.15154909759991342"/>
          <c:h val="0.2604429133858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318460192475"/>
          <c:y val="6.2708151064450282E-2"/>
          <c:w val="0.79686526684164494"/>
          <c:h val="0.66615011665208512"/>
        </c:manualLayout>
      </c:layout>
      <c:lineChart>
        <c:grouping val="standard"/>
        <c:varyColors val="0"/>
        <c:ser>
          <c:idx val="2"/>
          <c:order val="0"/>
          <c:tx>
            <c:v>MILP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(Sheet1!$E$47,Sheet1!$K$47,Sheet1!$Q$47,Sheet1!$W$47,Sheet1!$AC$47,Sheet1!$AI$47)</c:f>
                <c:numCache>
                  <c:formatCode>General</c:formatCode>
                  <c:ptCount val="6"/>
                  <c:pt idx="0">
                    <c:v>0.63338292488843562</c:v>
                  </c:pt>
                  <c:pt idx="1">
                    <c:v>1.7837967865829767</c:v>
                  </c:pt>
                  <c:pt idx="2">
                    <c:v>2.7749041070104474</c:v>
                  </c:pt>
                  <c:pt idx="3">
                    <c:v>8.5989407148591752</c:v>
                  </c:pt>
                  <c:pt idx="4">
                    <c:v>8.4262975974962391</c:v>
                  </c:pt>
                  <c:pt idx="5">
                    <c:v>20.511390937593415</c:v>
                  </c:pt>
                </c:numCache>
              </c:numRef>
            </c:plus>
            <c:minus>
              <c:numRef>
                <c:f>(Sheet1!$E$47,Sheet1!$K$47,Sheet1!$Q$47,Sheet1!$W$47,Sheet1!$AC$47,Sheet1!$AI$47)</c:f>
                <c:numCache>
                  <c:formatCode>General</c:formatCode>
                  <c:ptCount val="6"/>
                  <c:pt idx="0">
                    <c:v>0.63338292488843562</c:v>
                  </c:pt>
                  <c:pt idx="1">
                    <c:v>1.7837967865829767</c:v>
                  </c:pt>
                  <c:pt idx="2">
                    <c:v>2.7749041070104474</c:v>
                  </c:pt>
                  <c:pt idx="3">
                    <c:v>8.5989407148591752</c:v>
                  </c:pt>
                  <c:pt idx="4">
                    <c:v>8.4262975974962391</c:v>
                  </c:pt>
                  <c:pt idx="5">
                    <c:v>20.511390937593415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Sheet1!$E$3:$E$8</c:f>
              <c:numCache>
                <c:formatCode>General</c:formatCode>
                <c:ptCount val="6"/>
                <c:pt idx="0">
                  <c:v>2.5509000000000004</c:v>
                </c:pt>
                <c:pt idx="1">
                  <c:v>6.9743666666666675</c:v>
                </c:pt>
                <c:pt idx="2">
                  <c:v>9.4499000000000031</c:v>
                </c:pt>
                <c:pt idx="3">
                  <c:v>27.590433333333333</c:v>
                </c:pt>
                <c:pt idx="4">
                  <c:v>29.929433333333332</c:v>
                </c:pt>
                <c:pt idx="5">
                  <c:v>60.682866666666669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FAC-8F01-A9B0945BC4F4}"/>
            </c:ext>
          </c:extLst>
        </c:ser>
        <c:ser>
          <c:idx val="1"/>
          <c:order val="1"/>
          <c:tx>
            <c:v>MILP-C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(Sheet1!$E$82,Sheet1!$K$82,Sheet1!$Q$82,Sheet1!$W$82,Sheet1!$AC$82,Sheet1!$AI$82)</c:f>
                <c:numCache>
                  <c:formatCode>General</c:formatCode>
                  <c:ptCount val="6"/>
                  <c:pt idx="0">
                    <c:v>0.22210006926222137</c:v>
                  </c:pt>
                  <c:pt idx="1">
                    <c:v>0.39247460010061536</c:v>
                  </c:pt>
                  <c:pt idx="2">
                    <c:v>0.93588820616804702</c:v>
                  </c:pt>
                  <c:pt idx="3">
                    <c:v>2.0173371587963516</c:v>
                  </c:pt>
                  <c:pt idx="4">
                    <c:v>2.7659864612177425</c:v>
                  </c:pt>
                  <c:pt idx="5">
                    <c:v>10.957600169418269</c:v>
                  </c:pt>
                </c:numCache>
              </c:numRef>
            </c:plus>
            <c:minus>
              <c:numRef>
                <c:f>(Sheet1!$E$82,Sheet1!$K$82,Sheet1!$Q$82,Sheet1!$W$82,Sheet1!$AC$82,Sheet1!$AI$82)</c:f>
                <c:numCache>
                  <c:formatCode>General</c:formatCode>
                  <c:ptCount val="6"/>
                  <c:pt idx="0">
                    <c:v>0.22210006926222137</c:v>
                  </c:pt>
                  <c:pt idx="1">
                    <c:v>0.39247460010061536</c:v>
                  </c:pt>
                  <c:pt idx="2">
                    <c:v>0.93588820616804702</c:v>
                  </c:pt>
                  <c:pt idx="3">
                    <c:v>2.0173371587963516</c:v>
                  </c:pt>
                  <c:pt idx="4">
                    <c:v>2.7659864612177425</c:v>
                  </c:pt>
                  <c:pt idx="5">
                    <c:v>10.957600169418269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Sheet1!$K$3:$K$8</c:f>
              <c:numCache>
                <c:formatCode>General</c:formatCode>
                <c:ptCount val="6"/>
                <c:pt idx="0">
                  <c:v>1.1884666666666666</c:v>
                </c:pt>
                <c:pt idx="1">
                  <c:v>2.4636</c:v>
                </c:pt>
                <c:pt idx="2">
                  <c:v>3.4196333333333331</c:v>
                </c:pt>
                <c:pt idx="3">
                  <c:v>7.0803333333333329</c:v>
                </c:pt>
                <c:pt idx="4">
                  <c:v>9.5438333333333336</c:v>
                </c:pt>
                <c:pt idx="5">
                  <c:v>26.746766666666666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FAC-8F01-A9B0945BC4F4}"/>
            </c:ext>
          </c:extLst>
        </c:ser>
        <c:ser>
          <c:idx val="0"/>
          <c:order val="2"/>
          <c:tx>
            <c:v>GMM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1.1507818431721569E-2</c:v>
                  </c:pt>
                  <c:pt idx="1">
                    <c:v>1.8213275651614673E-2</c:v>
                  </c:pt>
                  <c:pt idx="2">
                    <c:v>3.0273560534449153E-2</c:v>
                  </c:pt>
                  <c:pt idx="3">
                    <c:v>1.6152985086449492E-2</c:v>
                  </c:pt>
                  <c:pt idx="4">
                    <c:v>1.3678184101207049E-2</c:v>
                  </c:pt>
                </c:numCache>
              </c:numRef>
            </c:plus>
            <c:min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1.1507818431721569E-2</c:v>
                  </c:pt>
                  <c:pt idx="1">
                    <c:v>1.8213275651614673E-2</c:v>
                  </c:pt>
                  <c:pt idx="2">
                    <c:v>3.0273560534449153E-2</c:v>
                  </c:pt>
                  <c:pt idx="3">
                    <c:v>1.6152985086449492E-2</c:v>
                  </c:pt>
                  <c:pt idx="4">
                    <c:v>1.3678184101207049E-2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Sheet1!$Q$3:$Q$8</c:f>
              <c:numCache>
                <c:formatCode>General</c:formatCode>
                <c:ptCount val="6"/>
                <c:pt idx="0">
                  <c:v>0.35799999999999998</c:v>
                </c:pt>
                <c:pt idx="1">
                  <c:v>0.72476666666666645</c:v>
                </c:pt>
                <c:pt idx="2">
                  <c:v>0.70036666666666647</c:v>
                </c:pt>
                <c:pt idx="3">
                  <c:v>0.80346666666666666</c:v>
                </c:pt>
                <c:pt idx="4">
                  <c:v>0.97766666666666657</c:v>
                </c:pt>
                <c:pt idx="5">
                  <c:v>1.2544000000000002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FAC-8F01-A9B0945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13704"/>
        <c:axId val="707615344"/>
      </c:lineChart>
      <c:catAx>
        <c:axId val="7076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5344"/>
        <c:crosses val="autoZero"/>
        <c:auto val="1"/>
        <c:lblAlgn val="ctr"/>
        <c:lblOffset val="100"/>
        <c:noMultiLvlLbl val="0"/>
      </c:catAx>
      <c:valAx>
        <c:axId val="70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55511811023622"/>
          <c:y val="8.1581000291630207E-2"/>
          <c:w val="0.1752868895872321"/>
          <c:h val="0.262230851006324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20</xdr:row>
      <xdr:rowOff>68580</xdr:rowOff>
    </xdr:from>
    <xdr:to>
      <xdr:col>12</xdr:col>
      <xdr:colOff>533400</xdr:colOff>
      <xdr:row>38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6E02-5328-40AC-A5C9-98948CA7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20</xdr:row>
      <xdr:rowOff>15240</xdr:rowOff>
    </xdr:from>
    <xdr:to>
      <xdr:col>25</xdr:col>
      <xdr:colOff>99060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577A-C433-48FF-8DC1-E738C4DD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"/>
  <sheetViews>
    <sheetView tabSelected="1" topLeftCell="A17" zoomScaleNormal="100" workbookViewId="0">
      <selection activeCell="P9" sqref="P9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1</v>
      </c>
      <c r="G1" s="1" t="s">
        <v>9</v>
      </c>
      <c r="H1" s="1"/>
      <c r="M1" t="s">
        <v>0</v>
      </c>
    </row>
    <row r="2" spans="1:36" x14ac:dyDescent="0.3">
      <c r="A2" t="s">
        <v>2</v>
      </c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2</v>
      </c>
      <c r="H2" t="s">
        <v>4</v>
      </c>
      <c r="I2" t="s">
        <v>3</v>
      </c>
      <c r="J2" t="s">
        <v>5</v>
      </c>
      <c r="K2" t="s">
        <v>6</v>
      </c>
      <c r="M2" t="s">
        <v>2</v>
      </c>
      <c r="N2" t="s">
        <v>4</v>
      </c>
      <c r="O2" t="s">
        <v>3</v>
      </c>
      <c r="P2" t="s">
        <v>5</v>
      </c>
      <c r="Q2" t="s">
        <v>6</v>
      </c>
      <c r="T2" t="s">
        <v>11</v>
      </c>
      <c r="U2" t="s">
        <v>10</v>
      </c>
    </row>
    <row r="3" spans="1:36" x14ac:dyDescent="0.3">
      <c r="A3">
        <v>50</v>
      </c>
      <c r="B3">
        <v>15</v>
      </c>
      <c r="C3">
        <v>10</v>
      </c>
      <c r="D3">
        <f>-AVERAGE(D16:D45)</f>
        <v>5.6098809311270363</v>
      </c>
      <c r="E3">
        <f>AVERAGE(E16:E45)</f>
        <v>2.5509000000000004</v>
      </c>
      <c r="F3">
        <f>F15</f>
        <v>30</v>
      </c>
      <c r="G3">
        <v>50</v>
      </c>
      <c r="H3">
        <v>15</v>
      </c>
      <c r="I3">
        <v>10</v>
      </c>
      <c r="J3">
        <f>-AVERAGE(D51:D80)</f>
        <v>5.6098809489065333</v>
      </c>
      <c r="K3">
        <f>AVERAGE(E51:E80)</f>
        <v>1.1884666666666666</v>
      </c>
      <c r="L3">
        <f>((ABS(J3-D3))/ABS(J3))*100</f>
        <v>3.169318056428087E-7</v>
      </c>
      <c r="M3">
        <v>50</v>
      </c>
      <c r="N3">
        <v>15</v>
      </c>
      <c r="O3">
        <v>10</v>
      </c>
      <c r="P3">
        <f>-AVERAGE(D85:D114)</f>
        <v>5.7295105820105805</v>
      </c>
      <c r="Q3">
        <f>AVERAGE(E85:E114)</f>
        <v>0.35799999999999998</v>
      </c>
      <c r="R3">
        <f>((ABS(P3-D3))/ABS(D3))*100</f>
        <v>2.1324811052542305</v>
      </c>
      <c r="T3">
        <f>(P3-D3)/D115</f>
        <v>0.12623940207358217</v>
      </c>
      <c r="U3">
        <f>_xlfn.T.DIST(T3, 29,1)</f>
        <v>0.54979319960638184</v>
      </c>
    </row>
    <row r="4" spans="1:36" x14ac:dyDescent="0.3">
      <c r="C4">
        <v>12</v>
      </c>
      <c r="D4">
        <f>-AVERAGE(J16:J45)</f>
        <v>5.5430943821304171</v>
      </c>
      <c r="E4">
        <f>AVERAGE(K16:K45)</f>
        <v>6.9743666666666675</v>
      </c>
      <c r="F4">
        <f>L15</f>
        <v>30</v>
      </c>
      <c r="I4">
        <v>12</v>
      </c>
      <c r="J4">
        <f>-AVERAGE(J51:J80)</f>
        <v>5.5430943987538734</v>
      </c>
      <c r="K4">
        <f>AVERAGE(K51:K80)</f>
        <v>2.4636</v>
      </c>
      <c r="L4">
        <f t="shared" ref="L4:L8" si="0">((ABS(J4-D4))/ABS(J4))*100</f>
        <v>2.9989488169161737E-7</v>
      </c>
      <c r="O4">
        <v>12</v>
      </c>
      <c r="P4">
        <f>-AVERAGE(J85:J114)</f>
        <v>5.6520313945313925</v>
      </c>
      <c r="Q4">
        <f>AVERAGE(K85:K114)</f>
        <v>0.72476666666666645</v>
      </c>
      <c r="R4">
        <f t="shared" ref="R4:R8" si="1">((ABS(P4-D4))/ABS(D4))*100</f>
        <v>1.9652743556408088</v>
      </c>
      <c r="T4">
        <f>(P4-D4)/J115</f>
        <v>0.13111238128983793</v>
      </c>
      <c r="U4">
        <f t="shared" ref="U4:U7" si="2">_xlfn.T.DIST(T4, 29,1)</f>
        <v>0.55170412037772509</v>
      </c>
      <c r="V4" t="e">
        <f>CHITEST(J85:J114,J16:J45)</f>
        <v>#NUM!</v>
      </c>
    </row>
    <row r="5" spans="1:36" x14ac:dyDescent="0.3">
      <c r="C5">
        <v>14</v>
      </c>
      <c r="D5">
        <f>-AVERAGE(P16:P45)</f>
        <v>5.7422222094694551</v>
      </c>
      <c r="E5">
        <f>AVERAGE(Q16:Q45)</f>
        <v>9.4499000000000031</v>
      </c>
      <c r="F5">
        <f>R15</f>
        <v>30</v>
      </c>
      <c r="I5">
        <v>14</v>
      </c>
      <c r="J5">
        <f>-AVERAGE(P51:P80)</f>
        <v>5.7422222102641136</v>
      </c>
      <c r="K5">
        <f>AVERAGE(Q51:Q80)</f>
        <v>3.4196333333333331</v>
      </c>
      <c r="L5">
        <f t="shared" si="0"/>
        <v>1.3838868160758097E-8</v>
      </c>
      <c r="O5">
        <v>14</v>
      </c>
      <c r="P5">
        <f>-AVERAGE(P85:P114)</f>
        <v>5.9821560846560837</v>
      </c>
      <c r="Q5">
        <f>AVERAGE(Q85:Q114)</f>
        <v>0.70036666666666647</v>
      </c>
      <c r="R5">
        <f t="shared" si="1"/>
        <v>4.1784150183348103</v>
      </c>
      <c r="T5">
        <f>(P5-D5)/P115</f>
        <v>0.36041158127864009</v>
      </c>
      <c r="U5">
        <f t="shared" si="2"/>
        <v>0.63942436015890136</v>
      </c>
    </row>
    <row r="6" spans="1:36" x14ac:dyDescent="0.3">
      <c r="C6">
        <v>16</v>
      </c>
      <c r="D6">
        <f>-AVERAGE(V16:V45)</f>
        <v>5.5773809477551621</v>
      </c>
      <c r="E6">
        <f>AVERAGE(W16:W45)</f>
        <v>27.590433333333333</v>
      </c>
      <c r="F6">
        <f>X15</f>
        <v>30</v>
      </c>
      <c r="I6">
        <v>16</v>
      </c>
      <c r="J6">
        <f>-AVERAGE(V51:V80)</f>
        <v>5.5773809453776391</v>
      </c>
      <c r="K6">
        <f>AVERAGE(W51:W80)</f>
        <v>7.0803333333333329</v>
      </c>
      <c r="L6">
        <f t="shared" si="0"/>
        <v>4.2627948325458334E-8</v>
      </c>
      <c r="O6">
        <v>16</v>
      </c>
      <c r="P6">
        <f>-AVERAGE(V85:V114)</f>
        <v>5.7259920634920611</v>
      </c>
      <c r="Q6">
        <f>AVERAGE(W85:W114)</f>
        <v>0.80346666666666666</v>
      </c>
      <c r="R6">
        <f t="shared" si="1"/>
        <v>2.6645322800966897</v>
      </c>
      <c r="T6">
        <f>(P6-D6)/V115</f>
        <v>0.13244495569680118</v>
      </c>
      <c r="U6">
        <f t="shared" si="2"/>
        <v>0.55222646672847309</v>
      </c>
    </row>
    <row r="7" spans="1:36" x14ac:dyDescent="0.3">
      <c r="C7">
        <v>18</v>
      </c>
      <c r="D7">
        <f>-AVERAGE(AB16:AB45)</f>
        <v>5.7388756489698558</v>
      </c>
      <c r="E7">
        <f>AVERAGE(AC16:AC45)</f>
        <v>29.929433333333332</v>
      </c>
      <c r="F7">
        <f>AD15</f>
        <v>30</v>
      </c>
      <c r="I7">
        <v>18</v>
      </c>
      <c r="J7">
        <f>-AVERAGE(AB51:AB80)</f>
        <v>5.7388756192185584</v>
      </c>
      <c r="K7">
        <f>AVERAGE(AC51:AC80)</f>
        <v>9.5438333333333336</v>
      </c>
      <c r="L7">
        <f t="shared" si="0"/>
        <v>5.1841683632295012E-7</v>
      </c>
      <c r="O7">
        <v>18</v>
      </c>
      <c r="P7">
        <f>-AVERAGE(AB85:AB114)</f>
        <v>5.8877777777777762</v>
      </c>
      <c r="Q7">
        <f>AVERAGE(AC85:AC114)</f>
        <v>0.97766666666666657</v>
      </c>
      <c r="R7">
        <f t="shared" si="1"/>
        <v>2.5946219767742966</v>
      </c>
      <c r="T7">
        <f>(P7-D7)/AB115</f>
        <v>0.2419177104430778</v>
      </c>
      <c r="U7">
        <f t="shared" si="2"/>
        <v>0.59472674866126585</v>
      </c>
    </row>
    <row r="8" spans="1:36" x14ac:dyDescent="0.3">
      <c r="C8">
        <v>20</v>
      </c>
      <c r="D8">
        <f>-AVERAGE(AH16:AH45)</f>
        <v>5.5332214953954768</v>
      </c>
      <c r="E8">
        <f>AVERAGE(AI16:AI45)</f>
        <v>60.682866666666669</v>
      </c>
      <c r="F8">
        <f>AJ15</f>
        <v>30</v>
      </c>
      <c r="I8">
        <v>20</v>
      </c>
      <c r="J8">
        <f>-AVERAGE(AH51:AH80)</f>
        <v>5.5332214943674076</v>
      </c>
      <c r="K8">
        <f>AVERAGE(AI51:AI80)</f>
        <v>26.746766666666666</v>
      </c>
      <c r="L8">
        <f t="shared" si="0"/>
        <v>1.8579939125601356E-8</v>
      </c>
      <c r="O8">
        <v>20</v>
      </c>
      <c r="P8">
        <f>-AVERAGE(AH85:AH114)</f>
        <v>5.8253211603211588</v>
      </c>
      <c r="Q8">
        <f>AVERAGE(AI85:AI114)</f>
        <v>1.2544000000000002</v>
      </c>
      <c r="R8">
        <f t="shared" si="1"/>
        <v>5.2790163048552365</v>
      </c>
    </row>
    <row r="14" spans="1:36" x14ac:dyDescent="0.3">
      <c r="A14" t="s">
        <v>1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30</v>
      </c>
      <c r="R15">
        <f>SUM(R16:R45)</f>
        <v>30</v>
      </c>
      <c r="X15">
        <f>SUM(X16:X45)</f>
        <v>30</v>
      </c>
      <c r="AD15">
        <f>SUM(AD16:AD45)</f>
        <v>30</v>
      </c>
      <c r="AJ15">
        <f>SUM(AJ16:AJ45)</f>
        <v>30</v>
      </c>
    </row>
    <row r="16" spans="1:36" x14ac:dyDescent="0.3">
      <c r="A16">
        <v>50</v>
      </c>
      <c r="B16">
        <v>10</v>
      </c>
      <c r="C16">
        <v>15</v>
      </c>
      <c r="D16">
        <v>-4.9999999999999902</v>
      </c>
      <c r="E16">
        <v>0.438</v>
      </c>
      <c r="F16">
        <f>IF(D51-D16&lt;0.01,1,0)</f>
        <v>1</v>
      </c>
      <c r="G16">
        <v>50</v>
      </c>
      <c r="H16">
        <v>12</v>
      </c>
      <c r="I16">
        <v>15</v>
      </c>
      <c r="J16">
        <v>-5.3333333333333304</v>
      </c>
      <c r="K16">
        <v>2.0190000000000001</v>
      </c>
      <c r="L16">
        <f>IF(J51-J16&lt;0.01,1,0)</f>
        <v>1</v>
      </c>
      <c r="M16">
        <v>50</v>
      </c>
      <c r="N16">
        <v>14</v>
      </c>
      <c r="O16">
        <v>15</v>
      </c>
      <c r="P16">
        <v>-5.5999999932400204</v>
      </c>
      <c r="Q16">
        <v>19.167999999999999</v>
      </c>
      <c r="R16">
        <f>IF(P51-P16&lt;0.01,1,0)</f>
        <v>1</v>
      </c>
      <c r="S16">
        <v>50</v>
      </c>
      <c r="T16">
        <v>16</v>
      </c>
      <c r="U16">
        <v>15</v>
      </c>
      <c r="V16">
        <v>-5.2857142748856996</v>
      </c>
      <c r="W16">
        <v>5.2460000000000004</v>
      </c>
      <c r="X16">
        <f>IF(V51-V16&lt;0.01,1,0)</f>
        <v>1</v>
      </c>
      <c r="Y16">
        <v>50</v>
      </c>
      <c r="Z16">
        <v>18</v>
      </c>
      <c r="AA16">
        <v>15</v>
      </c>
      <c r="AB16">
        <v>-5.9999999799355797</v>
      </c>
      <c r="AC16">
        <v>9.68</v>
      </c>
      <c r="AD16">
        <f>IF(AB51-AB16&lt;0.01,1,0)</f>
        <v>1</v>
      </c>
      <c r="AE16">
        <v>50</v>
      </c>
      <c r="AF16">
        <v>20</v>
      </c>
      <c r="AG16">
        <v>15</v>
      </c>
      <c r="AH16">
        <v>-4.6000000000070296</v>
      </c>
      <c r="AI16">
        <v>7.5430000000000001</v>
      </c>
      <c r="AJ16">
        <f>IF(AH51-AH16&lt;0.01,1,0)</f>
        <v>1</v>
      </c>
    </row>
    <row r="17" spans="1:36" x14ac:dyDescent="0.3">
      <c r="A17">
        <v>50</v>
      </c>
      <c r="B17">
        <v>10</v>
      </c>
      <c r="C17">
        <v>15</v>
      </c>
      <c r="D17">
        <v>-7.9999999977999998</v>
      </c>
      <c r="E17">
        <v>0.189</v>
      </c>
      <c r="F17">
        <f>IF(D52-D17&lt;0.01,1,0)</f>
        <v>1</v>
      </c>
      <c r="G17">
        <v>50</v>
      </c>
      <c r="H17">
        <v>12</v>
      </c>
      <c r="I17">
        <v>15</v>
      </c>
      <c r="J17">
        <v>-4.9999999798325998</v>
      </c>
      <c r="K17">
        <v>52.654000000000003</v>
      </c>
      <c r="L17">
        <f>IF(J52-J17&lt;0.01,1,0)</f>
        <v>1</v>
      </c>
      <c r="M17">
        <v>50</v>
      </c>
      <c r="N17">
        <v>14</v>
      </c>
      <c r="O17">
        <v>15</v>
      </c>
      <c r="P17">
        <v>-5.9999999931910404</v>
      </c>
      <c r="Q17">
        <v>5.2919999999999998</v>
      </c>
      <c r="R17">
        <f>IF(P52-P17&lt;0.01,1,0)</f>
        <v>1</v>
      </c>
      <c r="S17">
        <v>50</v>
      </c>
      <c r="T17">
        <v>16</v>
      </c>
      <c r="U17">
        <v>15</v>
      </c>
      <c r="V17">
        <v>-7.1999999960998204</v>
      </c>
      <c r="W17">
        <v>75.489999999999995</v>
      </c>
      <c r="X17">
        <f>IF(V52-V17&lt;0.01,1,0)</f>
        <v>1</v>
      </c>
      <c r="Y17">
        <v>50</v>
      </c>
      <c r="Z17">
        <v>18</v>
      </c>
      <c r="AA17">
        <v>15</v>
      </c>
      <c r="AB17">
        <v>-5.55555555555613</v>
      </c>
      <c r="AC17">
        <v>49.497999999999998</v>
      </c>
      <c r="AD17">
        <f>IF(AB52-AB17&lt;0.01,1,0)</f>
        <v>1</v>
      </c>
      <c r="AE17">
        <v>50</v>
      </c>
      <c r="AF17">
        <v>20</v>
      </c>
      <c r="AG17">
        <v>15</v>
      </c>
      <c r="AH17">
        <v>-5.7999999999999901</v>
      </c>
      <c r="AI17">
        <v>103.468</v>
      </c>
      <c r="AJ17">
        <f>IF(AH52-AH17&lt;0.01,1,0)</f>
        <v>1</v>
      </c>
    </row>
    <row r="18" spans="1:36" x14ac:dyDescent="0.3">
      <c r="A18">
        <v>50</v>
      </c>
      <c r="B18">
        <v>10</v>
      </c>
      <c r="C18">
        <v>15</v>
      </c>
      <c r="D18">
        <v>-6.0999999864899896</v>
      </c>
      <c r="E18">
        <v>6.6920000000000002</v>
      </c>
      <c r="F18">
        <f t="shared" ref="F18:F45" si="3">IF(D53-D18&lt;0.01,1,0)</f>
        <v>1</v>
      </c>
      <c r="G18">
        <v>50</v>
      </c>
      <c r="H18">
        <v>12</v>
      </c>
      <c r="I18">
        <v>15</v>
      </c>
      <c r="J18">
        <v>-5.9999999190890101</v>
      </c>
      <c r="K18">
        <v>1.4450000000000001</v>
      </c>
      <c r="L18">
        <f t="shared" ref="L18:L45" si="4">IF(J53-J18&lt;0.01,1,0)</f>
        <v>1</v>
      </c>
      <c r="M18">
        <v>50</v>
      </c>
      <c r="N18">
        <v>14</v>
      </c>
      <c r="O18">
        <v>15</v>
      </c>
      <c r="P18">
        <v>-6.14285713440196</v>
      </c>
      <c r="Q18">
        <v>72.546000000000006</v>
      </c>
      <c r="R18">
        <f t="shared" ref="R18:R45" si="5">IF(P53-P18&lt;0.01,1,0)</f>
        <v>1</v>
      </c>
      <c r="S18">
        <v>50</v>
      </c>
      <c r="T18">
        <v>16</v>
      </c>
      <c r="U18">
        <v>15</v>
      </c>
      <c r="V18">
        <v>-7.9999999979999998</v>
      </c>
      <c r="W18">
        <v>9.2999999999999999E-2</v>
      </c>
      <c r="X18">
        <f t="shared" ref="X18:X45" si="6">IF(V53-V18&lt;0.01,1,0)</f>
        <v>1</v>
      </c>
      <c r="Y18">
        <v>50</v>
      </c>
      <c r="Z18">
        <v>18</v>
      </c>
      <c r="AA18">
        <v>15</v>
      </c>
      <c r="AB18">
        <v>-4.1428571428571397</v>
      </c>
      <c r="AC18">
        <v>1.5249999999999999</v>
      </c>
      <c r="AD18">
        <f t="shared" ref="AD18:AD45" si="7">IF(AB53-AB18&lt;0.01,1,0)</f>
        <v>1</v>
      </c>
      <c r="AE18">
        <v>50</v>
      </c>
      <c r="AF18">
        <v>20</v>
      </c>
      <c r="AG18">
        <v>15</v>
      </c>
      <c r="AH18">
        <v>-4.3333333291692897</v>
      </c>
      <c r="AI18">
        <v>14.003</v>
      </c>
      <c r="AJ18">
        <f t="shared" ref="AJ18:AJ45" si="8">IF(AH53-AH18&lt;0.01,1,0)</f>
        <v>1</v>
      </c>
    </row>
    <row r="19" spans="1:36" x14ac:dyDescent="0.3">
      <c r="A19">
        <v>50</v>
      </c>
      <c r="B19">
        <v>10</v>
      </c>
      <c r="C19">
        <v>15</v>
      </c>
      <c r="D19">
        <v>-5.3333333333333304</v>
      </c>
      <c r="E19">
        <v>0.59299999999999997</v>
      </c>
      <c r="F19">
        <f t="shared" si="3"/>
        <v>1</v>
      </c>
      <c r="G19">
        <v>50</v>
      </c>
      <c r="H19">
        <v>12</v>
      </c>
      <c r="I19">
        <v>15</v>
      </c>
      <c r="J19">
        <v>-5.7499999937249902</v>
      </c>
      <c r="K19">
        <v>13.247</v>
      </c>
      <c r="L19">
        <f t="shared" si="4"/>
        <v>1</v>
      </c>
      <c r="M19">
        <v>50</v>
      </c>
      <c r="N19">
        <v>14</v>
      </c>
      <c r="O19">
        <v>15</v>
      </c>
      <c r="P19">
        <v>-5.1999999930799898</v>
      </c>
      <c r="Q19">
        <v>3.2959999999999998</v>
      </c>
      <c r="R19">
        <f t="shared" si="5"/>
        <v>1</v>
      </c>
      <c r="S19">
        <v>50</v>
      </c>
      <c r="T19">
        <v>16</v>
      </c>
      <c r="U19">
        <v>15</v>
      </c>
      <c r="V19">
        <v>-4.2857142815090699</v>
      </c>
      <c r="W19">
        <v>3.34</v>
      </c>
      <c r="X19">
        <f t="shared" si="6"/>
        <v>1</v>
      </c>
      <c r="Y19">
        <v>50</v>
      </c>
      <c r="Z19">
        <v>18</v>
      </c>
      <c r="AA19">
        <v>15</v>
      </c>
      <c r="AB19">
        <v>-5.2857142758857103</v>
      </c>
      <c r="AC19">
        <v>8.609</v>
      </c>
      <c r="AD19">
        <f t="shared" si="7"/>
        <v>1</v>
      </c>
      <c r="AE19">
        <v>50</v>
      </c>
      <c r="AF19">
        <v>20</v>
      </c>
      <c r="AG19">
        <v>15</v>
      </c>
      <c r="AH19">
        <v>-5.8749999999992601</v>
      </c>
      <c r="AI19">
        <v>22.82</v>
      </c>
      <c r="AJ19">
        <f t="shared" si="8"/>
        <v>1</v>
      </c>
    </row>
    <row r="20" spans="1:36" x14ac:dyDescent="0.3">
      <c r="A20">
        <v>50</v>
      </c>
      <c r="B20">
        <v>10</v>
      </c>
      <c r="C20">
        <v>15</v>
      </c>
      <c r="D20">
        <v>-5.8749999428366797</v>
      </c>
      <c r="E20">
        <v>1.552</v>
      </c>
      <c r="F20">
        <f t="shared" si="3"/>
        <v>1</v>
      </c>
      <c r="G20">
        <v>50</v>
      </c>
      <c r="H20">
        <v>12</v>
      </c>
      <c r="I20">
        <v>15</v>
      </c>
      <c r="J20">
        <v>-5.3333333294532004</v>
      </c>
      <c r="K20">
        <v>1.956</v>
      </c>
      <c r="L20">
        <f t="shared" si="4"/>
        <v>1</v>
      </c>
      <c r="M20">
        <v>50</v>
      </c>
      <c r="N20">
        <v>14</v>
      </c>
      <c r="O20">
        <v>15</v>
      </c>
      <c r="P20">
        <v>-5.5</v>
      </c>
      <c r="Q20">
        <v>0.14499999999999999</v>
      </c>
      <c r="R20">
        <f t="shared" si="5"/>
        <v>1</v>
      </c>
      <c r="S20">
        <v>50</v>
      </c>
      <c r="T20">
        <v>16</v>
      </c>
      <c r="U20">
        <v>15</v>
      </c>
      <c r="V20">
        <v>-7.6666666666666599</v>
      </c>
      <c r="W20">
        <v>0.13900000000000001</v>
      </c>
      <c r="X20">
        <f t="shared" si="6"/>
        <v>1</v>
      </c>
      <c r="Y20">
        <v>50</v>
      </c>
      <c r="Z20">
        <v>18</v>
      </c>
      <c r="AA20">
        <v>15</v>
      </c>
      <c r="AB20">
        <v>-5.6</v>
      </c>
      <c r="AC20">
        <v>1.1419999999999999</v>
      </c>
      <c r="AD20">
        <f t="shared" si="7"/>
        <v>1</v>
      </c>
      <c r="AE20">
        <v>50</v>
      </c>
      <c r="AF20">
        <v>20</v>
      </c>
      <c r="AG20">
        <v>15</v>
      </c>
      <c r="AH20">
        <v>-5.7999999979714003</v>
      </c>
      <c r="AI20">
        <v>52.146000000000001</v>
      </c>
      <c r="AJ20">
        <f t="shared" si="8"/>
        <v>1</v>
      </c>
    </row>
    <row r="21" spans="1:36" x14ac:dyDescent="0.3">
      <c r="A21">
        <v>50</v>
      </c>
      <c r="B21">
        <v>10</v>
      </c>
      <c r="C21">
        <v>15</v>
      </c>
      <c r="D21">
        <v>-5.9999999754173299</v>
      </c>
      <c r="E21">
        <v>1.5549999999999999</v>
      </c>
      <c r="F21">
        <f t="shared" si="3"/>
        <v>1</v>
      </c>
      <c r="G21">
        <v>50</v>
      </c>
      <c r="H21">
        <v>12</v>
      </c>
      <c r="I21">
        <v>15</v>
      </c>
      <c r="J21">
        <v>-5.8749999891124904</v>
      </c>
      <c r="K21">
        <v>3.706</v>
      </c>
      <c r="L21">
        <f t="shared" si="4"/>
        <v>1</v>
      </c>
      <c r="M21">
        <v>50</v>
      </c>
      <c r="N21">
        <v>14</v>
      </c>
      <c r="O21">
        <v>15</v>
      </c>
      <c r="P21">
        <v>-6.2499999938749999</v>
      </c>
      <c r="Q21">
        <v>1.181</v>
      </c>
      <c r="R21">
        <f t="shared" si="5"/>
        <v>1</v>
      </c>
      <c r="S21">
        <v>50</v>
      </c>
      <c r="T21">
        <v>16</v>
      </c>
      <c r="U21">
        <v>15</v>
      </c>
      <c r="V21">
        <v>-6.5999999936511404</v>
      </c>
      <c r="W21">
        <v>62.356000000000002</v>
      </c>
      <c r="X21">
        <f t="shared" si="6"/>
        <v>1</v>
      </c>
      <c r="Y21">
        <v>50</v>
      </c>
      <c r="Z21">
        <v>18</v>
      </c>
      <c r="AA21">
        <v>15</v>
      </c>
      <c r="AB21">
        <v>-4.875</v>
      </c>
      <c r="AC21">
        <v>45.460999999999999</v>
      </c>
      <c r="AD21">
        <f t="shared" si="7"/>
        <v>1</v>
      </c>
      <c r="AE21">
        <v>50</v>
      </c>
      <c r="AF21">
        <v>20</v>
      </c>
      <c r="AG21">
        <v>15</v>
      </c>
      <c r="AH21">
        <v>-4.8</v>
      </c>
      <c r="AI21">
        <v>15.294</v>
      </c>
      <c r="AJ21">
        <f t="shared" si="8"/>
        <v>1</v>
      </c>
    </row>
    <row r="22" spans="1:36" x14ac:dyDescent="0.3">
      <c r="A22">
        <v>50</v>
      </c>
      <c r="B22">
        <v>10</v>
      </c>
      <c r="C22">
        <v>15</v>
      </c>
      <c r="D22">
        <v>-5.6666666666666696</v>
      </c>
      <c r="E22">
        <v>0.68500000000000005</v>
      </c>
      <c r="F22">
        <f t="shared" si="3"/>
        <v>1</v>
      </c>
      <c r="G22">
        <v>50</v>
      </c>
      <c r="H22">
        <v>12</v>
      </c>
      <c r="I22">
        <v>15</v>
      </c>
      <c r="J22">
        <v>-5.6666666609300904</v>
      </c>
      <c r="K22">
        <v>11.746</v>
      </c>
      <c r="L22">
        <f t="shared" si="4"/>
        <v>1</v>
      </c>
      <c r="M22">
        <v>50</v>
      </c>
      <c r="N22">
        <v>14</v>
      </c>
      <c r="O22">
        <v>15</v>
      </c>
      <c r="P22">
        <v>-4.9999999966250002</v>
      </c>
      <c r="Q22">
        <v>1.9059999999999999</v>
      </c>
      <c r="R22">
        <f t="shared" si="5"/>
        <v>1</v>
      </c>
      <c r="S22">
        <v>50</v>
      </c>
      <c r="T22">
        <v>16</v>
      </c>
      <c r="U22">
        <v>15</v>
      </c>
      <c r="V22">
        <v>-5.7499999947249902</v>
      </c>
      <c r="W22">
        <v>15.55</v>
      </c>
      <c r="X22">
        <f t="shared" si="6"/>
        <v>1</v>
      </c>
      <c r="Y22">
        <v>50</v>
      </c>
      <c r="Z22">
        <v>18</v>
      </c>
      <c r="AA22">
        <v>15</v>
      </c>
      <c r="AB22">
        <v>-5.9999999922700802</v>
      </c>
      <c r="AC22">
        <v>8.6760000000000002</v>
      </c>
      <c r="AD22">
        <f t="shared" si="7"/>
        <v>1</v>
      </c>
      <c r="AE22">
        <v>50</v>
      </c>
      <c r="AF22">
        <v>20</v>
      </c>
      <c r="AG22">
        <v>15</v>
      </c>
      <c r="AH22">
        <v>-5.1428571428575403</v>
      </c>
      <c r="AI22">
        <v>23.712</v>
      </c>
      <c r="AJ22">
        <f t="shared" si="8"/>
        <v>1</v>
      </c>
    </row>
    <row r="23" spans="1:36" x14ac:dyDescent="0.3">
      <c r="A23">
        <v>50</v>
      </c>
      <c r="B23">
        <v>10</v>
      </c>
      <c r="C23">
        <v>15</v>
      </c>
      <c r="D23">
        <v>-5.1666666666666599</v>
      </c>
      <c r="E23">
        <v>0.53900000000000003</v>
      </c>
      <c r="F23">
        <f t="shared" si="3"/>
        <v>1</v>
      </c>
      <c r="G23">
        <v>50</v>
      </c>
      <c r="H23">
        <v>12</v>
      </c>
      <c r="I23">
        <v>15</v>
      </c>
      <c r="J23">
        <v>-6.19999999270558</v>
      </c>
      <c r="K23">
        <v>12.536</v>
      </c>
      <c r="L23">
        <f t="shared" si="4"/>
        <v>1</v>
      </c>
      <c r="M23">
        <v>50</v>
      </c>
      <c r="N23">
        <v>14</v>
      </c>
      <c r="O23">
        <v>15</v>
      </c>
      <c r="P23">
        <v>-4.5999999999999899</v>
      </c>
      <c r="Q23">
        <v>2.2959999999999998</v>
      </c>
      <c r="R23">
        <f t="shared" si="5"/>
        <v>1</v>
      </c>
      <c r="S23">
        <v>50</v>
      </c>
      <c r="T23">
        <v>16</v>
      </c>
      <c r="U23">
        <v>15</v>
      </c>
      <c r="V23">
        <v>-6.25</v>
      </c>
      <c r="W23">
        <v>1.069</v>
      </c>
      <c r="X23">
        <f t="shared" si="6"/>
        <v>1</v>
      </c>
      <c r="Y23">
        <v>50</v>
      </c>
      <c r="Z23">
        <v>18</v>
      </c>
      <c r="AA23">
        <v>15</v>
      </c>
      <c r="AB23">
        <v>-5.9999999965999997</v>
      </c>
      <c r="AC23">
        <v>4.4980000000000002</v>
      </c>
      <c r="AD23">
        <f t="shared" si="7"/>
        <v>1</v>
      </c>
      <c r="AE23">
        <v>50</v>
      </c>
      <c r="AF23">
        <v>20</v>
      </c>
      <c r="AG23">
        <v>15</v>
      </c>
      <c r="AH23">
        <v>-5.5999999890294001</v>
      </c>
      <c r="AI23">
        <v>342.98</v>
      </c>
      <c r="AJ23">
        <f t="shared" si="8"/>
        <v>1</v>
      </c>
    </row>
    <row r="24" spans="1:36" x14ac:dyDescent="0.3">
      <c r="A24">
        <v>50</v>
      </c>
      <c r="B24">
        <v>10</v>
      </c>
      <c r="C24">
        <v>15</v>
      </c>
      <c r="D24">
        <v>-4.6666666666691201</v>
      </c>
      <c r="E24">
        <v>3.1579999999999999</v>
      </c>
      <c r="F24">
        <f t="shared" si="3"/>
        <v>1</v>
      </c>
      <c r="G24">
        <v>50</v>
      </c>
      <c r="H24">
        <v>12</v>
      </c>
      <c r="I24">
        <v>15</v>
      </c>
      <c r="J24">
        <v>-4.8333333333333304</v>
      </c>
      <c r="K24">
        <v>6.6779999999999999</v>
      </c>
      <c r="L24">
        <f t="shared" si="4"/>
        <v>1</v>
      </c>
      <c r="M24">
        <v>50</v>
      </c>
      <c r="N24">
        <v>14</v>
      </c>
      <c r="O24">
        <v>15</v>
      </c>
      <c r="P24">
        <v>-6.9999999979999998</v>
      </c>
      <c r="Q24">
        <v>0.42899999999999999</v>
      </c>
      <c r="R24">
        <f t="shared" si="5"/>
        <v>1</v>
      </c>
      <c r="S24">
        <v>50</v>
      </c>
      <c r="T24">
        <v>16</v>
      </c>
      <c r="U24">
        <v>15</v>
      </c>
      <c r="V24">
        <v>-4.9999999917466296</v>
      </c>
      <c r="W24">
        <v>4.226</v>
      </c>
      <c r="X24">
        <f t="shared" si="6"/>
        <v>1</v>
      </c>
      <c r="Y24">
        <v>50</v>
      </c>
      <c r="Z24">
        <v>18</v>
      </c>
      <c r="AA24">
        <v>15</v>
      </c>
      <c r="AB24">
        <v>-6.57142855514285</v>
      </c>
      <c r="AC24">
        <v>2.3580000000000001</v>
      </c>
      <c r="AD24">
        <f t="shared" si="7"/>
        <v>1</v>
      </c>
      <c r="AE24">
        <v>50</v>
      </c>
      <c r="AF24">
        <v>20</v>
      </c>
      <c r="AG24">
        <v>15</v>
      </c>
      <c r="AH24">
        <v>-4.9999999979999998</v>
      </c>
      <c r="AI24">
        <v>0.14399999999999999</v>
      </c>
      <c r="AJ24">
        <f t="shared" si="8"/>
        <v>1</v>
      </c>
    </row>
    <row r="25" spans="1:36" x14ac:dyDescent="0.3">
      <c r="A25">
        <v>50</v>
      </c>
      <c r="B25">
        <v>10</v>
      </c>
      <c r="C25">
        <v>15</v>
      </c>
      <c r="D25">
        <v>-5.5</v>
      </c>
      <c r="E25">
        <v>0.26500000000000001</v>
      </c>
      <c r="F25">
        <f t="shared" si="3"/>
        <v>1</v>
      </c>
      <c r="G25">
        <v>50</v>
      </c>
      <c r="H25">
        <v>12</v>
      </c>
      <c r="I25">
        <v>15</v>
      </c>
      <c r="J25">
        <v>-5.7999999923199903</v>
      </c>
      <c r="K25">
        <v>1.8580000000000001</v>
      </c>
      <c r="L25">
        <f t="shared" si="4"/>
        <v>1</v>
      </c>
      <c r="M25">
        <v>50</v>
      </c>
      <c r="N25">
        <v>14</v>
      </c>
      <c r="O25">
        <v>15</v>
      </c>
      <c r="P25">
        <v>-5.9999999979999998</v>
      </c>
      <c r="Q25">
        <v>0.33100000000000002</v>
      </c>
      <c r="R25">
        <f t="shared" si="5"/>
        <v>1</v>
      </c>
      <c r="S25">
        <v>50</v>
      </c>
      <c r="T25">
        <v>16</v>
      </c>
      <c r="U25">
        <v>15</v>
      </c>
      <c r="V25">
        <v>-6.8</v>
      </c>
      <c r="W25">
        <v>33.189</v>
      </c>
      <c r="X25">
        <f t="shared" si="6"/>
        <v>1</v>
      </c>
      <c r="Y25">
        <v>50</v>
      </c>
      <c r="Z25">
        <v>18</v>
      </c>
      <c r="AA25">
        <v>15</v>
      </c>
      <c r="AB25">
        <v>-6.6666666666666599</v>
      </c>
      <c r="AC25">
        <v>7.0330000000000004</v>
      </c>
      <c r="AD25">
        <f t="shared" si="7"/>
        <v>1</v>
      </c>
      <c r="AE25">
        <v>50</v>
      </c>
      <c r="AF25">
        <v>20</v>
      </c>
      <c r="AG25">
        <v>15</v>
      </c>
      <c r="AH25">
        <v>-4.9999999981188301</v>
      </c>
      <c r="AI25">
        <v>0.32900000000000001</v>
      </c>
      <c r="AJ25">
        <f t="shared" si="8"/>
        <v>1</v>
      </c>
    </row>
    <row r="26" spans="1:36" x14ac:dyDescent="0.3">
      <c r="A26">
        <v>50</v>
      </c>
      <c r="B26">
        <v>10</v>
      </c>
      <c r="C26">
        <v>15</v>
      </c>
      <c r="D26">
        <v>-4.8</v>
      </c>
      <c r="E26">
        <v>0.39700000000000002</v>
      </c>
      <c r="F26">
        <f t="shared" si="3"/>
        <v>1</v>
      </c>
      <c r="G26">
        <v>50</v>
      </c>
      <c r="H26">
        <v>12</v>
      </c>
      <c r="I26">
        <v>15</v>
      </c>
      <c r="J26">
        <v>-4.4999999923651899</v>
      </c>
      <c r="K26">
        <v>14.452</v>
      </c>
      <c r="L26">
        <f t="shared" si="4"/>
        <v>1</v>
      </c>
      <c r="M26">
        <v>50</v>
      </c>
      <c r="N26">
        <v>14</v>
      </c>
      <c r="O26">
        <v>15</v>
      </c>
      <c r="P26">
        <v>-4.4999999964499997</v>
      </c>
      <c r="Q26">
        <v>0.27100000000000002</v>
      </c>
      <c r="R26">
        <f t="shared" si="5"/>
        <v>1</v>
      </c>
      <c r="S26">
        <v>50</v>
      </c>
      <c r="T26">
        <v>16</v>
      </c>
      <c r="U26">
        <v>15</v>
      </c>
      <c r="V26">
        <v>-4.3333333309880304</v>
      </c>
      <c r="W26">
        <v>142.065</v>
      </c>
      <c r="X26">
        <f t="shared" si="6"/>
        <v>1</v>
      </c>
      <c r="Y26">
        <v>50</v>
      </c>
      <c r="Z26">
        <v>18</v>
      </c>
      <c r="AA26">
        <v>15</v>
      </c>
      <c r="AB26">
        <v>-5.9999999938999897</v>
      </c>
      <c r="AC26">
        <v>26.7</v>
      </c>
      <c r="AD26">
        <f t="shared" si="7"/>
        <v>1</v>
      </c>
      <c r="AE26">
        <v>50</v>
      </c>
      <c r="AF26">
        <v>20</v>
      </c>
      <c r="AG26">
        <v>15</v>
      </c>
      <c r="AH26">
        <v>-5.75</v>
      </c>
      <c r="AI26">
        <v>16.422000000000001</v>
      </c>
      <c r="AJ26">
        <f t="shared" si="8"/>
        <v>1</v>
      </c>
    </row>
    <row r="27" spans="1:36" x14ac:dyDescent="0.3">
      <c r="A27">
        <v>50</v>
      </c>
      <c r="B27">
        <v>10</v>
      </c>
      <c r="C27">
        <v>15</v>
      </c>
      <c r="D27">
        <v>-6.9999999963999997</v>
      </c>
      <c r="E27">
        <v>2.0489999999999999</v>
      </c>
      <c r="F27">
        <f t="shared" si="3"/>
        <v>1</v>
      </c>
      <c r="G27">
        <v>50</v>
      </c>
      <c r="H27">
        <v>12</v>
      </c>
      <c r="I27">
        <v>15</v>
      </c>
      <c r="J27">
        <v>-5.4</v>
      </c>
      <c r="K27">
        <v>5.2110000000000003</v>
      </c>
      <c r="L27">
        <f t="shared" si="4"/>
        <v>1</v>
      </c>
      <c r="M27">
        <v>50</v>
      </c>
      <c r="N27">
        <v>14</v>
      </c>
      <c r="O27">
        <v>15</v>
      </c>
      <c r="P27">
        <v>-5.74999979970399</v>
      </c>
      <c r="Q27">
        <v>29.878</v>
      </c>
      <c r="R27">
        <f t="shared" si="5"/>
        <v>1</v>
      </c>
      <c r="S27">
        <v>50</v>
      </c>
      <c r="T27">
        <v>16</v>
      </c>
      <c r="U27">
        <v>15</v>
      </c>
      <c r="V27">
        <v>-2.99999999149999</v>
      </c>
      <c r="W27">
        <v>51.593000000000004</v>
      </c>
      <c r="X27">
        <f t="shared" si="6"/>
        <v>1</v>
      </c>
      <c r="Y27">
        <v>50</v>
      </c>
      <c r="Z27">
        <v>18</v>
      </c>
      <c r="AA27">
        <v>15</v>
      </c>
      <c r="AB27">
        <v>-5.6666666634710001</v>
      </c>
      <c r="AC27">
        <v>45.765000000000001</v>
      </c>
      <c r="AD27">
        <f t="shared" si="7"/>
        <v>1</v>
      </c>
      <c r="AE27">
        <v>50</v>
      </c>
      <c r="AF27">
        <v>20</v>
      </c>
      <c r="AG27">
        <v>15</v>
      </c>
      <c r="AH27">
        <v>-6.9999999950999996</v>
      </c>
      <c r="AI27">
        <v>8.8460000000000001</v>
      </c>
      <c r="AJ27">
        <f t="shared" si="8"/>
        <v>1</v>
      </c>
    </row>
    <row r="28" spans="1:36" x14ac:dyDescent="0.3">
      <c r="A28">
        <v>50</v>
      </c>
      <c r="B28">
        <v>10</v>
      </c>
      <c r="C28">
        <v>15</v>
      </c>
      <c r="D28">
        <v>-4.6666666666666599</v>
      </c>
      <c r="E28">
        <v>0.23699999999999999</v>
      </c>
      <c r="F28">
        <f t="shared" si="3"/>
        <v>1</v>
      </c>
      <c r="G28">
        <v>50</v>
      </c>
      <c r="H28">
        <v>12</v>
      </c>
      <c r="I28">
        <v>15</v>
      </c>
      <c r="J28">
        <v>-6.49999995297203</v>
      </c>
      <c r="K28">
        <v>7.319</v>
      </c>
      <c r="L28">
        <f t="shared" si="4"/>
        <v>1</v>
      </c>
      <c r="M28">
        <v>50</v>
      </c>
      <c r="N28">
        <v>14</v>
      </c>
      <c r="O28">
        <v>15</v>
      </c>
      <c r="P28">
        <v>-5.6</v>
      </c>
      <c r="Q28">
        <v>2.5289999999999999</v>
      </c>
      <c r="R28">
        <f t="shared" si="5"/>
        <v>1</v>
      </c>
      <c r="S28">
        <v>50</v>
      </c>
      <c r="T28">
        <v>16</v>
      </c>
      <c r="U28">
        <v>15</v>
      </c>
      <c r="V28">
        <v>-5.2857142792799596</v>
      </c>
      <c r="W28">
        <v>10.666</v>
      </c>
      <c r="X28">
        <f t="shared" si="6"/>
        <v>1</v>
      </c>
      <c r="Y28">
        <v>50</v>
      </c>
      <c r="Z28">
        <v>18</v>
      </c>
      <c r="AA28">
        <v>15</v>
      </c>
      <c r="AB28">
        <v>-4.9999999715000198</v>
      </c>
      <c r="AC28">
        <v>3.3490000000000002</v>
      </c>
      <c r="AD28">
        <f t="shared" si="7"/>
        <v>1</v>
      </c>
      <c r="AE28">
        <v>50</v>
      </c>
      <c r="AF28">
        <v>20</v>
      </c>
      <c r="AG28">
        <v>15</v>
      </c>
      <c r="AH28">
        <v>-5.19999998475007</v>
      </c>
      <c r="AI28">
        <v>33.173000000000002</v>
      </c>
      <c r="AJ28">
        <f t="shared" si="8"/>
        <v>1</v>
      </c>
    </row>
    <row r="29" spans="1:36" x14ac:dyDescent="0.3">
      <c r="A29">
        <v>50</v>
      </c>
      <c r="B29">
        <v>10</v>
      </c>
      <c r="C29">
        <v>15</v>
      </c>
      <c r="D29">
        <v>-5.5714285607714196</v>
      </c>
      <c r="E29">
        <v>5.5949999999999998</v>
      </c>
      <c r="F29">
        <f t="shared" si="3"/>
        <v>1</v>
      </c>
      <c r="G29">
        <v>50</v>
      </c>
      <c r="H29">
        <v>12</v>
      </c>
      <c r="I29">
        <v>15</v>
      </c>
      <c r="J29">
        <v>-6.2499999948749903</v>
      </c>
      <c r="K29">
        <v>2.7360000000000002</v>
      </c>
      <c r="L29">
        <f t="shared" si="4"/>
        <v>1</v>
      </c>
      <c r="M29">
        <v>50</v>
      </c>
      <c r="N29">
        <v>14</v>
      </c>
      <c r="O29">
        <v>15</v>
      </c>
      <c r="P29">
        <v>-5.28571428571429</v>
      </c>
      <c r="Q29">
        <v>1.226</v>
      </c>
      <c r="R29">
        <f t="shared" si="5"/>
        <v>1</v>
      </c>
      <c r="S29">
        <v>50</v>
      </c>
      <c r="T29">
        <v>16</v>
      </c>
      <c r="U29">
        <v>15</v>
      </c>
      <c r="V29">
        <v>-6.3999999935599998</v>
      </c>
      <c r="W29">
        <v>15.733000000000001</v>
      </c>
      <c r="X29">
        <f t="shared" si="6"/>
        <v>1</v>
      </c>
      <c r="Y29">
        <v>50</v>
      </c>
      <c r="Z29">
        <v>18</v>
      </c>
      <c r="AA29">
        <v>15</v>
      </c>
      <c r="AB29">
        <v>-5.6666666628</v>
      </c>
      <c r="AC29">
        <v>6.9260000000000002</v>
      </c>
      <c r="AD29">
        <f t="shared" si="7"/>
        <v>1</v>
      </c>
      <c r="AE29">
        <v>50</v>
      </c>
      <c r="AF29">
        <v>20</v>
      </c>
      <c r="AG29">
        <v>15</v>
      </c>
      <c r="AH29">
        <v>-5.5999999922431201</v>
      </c>
      <c r="AI29">
        <v>23.073</v>
      </c>
      <c r="AJ29">
        <f t="shared" si="8"/>
        <v>1</v>
      </c>
    </row>
    <row r="30" spans="1:36" x14ac:dyDescent="0.3">
      <c r="A30">
        <v>50</v>
      </c>
      <c r="B30">
        <v>10</v>
      </c>
      <c r="C30">
        <v>15</v>
      </c>
      <c r="D30">
        <v>-4.9999999999428502</v>
      </c>
      <c r="E30">
        <v>0.68400000000000005</v>
      </c>
      <c r="F30">
        <f t="shared" si="3"/>
        <v>1</v>
      </c>
      <c r="G30">
        <v>50</v>
      </c>
      <c r="H30">
        <v>12</v>
      </c>
      <c r="I30">
        <v>15</v>
      </c>
      <c r="J30">
        <v>-6.5</v>
      </c>
      <c r="K30">
        <v>0.94499999999999995</v>
      </c>
      <c r="L30">
        <f t="shared" si="4"/>
        <v>1</v>
      </c>
      <c r="M30">
        <v>50</v>
      </c>
      <c r="N30">
        <v>14</v>
      </c>
      <c r="O30">
        <v>15</v>
      </c>
      <c r="P30">
        <v>-6.1666666666666599</v>
      </c>
      <c r="Q30">
        <v>5.2060000000000004</v>
      </c>
      <c r="R30">
        <f t="shared" si="5"/>
        <v>1</v>
      </c>
      <c r="S30">
        <v>50</v>
      </c>
      <c r="T30">
        <v>16</v>
      </c>
      <c r="U30">
        <v>15</v>
      </c>
      <c r="V30">
        <v>-6.7999999937247297</v>
      </c>
      <c r="W30">
        <v>22.367999999999999</v>
      </c>
      <c r="X30">
        <f t="shared" si="6"/>
        <v>1</v>
      </c>
      <c r="Y30">
        <v>50</v>
      </c>
      <c r="Z30">
        <v>18</v>
      </c>
      <c r="AA30">
        <v>15</v>
      </c>
      <c r="AB30">
        <v>-5.7499999937249902</v>
      </c>
      <c r="AC30">
        <v>3.7290000000000001</v>
      </c>
      <c r="AD30">
        <f t="shared" si="7"/>
        <v>1</v>
      </c>
      <c r="AE30">
        <v>50</v>
      </c>
      <c r="AF30">
        <v>20</v>
      </c>
      <c r="AG30">
        <v>15</v>
      </c>
      <c r="AH30">
        <v>-6.5454545394336101</v>
      </c>
      <c r="AI30">
        <v>68.823999999999998</v>
      </c>
      <c r="AJ30">
        <f t="shared" si="8"/>
        <v>1</v>
      </c>
    </row>
    <row r="31" spans="1:36" x14ac:dyDescent="0.3">
      <c r="A31">
        <v>50</v>
      </c>
      <c r="B31">
        <v>10</v>
      </c>
      <c r="C31">
        <v>15</v>
      </c>
      <c r="D31">
        <v>-3.9999999999999898</v>
      </c>
      <c r="E31">
        <v>0.65900000000000003</v>
      </c>
      <c r="F31">
        <f t="shared" si="3"/>
        <v>1</v>
      </c>
      <c r="G31">
        <v>50</v>
      </c>
      <c r="H31">
        <v>12</v>
      </c>
      <c r="I31">
        <v>15</v>
      </c>
      <c r="J31">
        <v>-4.9999999951696203</v>
      </c>
      <c r="K31">
        <v>3.1160000000000001</v>
      </c>
      <c r="L31">
        <f t="shared" si="4"/>
        <v>1</v>
      </c>
      <c r="M31">
        <v>50</v>
      </c>
      <c r="N31">
        <v>14</v>
      </c>
      <c r="O31">
        <v>15</v>
      </c>
      <c r="P31">
        <v>-6.3333333286000002</v>
      </c>
      <c r="Q31">
        <v>0.80900000000000005</v>
      </c>
      <c r="R31">
        <f t="shared" si="5"/>
        <v>1</v>
      </c>
      <c r="S31">
        <v>50</v>
      </c>
      <c r="T31">
        <v>16</v>
      </c>
      <c r="U31">
        <v>15</v>
      </c>
      <c r="V31">
        <v>-5.3333333293841099</v>
      </c>
      <c r="W31">
        <v>41.338999999999999</v>
      </c>
      <c r="X31">
        <f t="shared" si="6"/>
        <v>1</v>
      </c>
      <c r="Y31">
        <v>50</v>
      </c>
      <c r="Z31">
        <v>18</v>
      </c>
      <c r="AA31">
        <v>15</v>
      </c>
      <c r="AB31">
        <v>-4.9999999999999902</v>
      </c>
      <c r="AC31">
        <v>0.997</v>
      </c>
      <c r="AD31">
        <f t="shared" si="7"/>
        <v>1</v>
      </c>
      <c r="AE31">
        <v>50</v>
      </c>
      <c r="AF31">
        <v>20</v>
      </c>
      <c r="AG31">
        <v>15</v>
      </c>
      <c r="AH31">
        <v>-6.7999999927183898</v>
      </c>
      <c r="AI31">
        <v>14.63</v>
      </c>
      <c r="AJ31">
        <f t="shared" si="8"/>
        <v>1</v>
      </c>
    </row>
    <row r="32" spans="1:36" x14ac:dyDescent="0.3">
      <c r="A32">
        <v>50</v>
      </c>
      <c r="B32">
        <v>10</v>
      </c>
      <c r="C32">
        <v>15</v>
      </c>
      <c r="D32">
        <v>-4.7999999946974601</v>
      </c>
      <c r="E32">
        <v>15.675000000000001</v>
      </c>
      <c r="F32">
        <f t="shared" si="3"/>
        <v>1</v>
      </c>
      <c r="G32">
        <v>50</v>
      </c>
      <c r="H32">
        <v>12</v>
      </c>
      <c r="I32">
        <v>15</v>
      </c>
      <c r="J32">
        <v>-7.0909090909090899</v>
      </c>
      <c r="K32">
        <v>1.228</v>
      </c>
      <c r="L32">
        <f t="shared" si="4"/>
        <v>1</v>
      </c>
      <c r="M32">
        <v>50</v>
      </c>
      <c r="N32">
        <v>14</v>
      </c>
      <c r="O32">
        <v>15</v>
      </c>
      <c r="P32">
        <v>-5.1666666582499996</v>
      </c>
      <c r="Q32">
        <v>16.167999999999999</v>
      </c>
      <c r="R32">
        <f t="shared" si="5"/>
        <v>1</v>
      </c>
      <c r="S32">
        <v>50</v>
      </c>
      <c r="T32">
        <v>16</v>
      </c>
      <c r="U32">
        <v>15</v>
      </c>
      <c r="V32">
        <v>-4.6666666666666599</v>
      </c>
      <c r="W32">
        <v>1.575</v>
      </c>
      <c r="X32">
        <f t="shared" si="6"/>
        <v>1</v>
      </c>
      <c r="Y32">
        <v>50</v>
      </c>
      <c r="Z32">
        <v>18</v>
      </c>
      <c r="AA32">
        <v>15</v>
      </c>
      <c r="AB32">
        <v>-5.2857142857142803</v>
      </c>
      <c r="AC32">
        <v>49.323</v>
      </c>
      <c r="AD32">
        <f t="shared" si="7"/>
        <v>1</v>
      </c>
      <c r="AE32">
        <v>50</v>
      </c>
      <c r="AF32">
        <v>20</v>
      </c>
      <c r="AG32">
        <v>15</v>
      </c>
      <c r="AH32">
        <v>-5.6666666638000098</v>
      </c>
      <c r="AI32">
        <v>3.0939999999999999</v>
      </c>
      <c r="AJ32">
        <f t="shared" si="8"/>
        <v>1</v>
      </c>
    </row>
    <row r="33" spans="1:36" x14ac:dyDescent="0.3">
      <c r="A33">
        <v>50</v>
      </c>
      <c r="B33">
        <v>10</v>
      </c>
      <c r="C33">
        <v>15</v>
      </c>
      <c r="D33">
        <v>-6.1999999238538397</v>
      </c>
      <c r="E33">
        <v>2.0129999999999999</v>
      </c>
      <c r="F33">
        <f t="shared" si="3"/>
        <v>1</v>
      </c>
      <c r="G33">
        <v>50</v>
      </c>
      <c r="H33">
        <v>12</v>
      </c>
      <c r="I33">
        <v>15</v>
      </c>
      <c r="J33">
        <v>-6.1666666666666599</v>
      </c>
      <c r="K33">
        <v>3.2829999999999999</v>
      </c>
      <c r="L33">
        <f t="shared" si="4"/>
        <v>1</v>
      </c>
      <c r="M33">
        <v>50</v>
      </c>
      <c r="N33">
        <v>14</v>
      </c>
      <c r="O33">
        <v>15</v>
      </c>
      <c r="P33">
        <v>-5.6666666587307901</v>
      </c>
      <c r="Q33">
        <v>2.7360000000000002</v>
      </c>
      <c r="R33">
        <f t="shared" si="5"/>
        <v>1</v>
      </c>
      <c r="S33">
        <v>50</v>
      </c>
      <c r="T33">
        <v>16</v>
      </c>
      <c r="U33">
        <v>15</v>
      </c>
      <c r="V33">
        <v>-6.3333333296409098</v>
      </c>
      <c r="W33">
        <v>5.6059999999999999</v>
      </c>
      <c r="X33">
        <f t="shared" si="6"/>
        <v>1</v>
      </c>
      <c r="Y33">
        <v>50</v>
      </c>
      <c r="Z33">
        <v>18</v>
      </c>
      <c r="AA33">
        <v>15</v>
      </c>
      <c r="AB33">
        <v>-5.9999999821370604</v>
      </c>
      <c r="AC33">
        <v>78.733999999999995</v>
      </c>
      <c r="AD33">
        <f t="shared" si="7"/>
        <v>1</v>
      </c>
      <c r="AE33">
        <v>50</v>
      </c>
      <c r="AF33">
        <v>20</v>
      </c>
      <c r="AG33">
        <v>15</v>
      </c>
      <c r="AH33">
        <v>-4.6666666666666599</v>
      </c>
      <c r="AI33">
        <v>13.324999999999999</v>
      </c>
      <c r="AJ33">
        <f t="shared" si="8"/>
        <v>1</v>
      </c>
    </row>
    <row r="34" spans="1:36" x14ac:dyDescent="0.3">
      <c r="A34">
        <v>50</v>
      </c>
      <c r="B34">
        <v>10</v>
      </c>
      <c r="C34">
        <v>15</v>
      </c>
      <c r="D34">
        <v>-5.4000000000692197</v>
      </c>
      <c r="E34">
        <v>2.286</v>
      </c>
      <c r="F34">
        <f t="shared" si="3"/>
        <v>1</v>
      </c>
      <c r="G34">
        <v>50</v>
      </c>
      <c r="H34">
        <v>12</v>
      </c>
      <c r="I34">
        <v>15</v>
      </c>
      <c r="J34">
        <v>-5.5</v>
      </c>
      <c r="K34">
        <v>2.5880000000000001</v>
      </c>
      <c r="L34">
        <f t="shared" si="4"/>
        <v>1</v>
      </c>
      <c r="M34">
        <v>50</v>
      </c>
      <c r="N34">
        <v>14</v>
      </c>
      <c r="O34">
        <v>15</v>
      </c>
      <c r="P34">
        <v>-5.4999999975611402</v>
      </c>
      <c r="Q34">
        <v>41.146000000000001</v>
      </c>
      <c r="R34">
        <f t="shared" si="5"/>
        <v>1</v>
      </c>
      <c r="S34">
        <v>50</v>
      </c>
      <c r="T34">
        <v>16</v>
      </c>
      <c r="U34">
        <v>15</v>
      </c>
      <c r="V34">
        <v>-5.4285714285944904</v>
      </c>
      <c r="W34">
        <v>3.6259999999999999</v>
      </c>
      <c r="X34">
        <f t="shared" si="6"/>
        <v>1</v>
      </c>
      <c r="Y34">
        <v>50</v>
      </c>
      <c r="Z34">
        <v>18</v>
      </c>
      <c r="AA34">
        <v>15</v>
      </c>
      <c r="AB34">
        <v>-7.1999999999999904</v>
      </c>
      <c r="AC34">
        <v>10.407</v>
      </c>
      <c r="AD34">
        <f t="shared" si="7"/>
        <v>1</v>
      </c>
      <c r="AE34">
        <v>50</v>
      </c>
      <c r="AF34">
        <v>20</v>
      </c>
      <c r="AG34">
        <v>15</v>
      </c>
      <c r="AH34">
        <v>-5.2499999945749902</v>
      </c>
      <c r="AI34">
        <v>4.274</v>
      </c>
      <c r="AJ34">
        <f t="shared" si="8"/>
        <v>1</v>
      </c>
    </row>
    <row r="35" spans="1:36" x14ac:dyDescent="0.3">
      <c r="A35">
        <v>50</v>
      </c>
      <c r="B35">
        <v>10</v>
      </c>
      <c r="C35">
        <v>15</v>
      </c>
      <c r="D35">
        <v>-6.375</v>
      </c>
      <c r="E35">
        <v>1.1339999999999999</v>
      </c>
      <c r="F35">
        <f t="shared" si="3"/>
        <v>1</v>
      </c>
      <c r="G35">
        <v>50</v>
      </c>
      <c r="H35">
        <v>12</v>
      </c>
      <c r="I35">
        <v>15</v>
      </c>
      <c r="J35">
        <v>-4.3333333234999998</v>
      </c>
      <c r="K35">
        <v>3.36</v>
      </c>
      <c r="L35">
        <f t="shared" si="4"/>
        <v>1</v>
      </c>
      <c r="M35">
        <v>50</v>
      </c>
      <c r="N35">
        <v>14</v>
      </c>
      <c r="O35">
        <v>15</v>
      </c>
      <c r="P35">
        <v>-5.4999999936499897</v>
      </c>
      <c r="Q35">
        <v>15.321999999999999</v>
      </c>
      <c r="R35">
        <f t="shared" si="5"/>
        <v>1</v>
      </c>
      <c r="S35">
        <v>50</v>
      </c>
      <c r="T35">
        <v>16</v>
      </c>
      <c r="U35">
        <v>15</v>
      </c>
      <c r="V35">
        <v>-4.749999994425</v>
      </c>
      <c r="W35">
        <v>18.338999999999999</v>
      </c>
      <c r="X35">
        <f t="shared" si="6"/>
        <v>1</v>
      </c>
      <c r="Y35">
        <v>50</v>
      </c>
      <c r="Z35">
        <v>18</v>
      </c>
      <c r="AA35">
        <v>15</v>
      </c>
      <c r="AB35">
        <v>-5.3333333333333304</v>
      </c>
      <c r="AC35">
        <v>0.27700000000000002</v>
      </c>
      <c r="AD35">
        <f t="shared" si="7"/>
        <v>1</v>
      </c>
      <c r="AE35">
        <v>50</v>
      </c>
      <c r="AF35">
        <v>20</v>
      </c>
      <c r="AG35">
        <v>15</v>
      </c>
      <c r="AH35">
        <v>-4.9999999803434703</v>
      </c>
      <c r="AI35">
        <v>77.037999999999997</v>
      </c>
      <c r="AJ35">
        <f t="shared" si="8"/>
        <v>1</v>
      </c>
    </row>
    <row r="36" spans="1:36" x14ac:dyDescent="0.3">
      <c r="A36">
        <v>50</v>
      </c>
      <c r="B36">
        <v>10</v>
      </c>
      <c r="C36">
        <v>15</v>
      </c>
      <c r="D36">
        <v>-6.3333333333333304</v>
      </c>
      <c r="E36">
        <v>0.58099999999999996</v>
      </c>
      <c r="F36">
        <f t="shared" si="3"/>
        <v>1</v>
      </c>
      <c r="G36">
        <v>50</v>
      </c>
      <c r="H36">
        <v>12</v>
      </c>
      <c r="I36">
        <v>15</v>
      </c>
      <c r="J36">
        <v>-4.7499999964786497</v>
      </c>
      <c r="K36">
        <v>4.4960000000000004</v>
      </c>
      <c r="L36">
        <f t="shared" si="4"/>
        <v>1</v>
      </c>
      <c r="M36">
        <v>50</v>
      </c>
      <c r="N36">
        <v>14</v>
      </c>
      <c r="O36">
        <v>15</v>
      </c>
      <c r="P36">
        <v>-6.6666666619999901</v>
      </c>
      <c r="Q36">
        <v>8.49</v>
      </c>
      <c r="R36">
        <f t="shared" si="5"/>
        <v>1</v>
      </c>
      <c r="S36">
        <v>50</v>
      </c>
      <c r="T36">
        <v>16</v>
      </c>
      <c r="U36">
        <v>15</v>
      </c>
      <c r="V36">
        <v>-5.4999999982499999</v>
      </c>
      <c r="W36">
        <v>15.542999999999999</v>
      </c>
      <c r="X36">
        <f t="shared" si="6"/>
        <v>1</v>
      </c>
      <c r="Y36">
        <v>50</v>
      </c>
      <c r="Z36">
        <v>18</v>
      </c>
      <c r="AA36">
        <v>15</v>
      </c>
      <c r="AB36">
        <v>-5</v>
      </c>
      <c r="AC36">
        <v>13.491</v>
      </c>
      <c r="AD36">
        <f t="shared" si="7"/>
        <v>1</v>
      </c>
      <c r="AE36">
        <v>50</v>
      </c>
      <c r="AF36">
        <v>20</v>
      </c>
      <c r="AG36">
        <v>15</v>
      </c>
      <c r="AH36">
        <v>-5.6666666666666599</v>
      </c>
      <c r="AI36">
        <v>14.586</v>
      </c>
      <c r="AJ36">
        <f t="shared" si="8"/>
        <v>1</v>
      </c>
    </row>
    <row r="37" spans="1:36" x14ac:dyDescent="0.3">
      <c r="A37">
        <v>50</v>
      </c>
      <c r="B37">
        <v>10</v>
      </c>
      <c r="C37">
        <v>15</v>
      </c>
      <c r="D37">
        <v>-4.4999998025311099</v>
      </c>
      <c r="E37">
        <v>2.4500000000000002</v>
      </c>
      <c r="F37">
        <f t="shared" si="3"/>
        <v>1</v>
      </c>
      <c r="G37">
        <v>50</v>
      </c>
      <c r="H37">
        <v>12</v>
      </c>
      <c r="I37">
        <v>15</v>
      </c>
      <c r="J37">
        <v>-7</v>
      </c>
      <c r="K37">
        <v>1.2270000000000001</v>
      </c>
      <c r="L37">
        <f t="shared" si="4"/>
        <v>1</v>
      </c>
      <c r="M37">
        <v>50</v>
      </c>
      <c r="N37">
        <v>14</v>
      </c>
      <c r="O37">
        <v>15</v>
      </c>
      <c r="P37">
        <v>-5.5714285714285703</v>
      </c>
      <c r="Q37">
        <v>11.987</v>
      </c>
      <c r="R37">
        <f t="shared" si="5"/>
        <v>1</v>
      </c>
      <c r="S37">
        <v>50</v>
      </c>
      <c r="T37">
        <v>16</v>
      </c>
      <c r="U37">
        <v>15</v>
      </c>
      <c r="V37">
        <v>-5.2</v>
      </c>
      <c r="W37">
        <v>1.4079999999999999</v>
      </c>
      <c r="X37">
        <f t="shared" si="6"/>
        <v>1</v>
      </c>
      <c r="Y37">
        <v>50</v>
      </c>
      <c r="Z37">
        <v>18</v>
      </c>
      <c r="AA37">
        <v>15</v>
      </c>
      <c r="AB37">
        <v>-5.7499999958159798</v>
      </c>
      <c r="AC37">
        <v>3.1680000000000001</v>
      </c>
      <c r="AD37">
        <f t="shared" si="7"/>
        <v>1</v>
      </c>
      <c r="AE37">
        <v>50</v>
      </c>
      <c r="AF37">
        <v>20</v>
      </c>
      <c r="AG37">
        <v>15</v>
      </c>
      <c r="AH37">
        <v>-5.9999999979999998</v>
      </c>
      <c r="AI37">
        <v>32.454999999999998</v>
      </c>
      <c r="AJ37">
        <f t="shared" si="8"/>
        <v>1</v>
      </c>
    </row>
    <row r="38" spans="1:36" x14ac:dyDescent="0.3">
      <c r="A38">
        <v>50</v>
      </c>
      <c r="B38">
        <v>10</v>
      </c>
      <c r="C38">
        <v>15</v>
      </c>
      <c r="D38">
        <v>-8.3333333333333304</v>
      </c>
      <c r="E38">
        <v>0.13600000000000001</v>
      </c>
      <c r="F38">
        <f t="shared" si="3"/>
        <v>1</v>
      </c>
      <c r="G38">
        <v>50</v>
      </c>
      <c r="H38">
        <v>12</v>
      </c>
      <c r="I38">
        <v>15</v>
      </c>
      <c r="J38">
        <v>-4.9999999999999902</v>
      </c>
      <c r="K38">
        <v>0.63800000000000001</v>
      </c>
      <c r="L38">
        <f t="shared" si="4"/>
        <v>1</v>
      </c>
      <c r="M38">
        <v>50</v>
      </c>
      <c r="N38">
        <v>14</v>
      </c>
      <c r="O38">
        <v>15</v>
      </c>
      <c r="P38">
        <v>-5.9999999740729697</v>
      </c>
      <c r="Q38">
        <v>8.6760000000000002</v>
      </c>
      <c r="R38">
        <f t="shared" si="5"/>
        <v>1</v>
      </c>
      <c r="S38">
        <v>50</v>
      </c>
      <c r="T38">
        <v>16</v>
      </c>
      <c r="U38">
        <v>15</v>
      </c>
      <c r="V38">
        <v>-4.8333333247499803</v>
      </c>
      <c r="W38">
        <v>3.7120000000000002</v>
      </c>
      <c r="X38">
        <f t="shared" si="6"/>
        <v>1</v>
      </c>
      <c r="Y38">
        <v>50</v>
      </c>
      <c r="Z38">
        <v>18</v>
      </c>
      <c r="AA38">
        <v>15</v>
      </c>
      <c r="AB38">
        <v>-6.9999999921999896</v>
      </c>
      <c r="AC38">
        <v>0.13</v>
      </c>
      <c r="AD38">
        <f t="shared" si="7"/>
        <v>1</v>
      </c>
      <c r="AE38">
        <v>50</v>
      </c>
      <c r="AF38">
        <v>20</v>
      </c>
      <c r="AG38">
        <v>15</v>
      </c>
      <c r="AH38">
        <v>-5.7499999816084797</v>
      </c>
      <c r="AI38">
        <v>54.51</v>
      </c>
      <c r="AJ38">
        <f t="shared" si="8"/>
        <v>1</v>
      </c>
    </row>
    <row r="39" spans="1:36" x14ac:dyDescent="0.3">
      <c r="A39">
        <v>50</v>
      </c>
      <c r="B39">
        <v>10</v>
      </c>
      <c r="C39">
        <v>15</v>
      </c>
      <c r="D39">
        <v>-5.3333333213060499</v>
      </c>
      <c r="E39">
        <v>1.4830000000000001</v>
      </c>
      <c r="F39">
        <f t="shared" si="3"/>
        <v>1</v>
      </c>
      <c r="G39">
        <v>50</v>
      </c>
      <c r="H39">
        <v>12</v>
      </c>
      <c r="I39">
        <v>15</v>
      </c>
      <c r="J39">
        <v>-6.4285712923755103</v>
      </c>
      <c r="K39">
        <v>3.125</v>
      </c>
      <c r="L39">
        <f t="shared" si="4"/>
        <v>1</v>
      </c>
      <c r="M39">
        <v>50</v>
      </c>
      <c r="N39">
        <v>14</v>
      </c>
      <c r="O39">
        <v>15</v>
      </c>
      <c r="P39">
        <v>-6.4999999976499998</v>
      </c>
      <c r="Q39">
        <v>0.16200000000000001</v>
      </c>
      <c r="R39">
        <f t="shared" si="5"/>
        <v>1</v>
      </c>
      <c r="S39">
        <v>50</v>
      </c>
      <c r="T39">
        <v>16</v>
      </c>
      <c r="U39">
        <v>15</v>
      </c>
      <c r="V39">
        <v>-5.2000000000056197</v>
      </c>
      <c r="W39">
        <v>3.0179999999999998</v>
      </c>
      <c r="X39">
        <f t="shared" si="6"/>
        <v>1</v>
      </c>
      <c r="Y39">
        <v>50</v>
      </c>
      <c r="Z39">
        <v>18</v>
      </c>
      <c r="AA39">
        <v>15</v>
      </c>
      <c r="AB39">
        <v>-5.7999999999959</v>
      </c>
      <c r="AC39">
        <v>51.572000000000003</v>
      </c>
      <c r="AD39">
        <f t="shared" si="7"/>
        <v>1</v>
      </c>
      <c r="AE39">
        <v>50</v>
      </c>
      <c r="AF39">
        <v>20</v>
      </c>
      <c r="AG39">
        <v>15</v>
      </c>
      <c r="AH39">
        <v>-5.4999999965499997</v>
      </c>
      <c r="AI39">
        <v>52.292000000000002</v>
      </c>
      <c r="AJ39">
        <f t="shared" si="8"/>
        <v>1</v>
      </c>
    </row>
    <row r="40" spans="1:36" x14ac:dyDescent="0.3">
      <c r="A40">
        <v>50</v>
      </c>
      <c r="B40">
        <v>10</v>
      </c>
      <c r="C40">
        <v>15</v>
      </c>
      <c r="D40">
        <v>-5.6</v>
      </c>
      <c r="E40">
        <v>0.753</v>
      </c>
      <c r="F40">
        <f t="shared" si="3"/>
        <v>1</v>
      </c>
      <c r="G40">
        <v>50</v>
      </c>
      <c r="H40">
        <v>12</v>
      </c>
      <c r="I40">
        <v>15</v>
      </c>
      <c r="J40">
        <v>-6.4999997005847403</v>
      </c>
      <c r="K40">
        <v>14.420999999999999</v>
      </c>
      <c r="L40">
        <f t="shared" si="4"/>
        <v>1</v>
      </c>
      <c r="M40">
        <v>50</v>
      </c>
      <c r="N40">
        <v>14</v>
      </c>
      <c r="O40">
        <v>15</v>
      </c>
      <c r="P40">
        <v>-6.3999999937122301</v>
      </c>
      <c r="Q40">
        <v>12.297000000000001</v>
      </c>
      <c r="R40">
        <f t="shared" si="5"/>
        <v>1</v>
      </c>
      <c r="S40">
        <v>50</v>
      </c>
      <c r="T40">
        <v>16</v>
      </c>
      <c r="U40">
        <v>15</v>
      </c>
      <c r="V40">
        <v>-4.1428571323428498</v>
      </c>
      <c r="W40">
        <v>21.472000000000001</v>
      </c>
      <c r="X40">
        <f t="shared" si="6"/>
        <v>1</v>
      </c>
      <c r="Y40">
        <v>50</v>
      </c>
      <c r="Z40">
        <v>18</v>
      </c>
      <c r="AA40">
        <v>15</v>
      </c>
      <c r="AB40">
        <v>-5.4999999975435498</v>
      </c>
      <c r="AC40">
        <v>21.661000000000001</v>
      </c>
      <c r="AD40">
        <f t="shared" si="7"/>
        <v>1</v>
      </c>
      <c r="AE40">
        <v>50</v>
      </c>
      <c r="AF40">
        <v>20</v>
      </c>
      <c r="AG40">
        <v>15</v>
      </c>
      <c r="AH40">
        <v>-5.4</v>
      </c>
      <c r="AI40">
        <v>10.044</v>
      </c>
      <c r="AJ40">
        <f t="shared" si="8"/>
        <v>1</v>
      </c>
    </row>
    <row r="41" spans="1:36" x14ac:dyDescent="0.3">
      <c r="A41">
        <v>50</v>
      </c>
      <c r="B41">
        <v>10</v>
      </c>
      <c r="C41">
        <v>15</v>
      </c>
      <c r="D41">
        <v>-5.2499999815575897</v>
      </c>
      <c r="E41">
        <v>3.7570000000000001</v>
      </c>
      <c r="F41">
        <f t="shared" si="3"/>
        <v>1</v>
      </c>
      <c r="G41">
        <v>50</v>
      </c>
      <c r="H41">
        <v>12</v>
      </c>
      <c r="I41">
        <v>15</v>
      </c>
      <c r="J41">
        <v>-5.3333333131428704</v>
      </c>
      <c r="K41">
        <v>4.7089999999999996</v>
      </c>
      <c r="L41">
        <f t="shared" si="4"/>
        <v>1</v>
      </c>
      <c r="M41">
        <v>50</v>
      </c>
      <c r="N41">
        <v>14</v>
      </c>
      <c r="O41">
        <v>15</v>
      </c>
      <c r="P41">
        <v>-5.3333333308848196</v>
      </c>
      <c r="Q41">
        <v>5.77</v>
      </c>
      <c r="R41">
        <f t="shared" si="5"/>
        <v>1</v>
      </c>
      <c r="S41">
        <v>50</v>
      </c>
      <c r="T41">
        <v>16</v>
      </c>
      <c r="U41">
        <v>15</v>
      </c>
      <c r="V41">
        <v>-6.3333333285999904</v>
      </c>
      <c r="W41">
        <v>17.561</v>
      </c>
      <c r="X41">
        <f t="shared" si="6"/>
        <v>1</v>
      </c>
      <c r="Y41">
        <v>50</v>
      </c>
      <c r="Z41">
        <v>18</v>
      </c>
      <c r="AA41">
        <v>15</v>
      </c>
      <c r="AB41">
        <v>-5.749999994725</v>
      </c>
      <c r="AC41">
        <v>180.49</v>
      </c>
      <c r="AD41">
        <f t="shared" si="7"/>
        <v>1</v>
      </c>
      <c r="AE41">
        <v>50</v>
      </c>
      <c r="AF41">
        <v>20</v>
      </c>
      <c r="AG41">
        <v>15</v>
      </c>
      <c r="AH41">
        <v>-6.3333333286296698</v>
      </c>
      <c r="AI41">
        <v>304.04399999999998</v>
      </c>
      <c r="AJ41">
        <f t="shared" si="8"/>
        <v>1</v>
      </c>
    </row>
    <row r="42" spans="1:36" x14ac:dyDescent="0.3">
      <c r="A42">
        <v>50</v>
      </c>
      <c r="B42">
        <v>10</v>
      </c>
      <c r="C42">
        <v>15</v>
      </c>
      <c r="D42">
        <v>-5.1249999905874901</v>
      </c>
      <c r="E42">
        <v>8.2889999999999997</v>
      </c>
      <c r="F42">
        <f t="shared" si="3"/>
        <v>1</v>
      </c>
      <c r="G42">
        <v>50</v>
      </c>
      <c r="H42">
        <v>12</v>
      </c>
      <c r="I42">
        <v>15</v>
      </c>
      <c r="J42">
        <v>-4.0769230568570398</v>
      </c>
      <c r="K42">
        <v>11.698</v>
      </c>
      <c r="L42">
        <f t="shared" si="4"/>
        <v>1</v>
      </c>
      <c r="M42">
        <v>50</v>
      </c>
      <c r="N42">
        <v>14</v>
      </c>
      <c r="O42">
        <v>15</v>
      </c>
      <c r="P42">
        <v>-6.3333333295999896</v>
      </c>
      <c r="Q42">
        <v>9.0039999999999996</v>
      </c>
      <c r="R42">
        <f t="shared" si="5"/>
        <v>1</v>
      </c>
      <c r="S42">
        <v>50</v>
      </c>
      <c r="T42">
        <v>16</v>
      </c>
      <c r="U42">
        <v>15</v>
      </c>
      <c r="V42">
        <v>-5.5999999946527499</v>
      </c>
      <c r="W42">
        <v>220.77799999999999</v>
      </c>
      <c r="X42">
        <f t="shared" si="6"/>
        <v>1</v>
      </c>
      <c r="Y42">
        <v>50</v>
      </c>
      <c r="Z42">
        <v>18</v>
      </c>
      <c r="AA42">
        <v>15</v>
      </c>
      <c r="AB42">
        <v>-6.1999997836016698</v>
      </c>
      <c r="AC42">
        <v>12.667999999999999</v>
      </c>
      <c r="AD42">
        <f t="shared" si="7"/>
        <v>1</v>
      </c>
      <c r="AE42">
        <v>50</v>
      </c>
      <c r="AF42">
        <v>20</v>
      </c>
      <c r="AG42">
        <v>15</v>
      </c>
      <c r="AH42">
        <v>-6.6666666666666599</v>
      </c>
      <c r="AI42">
        <v>6.6000000000000003E-2</v>
      </c>
      <c r="AJ42">
        <f t="shared" si="8"/>
        <v>1</v>
      </c>
    </row>
    <row r="43" spans="1:36" x14ac:dyDescent="0.3">
      <c r="A43">
        <v>50</v>
      </c>
      <c r="B43">
        <v>10</v>
      </c>
      <c r="C43">
        <v>15</v>
      </c>
      <c r="D43">
        <v>-5.1999999933975998</v>
      </c>
      <c r="E43">
        <v>9.5079999999999991</v>
      </c>
      <c r="F43">
        <f t="shared" si="3"/>
        <v>1</v>
      </c>
      <c r="G43">
        <v>50</v>
      </c>
      <c r="H43">
        <v>12</v>
      </c>
      <c r="I43">
        <v>15</v>
      </c>
      <c r="J43">
        <v>-3.9999999927529402</v>
      </c>
      <c r="K43">
        <v>0.245</v>
      </c>
      <c r="L43">
        <f t="shared" si="4"/>
        <v>1</v>
      </c>
      <c r="M43">
        <v>50</v>
      </c>
      <c r="N43">
        <v>14</v>
      </c>
      <c r="O43">
        <v>15</v>
      </c>
      <c r="P43">
        <v>-5.4999999999555902</v>
      </c>
      <c r="Q43">
        <v>3.9460000000000002</v>
      </c>
      <c r="R43">
        <f t="shared" si="5"/>
        <v>1</v>
      </c>
      <c r="S43">
        <v>50</v>
      </c>
      <c r="T43">
        <v>16</v>
      </c>
      <c r="U43">
        <v>15</v>
      </c>
      <c r="V43">
        <v>-5.1428571329428197</v>
      </c>
      <c r="W43">
        <v>3.5049999999999999</v>
      </c>
      <c r="X43">
        <f t="shared" si="6"/>
        <v>1</v>
      </c>
      <c r="Y43">
        <v>50</v>
      </c>
      <c r="Z43">
        <v>18</v>
      </c>
      <c r="AA43">
        <v>15</v>
      </c>
      <c r="AB43">
        <v>-5.39999999315999</v>
      </c>
      <c r="AC43">
        <v>10.343</v>
      </c>
      <c r="AD43">
        <f t="shared" si="7"/>
        <v>1</v>
      </c>
      <c r="AE43">
        <v>50</v>
      </c>
      <c r="AF43">
        <v>20</v>
      </c>
      <c r="AG43">
        <v>15</v>
      </c>
      <c r="AH43">
        <v>-4.9999999876296597</v>
      </c>
      <c r="AI43">
        <v>10.616</v>
      </c>
      <c r="AJ43">
        <f t="shared" si="8"/>
        <v>1</v>
      </c>
    </row>
    <row r="44" spans="1:36" x14ac:dyDescent="0.3">
      <c r="A44">
        <v>50</v>
      </c>
      <c r="B44">
        <v>10</v>
      </c>
      <c r="C44">
        <v>15</v>
      </c>
      <c r="D44">
        <v>-5</v>
      </c>
      <c r="E44">
        <v>0.37</v>
      </c>
      <c r="F44">
        <f t="shared" si="3"/>
        <v>1</v>
      </c>
      <c r="G44">
        <v>50</v>
      </c>
      <c r="H44">
        <v>12</v>
      </c>
      <c r="I44">
        <v>15</v>
      </c>
      <c r="J44">
        <v>-5.5714285714285703</v>
      </c>
      <c r="K44">
        <v>3.9220000000000002</v>
      </c>
      <c r="L44">
        <f t="shared" si="4"/>
        <v>1</v>
      </c>
      <c r="M44">
        <v>50</v>
      </c>
      <c r="N44">
        <v>14</v>
      </c>
      <c r="O44">
        <v>15</v>
      </c>
      <c r="P44">
        <v>-6.1999999999999904</v>
      </c>
      <c r="Q44">
        <v>0.93100000000000005</v>
      </c>
      <c r="R44">
        <f t="shared" si="5"/>
        <v>1</v>
      </c>
      <c r="S44">
        <v>50</v>
      </c>
      <c r="T44">
        <v>16</v>
      </c>
      <c r="U44">
        <v>15</v>
      </c>
      <c r="V44">
        <v>-4.5999999999999996</v>
      </c>
      <c r="W44">
        <v>3.0289999999999999</v>
      </c>
      <c r="X44">
        <f t="shared" si="6"/>
        <v>1</v>
      </c>
      <c r="Y44">
        <v>50</v>
      </c>
      <c r="Z44">
        <v>18</v>
      </c>
      <c r="AA44">
        <v>15</v>
      </c>
      <c r="AB44">
        <v>-5.6666666628292104</v>
      </c>
      <c r="AC44">
        <v>180.245</v>
      </c>
      <c r="AD44">
        <f t="shared" si="7"/>
        <v>1</v>
      </c>
      <c r="AE44">
        <v>50</v>
      </c>
      <c r="AF44">
        <v>20</v>
      </c>
      <c r="AG44">
        <v>15</v>
      </c>
      <c r="AH44">
        <v>-5.7499999954715904</v>
      </c>
      <c r="AI44">
        <v>480.524</v>
      </c>
      <c r="AJ44">
        <f t="shared" si="8"/>
        <v>1</v>
      </c>
    </row>
    <row r="45" spans="1:36" x14ac:dyDescent="0.3">
      <c r="A45">
        <v>50</v>
      </c>
      <c r="B45">
        <v>10</v>
      </c>
      <c r="C45">
        <v>15</v>
      </c>
      <c r="D45">
        <v>-6.4999997994834304</v>
      </c>
      <c r="E45">
        <v>2.8050000000000002</v>
      </c>
      <c r="F45">
        <f t="shared" si="3"/>
        <v>1</v>
      </c>
      <c r="G45">
        <v>50</v>
      </c>
      <c r="H45">
        <v>12</v>
      </c>
      <c r="I45">
        <v>15</v>
      </c>
      <c r="J45">
        <v>-4.5999999999999996</v>
      </c>
      <c r="K45">
        <v>12.667</v>
      </c>
      <c r="L45">
        <f t="shared" si="4"/>
        <v>1</v>
      </c>
      <c r="M45">
        <v>50</v>
      </c>
      <c r="N45">
        <v>14</v>
      </c>
      <c r="O45">
        <v>15</v>
      </c>
      <c r="P45">
        <v>-4.9999999390396601</v>
      </c>
      <c r="Q45">
        <v>0.35299999999999998</v>
      </c>
      <c r="R45">
        <f t="shared" si="5"/>
        <v>1</v>
      </c>
      <c r="S45">
        <v>50</v>
      </c>
      <c r="T45">
        <v>16</v>
      </c>
      <c r="U45">
        <v>15</v>
      </c>
      <c r="V45">
        <v>-5.5999999860629801</v>
      </c>
      <c r="W45">
        <v>24.079000000000001</v>
      </c>
      <c r="X45">
        <f t="shared" si="6"/>
        <v>1</v>
      </c>
      <c r="Y45">
        <v>50</v>
      </c>
      <c r="Z45">
        <v>18</v>
      </c>
      <c r="AA45">
        <v>15</v>
      </c>
      <c r="AB45">
        <v>-6.4999999977296499</v>
      </c>
      <c r="AC45">
        <v>59.427999999999997</v>
      </c>
      <c r="AD45">
        <f t="shared" si="7"/>
        <v>1</v>
      </c>
      <c r="AE45">
        <v>50</v>
      </c>
      <c r="AF45">
        <v>20</v>
      </c>
      <c r="AG45">
        <v>15</v>
      </c>
      <c r="AH45">
        <v>-4.4999999758585298</v>
      </c>
      <c r="AI45">
        <v>16.210999999999999</v>
      </c>
      <c r="AJ45">
        <f t="shared" si="8"/>
        <v>1</v>
      </c>
    </row>
    <row r="46" spans="1:36" x14ac:dyDescent="0.3">
      <c r="D46">
        <f>_xlfn.STDEV.S(D16:D45)</f>
        <v>0.96038458240717506</v>
      </c>
      <c r="E46">
        <f>_xlfn.STDEV.S(E16:E45)</f>
        <v>3.4691811549999647</v>
      </c>
    </row>
    <row r="47" spans="1:36" x14ac:dyDescent="0.3">
      <c r="D47">
        <f>(_xlfn.STDEV.S(D16:D45))/(SQRT(COUNT(D16:D45)))</f>
        <v>0.17534143322152962</v>
      </c>
      <c r="E47">
        <f>(_xlfn.STDEV.S(E16:E45))/(SQRT(COUNT(E16:E45)))</f>
        <v>0.63338292488843562</v>
      </c>
      <c r="J47">
        <f>(_xlfn.STDEV.S(J16:J45))/(SQRT(COUNT(J16:J45)))</f>
        <v>0.15145656042072955</v>
      </c>
      <c r="K47">
        <f>(_xlfn.STDEV.S(K16:K45))/(SQRT(COUNT(K16:K45)))</f>
        <v>1.7837967865829767</v>
      </c>
      <c r="P47">
        <f>(_xlfn.STDEV.S(P16:P45))/(SQRT(COUNT(P16:P45)))</f>
        <v>0.10938831357996731</v>
      </c>
      <c r="Q47">
        <f>(_xlfn.STDEV.S(Q16:Q45))/(SQRT(COUNT(Q16:Q45)))</f>
        <v>2.7749041070104474</v>
      </c>
      <c r="V47">
        <f>(_xlfn.STDEV.S(V16:V45))/(SQRT(COUNT(V16:V45)))</f>
        <v>0.20117412012859567</v>
      </c>
      <c r="W47">
        <f>(_xlfn.STDEV.S(W16:W45))/(SQRT(COUNT(W16:W45)))</f>
        <v>8.5989407148591752</v>
      </c>
      <c r="AB47">
        <f>(_xlfn.STDEV.S(AB16:AB45))/(SQRT(COUNT(AB16:AB45)))</f>
        <v>0.11824005693920331</v>
      </c>
      <c r="AC47">
        <f>(_xlfn.STDEV.S(AC16:AC45))/(SQRT(COUNT(AC16:AC45)))</f>
        <v>8.4262975974962391</v>
      </c>
      <c r="AH47">
        <f>(_xlfn.STDEV.S(AH16:AH45))/(SQRT(COUNT(AH16:AH45)))</f>
        <v>0.12472824663866831</v>
      </c>
      <c r="AI47">
        <f>(_xlfn.STDEV.S(AI16:AI45))/(SQRT(COUNT(AI16:AI45)))</f>
        <v>20.511390937593415</v>
      </c>
    </row>
    <row r="49" spans="1:35" x14ac:dyDescent="0.3">
      <c r="A49" t="s">
        <v>8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15</v>
      </c>
      <c r="D51">
        <v>-4.9999999944999898</v>
      </c>
      <c r="E51">
        <v>0.314</v>
      </c>
      <c r="G51">
        <v>50</v>
      </c>
      <c r="H51">
        <v>12</v>
      </c>
      <c r="I51">
        <v>15</v>
      </c>
      <c r="J51">
        <v>-5.3333333294000003</v>
      </c>
      <c r="K51">
        <v>0.51</v>
      </c>
      <c r="M51">
        <v>50</v>
      </c>
      <c r="N51">
        <v>14</v>
      </c>
      <c r="O51">
        <v>15</v>
      </c>
      <c r="P51">
        <v>-5.5999999978123904</v>
      </c>
      <c r="Q51">
        <v>4.7560000000000002</v>
      </c>
      <c r="S51">
        <v>50</v>
      </c>
      <c r="T51">
        <v>16</v>
      </c>
      <c r="U51">
        <v>15</v>
      </c>
      <c r="V51">
        <v>-5.2857142857142803</v>
      </c>
      <c r="W51">
        <v>2.839</v>
      </c>
      <c r="Y51">
        <v>50</v>
      </c>
      <c r="Z51">
        <v>18</v>
      </c>
      <c r="AA51">
        <v>15</v>
      </c>
      <c r="AB51">
        <v>-5.9999999964919297</v>
      </c>
      <c r="AC51">
        <v>2.1970000000000001</v>
      </c>
      <c r="AE51">
        <v>50</v>
      </c>
      <c r="AF51">
        <v>20</v>
      </c>
      <c r="AG51">
        <v>15</v>
      </c>
      <c r="AH51">
        <v>-4.5999999872131498</v>
      </c>
      <c r="AI51">
        <v>5.0330000000000004</v>
      </c>
    </row>
    <row r="52" spans="1:35" x14ac:dyDescent="0.3">
      <c r="A52">
        <v>50</v>
      </c>
      <c r="B52">
        <v>10</v>
      </c>
      <c r="C52">
        <v>15</v>
      </c>
      <c r="D52">
        <v>-7.9999999953999996</v>
      </c>
      <c r="E52">
        <v>0.38200000000000001</v>
      </c>
      <c r="G52">
        <v>50</v>
      </c>
      <c r="H52">
        <v>12</v>
      </c>
      <c r="I52">
        <v>15</v>
      </c>
      <c r="J52">
        <v>-4.9999999790000098</v>
      </c>
      <c r="K52">
        <v>0.96799999999999997</v>
      </c>
      <c r="M52">
        <v>50</v>
      </c>
      <c r="N52">
        <v>14</v>
      </c>
      <c r="O52">
        <v>15</v>
      </c>
      <c r="P52">
        <v>-5.9999999965891702</v>
      </c>
      <c r="Q52">
        <v>1.556</v>
      </c>
      <c r="S52">
        <v>50</v>
      </c>
      <c r="T52">
        <v>16</v>
      </c>
      <c r="U52">
        <v>15</v>
      </c>
      <c r="V52">
        <v>-7.19999999287998</v>
      </c>
      <c r="W52">
        <v>13.124000000000001</v>
      </c>
      <c r="Y52">
        <v>50</v>
      </c>
      <c r="Z52">
        <v>18</v>
      </c>
      <c r="AA52">
        <v>15</v>
      </c>
      <c r="AB52">
        <v>-5.5555555555495504</v>
      </c>
      <c r="AC52">
        <v>25.748000000000001</v>
      </c>
      <c r="AE52">
        <v>50</v>
      </c>
      <c r="AF52">
        <v>20</v>
      </c>
      <c r="AG52">
        <v>15</v>
      </c>
      <c r="AH52">
        <v>-5.7999999923200001</v>
      </c>
      <c r="AI52">
        <v>34.508000000000003</v>
      </c>
    </row>
    <row r="53" spans="1:35" x14ac:dyDescent="0.3">
      <c r="A53">
        <v>50</v>
      </c>
      <c r="B53">
        <v>10</v>
      </c>
      <c r="C53">
        <v>15</v>
      </c>
      <c r="D53">
        <v>-6.1000000000421402</v>
      </c>
      <c r="E53">
        <v>4.22</v>
      </c>
      <c r="G53">
        <v>50</v>
      </c>
      <c r="H53">
        <v>12</v>
      </c>
      <c r="I53">
        <v>15</v>
      </c>
      <c r="J53">
        <v>-5.9999999841999898</v>
      </c>
      <c r="K53">
        <v>1.4630000000000001</v>
      </c>
      <c r="M53">
        <v>50</v>
      </c>
      <c r="N53">
        <v>14</v>
      </c>
      <c r="O53">
        <v>15</v>
      </c>
      <c r="P53">
        <v>-6.1428571324400698</v>
      </c>
      <c r="Q53">
        <v>24.111999999999998</v>
      </c>
      <c r="S53">
        <v>50</v>
      </c>
      <c r="T53">
        <v>16</v>
      </c>
      <c r="U53">
        <v>15</v>
      </c>
      <c r="V53">
        <v>-8</v>
      </c>
      <c r="W53">
        <v>7.0000000000000007E-2</v>
      </c>
      <c r="Y53">
        <v>50</v>
      </c>
      <c r="Z53">
        <v>18</v>
      </c>
      <c r="AA53">
        <v>15</v>
      </c>
      <c r="AB53">
        <v>-4.1428571428571397</v>
      </c>
      <c r="AC53">
        <v>0.86299999999999999</v>
      </c>
      <c r="AE53">
        <v>50</v>
      </c>
      <c r="AF53">
        <v>20</v>
      </c>
      <c r="AG53">
        <v>15</v>
      </c>
      <c r="AH53">
        <v>-4.3333333333333304</v>
      </c>
      <c r="AI53">
        <v>2.8340000000000001</v>
      </c>
    </row>
    <row r="54" spans="1:35" x14ac:dyDescent="0.3">
      <c r="A54">
        <v>50</v>
      </c>
      <c r="B54">
        <v>10</v>
      </c>
      <c r="C54">
        <v>15</v>
      </c>
      <c r="D54">
        <v>-5.3333333333333304</v>
      </c>
      <c r="E54">
        <v>0.45200000000000001</v>
      </c>
      <c r="G54">
        <v>50</v>
      </c>
      <c r="H54">
        <v>12</v>
      </c>
      <c r="I54">
        <v>15</v>
      </c>
      <c r="J54">
        <v>-5.7499999937249902</v>
      </c>
      <c r="K54">
        <v>2.552</v>
      </c>
      <c r="M54">
        <v>50</v>
      </c>
      <c r="N54">
        <v>14</v>
      </c>
      <c r="O54">
        <v>15</v>
      </c>
      <c r="P54">
        <v>-5.1999999930799996</v>
      </c>
      <c r="Q54">
        <v>3.3559999999999999</v>
      </c>
      <c r="S54">
        <v>50</v>
      </c>
      <c r="T54">
        <v>16</v>
      </c>
      <c r="U54">
        <v>15</v>
      </c>
      <c r="V54">
        <v>-4.2857142857142803</v>
      </c>
      <c r="W54">
        <v>1.004</v>
      </c>
      <c r="Y54">
        <v>50</v>
      </c>
      <c r="Z54">
        <v>18</v>
      </c>
      <c r="AA54">
        <v>15</v>
      </c>
      <c r="AB54">
        <v>-5.2857142758857201</v>
      </c>
      <c r="AC54">
        <v>5.2069999999999999</v>
      </c>
      <c r="AE54">
        <v>50</v>
      </c>
      <c r="AF54">
        <v>20</v>
      </c>
      <c r="AG54">
        <v>15</v>
      </c>
      <c r="AH54">
        <v>-5.875</v>
      </c>
      <c r="AI54">
        <v>19.158000000000001</v>
      </c>
    </row>
    <row r="55" spans="1:35" x14ac:dyDescent="0.3">
      <c r="A55">
        <v>50</v>
      </c>
      <c r="B55">
        <v>10</v>
      </c>
      <c r="C55">
        <v>15</v>
      </c>
      <c r="D55">
        <v>-5.875</v>
      </c>
      <c r="E55">
        <v>0.71199999999999997</v>
      </c>
      <c r="G55">
        <v>50</v>
      </c>
      <c r="H55">
        <v>12</v>
      </c>
      <c r="I55">
        <v>15</v>
      </c>
      <c r="J55">
        <v>-5.3333333333333304</v>
      </c>
      <c r="K55">
        <v>0.49399999999999999</v>
      </c>
      <c r="M55">
        <v>50</v>
      </c>
      <c r="N55">
        <v>14</v>
      </c>
      <c r="O55">
        <v>15</v>
      </c>
      <c r="P55">
        <v>-5.4999999965499997</v>
      </c>
      <c r="Q55">
        <v>0.112</v>
      </c>
      <c r="S55">
        <v>50</v>
      </c>
      <c r="T55">
        <v>16</v>
      </c>
      <c r="U55">
        <v>15</v>
      </c>
      <c r="V55">
        <v>-7.6666666666666599</v>
      </c>
      <c r="W55">
        <v>5.2999999999999999E-2</v>
      </c>
      <c r="Y55">
        <v>50</v>
      </c>
      <c r="Z55">
        <v>18</v>
      </c>
      <c r="AA55">
        <v>15</v>
      </c>
      <c r="AB55">
        <v>-5.6</v>
      </c>
      <c r="AC55">
        <v>0.56899999999999995</v>
      </c>
      <c r="AE55">
        <v>50</v>
      </c>
      <c r="AF55">
        <v>20</v>
      </c>
      <c r="AG55">
        <v>15</v>
      </c>
      <c r="AH55">
        <v>-5.7999999937646498</v>
      </c>
      <c r="AI55">
        <v>42.774999999999999</v>
      </c>
    </row>
    <row r="56" spans="1:35" x14ac:dyDescent="0.3">
      <c r="A56">
        <v>50</v>
      </c>
      <c r="B56">
        <v>10</v>
      </c>
      <c r="C56">
        <v>15</v>
      </c>
      <c r="D56">
        <v>-6</v>
      </c>
      <c r="E56">
        <v>1.9950000000000001</v>
      </c>
      <c r="G56">
        <v>50</v>
      </c>
      <c r="H56">
        <v>12</v>
      </c>
      <c r="I56">
        <v>15</v>
      </c>
      <c r="J56">
        <v>-5.875</v>
      </c>
      <c r="K56">
        <v>3.339</v>
      </c>
      <c r="M56">
        <v>50</v>
      </c>
      <c r="N56">
        <v>14</v>
      </c>
      <c r="O56">
        <v>15</v>
      </c>
      <c r="P56">
        <v>-6.25</v>
      </c>
      <c r="Q56">
        <v>0.42099999999999999</v>
      </c>
      <c r="S56">
        <v>50</v>
      </c>
      <c r="T56">
        <v>16</v>
      </c>
      <c r="U56">
        <v>15</v>
      </c>
      <c r="V56">
        <v>-6.59999999364</v>
      </c>
      <c r="W56">
        <v>8.6310000000000002</v>
      </c>
      <c r="Y56">
        <v>50</v>
      </c>
      <c r="Z56">
        <v>18</v>
      </c>
      <c r="AA56">
        <v>15</v>
      </c>
      <c r="AB56">
        <v>-4.8749999999999902</v>
      </c>
      <c r="AC56">
        <v>31.890999999999998</v>
      </c>
      <c r="AE56">
        <v>50</v>
      </c>
      <c r="AF56">
        <v>20</v>
      </c>
      <c r="AG56">
        <v>15</v>
      </c>
      <c r="AH56">
        <v>-4.7999999929199904</v>
      </c>
      <c r="AI56">
        <v>14.272</v>
      </c>
    </row>
    <row r="57" spans="1:35" x14ac:dyDescent="0.3">
      <c r="A57">
        <v>50</v>
      </c>
      <c r="B57">
        <v>10</v>
      </c>
      <c r="C57">
        <v>15</v>
      </c>
      <c r="D57">
        <v>-5.6666666666666696</v>
      </c>
      <c r="E57">
        <v>0.70599999999999996</v>
      </c>
      <c r="G57">
        <v>50</v>
      </c>
      <c r="H57">
        <v>12</v>
      </c>
      <c r="I57">
        <v>15</v>
      </c>
      <c r="J57">
        <v>-5.66666665735002</v>
      </c>
      <c r="K57">
        <v>1.504</v>
      </c>
      <c r="M57">
        <v>50</v>
      </c>
      <c r="N57">
        <v>14</v>
      </c>
      <c r="O57">
        <v>15</v>
      </c>
      <c r="P57">
        <v>-5</v>
      </c>
      <c r="Q57">
        <v>1.3939999999999999</v>
      </c>
      <c r="S57">
        <v>50</v>
      </c>
      <c r="T57">
        <v>16</v>
      </c>
      <c r="U57">
        <v>15</v>
      </c>
      <c r="V57">
        <v>-5.75</v>
      </c>
      <c r="W57">
        <v>2.8250000000000002</v>
      </c>
      <c r="Y57">
        <v>50</v>
      </c>
      <c r="Z57">
        <v>18</v>
      </c>
      <c r="AA57">
        <v>15</v>
      </c>
      <c r="AB57">
        <v>-5.9999999965276301</v>
      </c>
      <c r="AC57">
        <v>2.7549999999999999</v>
      </c>
      <c r="AE57">
        <v>50</v>
      </c>
      <c r="AF57">
        <v>20</v>
      </c>
      <c r="AG57">
        <v>15</v>
      </c>
      <c r="AH57">
        <v>-5.1428571428571397</v>
      </c>
      <c r="AI57">
        <v>37.896999999999998</v>
      </c>
    </row>
    <row r="58" spans="1:35" x14ac:dyDescent="0.3">
      <c r="A58">
        <v>50</v>
      </c>
      <c r="B58">
        <v>10</v>
      </c>
      <c r="C58">
        <v>15</v>
      </c>
      <c r="D58">
        <v>-5.1666666666666599</v>
      </c>
      <c r="E58">
        <v>0.41799999999999998</v>
      </c>
      <c r="G58">
        <v>50</v>
      </c>
      <c r="H58">
        <v>12</v>
      </c>
      <c r="I58">
        <v>15</v>
      </c>
      <c r="J58">
        <v>-6.1999999934006</v>
      </c>
      <c r="K58">
        <v>5.0650000000000004</v>
      </c>
      <c r="M58">
        <v>50</v>
      </c>
      <c r="N58">
        <v>14</v>
      </c>
      <c r="O58">
        <v>15</v>
      </c>
      <c r="P58">
        <v>-4.5999999999999996</v>
      </c>
      <c r="Q58">
        <v>1.0680000000000001</v>
      </c>
      <c r="S58">
        <v>50</v>
      </c>
      <c r="T58">
        <v>16</v>
      </c>
      <c r="U58">
        <v>15</v>
      </c>
      <c r="V58">
        <v>-6.25</v>
      </c>
      <c r="W58">
        <v>0.253</v>
      </c>
      <c r="Y58">
        <v>50</v>
      </c>
      <c r="Z58">
        <v>18</v>
      </c>
      <c r="AA58">
        <v>15</v>
      </c>
      <c r="AB58">
        <v>-5.9999999975999998</v>
      </c>
      <c r="AC58">
        <v>2.472</v>
      </c>
      <c r="AE58">
        <v>50</v>
      </c>
      <c r="AF58">
        <v>20</v>
      </c>
      <c r="AG58">
        <v>15</v>
      </c>
      <c r="AH58">
        <v>-5.5999999803506402</v>
      </c>
      <c r="AI58">
        <v>330.60500000000002</v>
      </c>
    </row>
    <row r="59" spans="1:35" x14ac:dyDescent="0.3">
      <c r="A59">
        <v>50</v>
      </c>
      <c r="B59">
        <v>10</v>
      </c>
      <c r="C59">
        <v>15</v>
      </c>
      <c r="D59">
        <v>-4.6666666666666696</v>
      </c>
      <c r="E59">
        <v>1.4470000000000001</v>
      </c>
      <c r="G59">
        <v>50</v>
      </c>
      <c r="H59">
        <v>12</v>
      </c>
      <c r="I59">
        <v>15</v>
      </c>
      <c r="J59">
        <v>-4.8333333256346398</v>
      </c>
      <c r="K59">
        <v>7.4340000000000002</v>
      </c>
      <c r="M59">
        <v>50</v>
      </c>
      <c r="N59">
        <v>14</v>
      </c>
      <c r="O59">
        <v>15</v>
      </c>
      <c r="P59">
        <v>-6.9999999968667304</v>
      </c>
      <c r="Q59">
        <v>0.3</v>
      </c>
      <c r="S59">
        <v>50</v>
      </c>
      <c r="T59">
        <v>16</v>
      </c>
      <c r="U59">
        <v>15</v>
      </c>
      <c r="V59">
        <v>-4.9999999666235704</v>
      </c>
      <c r="W59">
        <v>1.673</v>
      </c>
      <c r="Y59">
        <v>50</v>
      </c>
      <c r="Z59">
        <v>18</v>
      </c>
      <c r="AA59">
        <v>15</v>
      </c>
      <c r="AB59">
        <v>-6.5714285714285703</v>
      </c>
      <c r="AC59">
        <v>1.798</v>
      </c>
      <c r="AE59">
        <v>50</v>
      </c>
      <c r="AF59">
        <v>20</v>
      </c>
      <c r="AG59">
        <v>15</v>
      </c>
      <c r="AH59">
        <v>-4.9999999979999998</v>
      </c>
      <c r="AI59">
        <v>5.1999999999999998E-2</v>
      </c>
    </row>
    <row r="60" spans="1:35" x14ac:dyDescent="0.3">
      <c r="A60">
        <v>50</v>
      </c>
      <c r="B60">
        <v>10</v>
      </c>
      <c r="C60">
        <v>15</v>
      </c>
      <c r="D60">
        <v>-5.4999999975499998</v>
      </c>
      <c r="E60">
        <v>0.215</v>
      </c>
      <c r="G60">
        <v>50</v>
      </c>
      <c r="H60">
        <v>12</v>
      </c>
      <c r="I60">
        <v>15</v>
      </c>
      <c r="J60">
        <v>-5.8</v>
      </c>
      <c r="K60">
        <v>0.67600000000000005</v>
      </c>
      <c r="M60">
        <v>50</v>
      </c>
      <c r="N60">
        <v>14</v>
      </c>
      <c r="O60">
        <v>15</v>
      </c>
      <c r="P60">
        <v>-5.9999999977999998</v>
      </c>
      <c r="Q60">
        <v>0.153</v>
      </c>
      <c r="S60">
        <v>50</v>
      </c>
      <c r="T60">
        <v>16</v>
      </c>
      <c r="U60">
        <v>15</v>
      </c>
      <c r="V60">
        <v>-6.7999999926331904</v>
      </c>
      <c r="W60">
        <v>12.664999999999999</v>
      </c>
      <c r="Y60">
        <v>50</v>
      </c>
      <c r="Z60">
        <v>18</v>
      </c>
      <c r="AA60">
        <v>15</v>
      </c>
      <c r="AB60">
        <v>-6.666666663</v>
      </c>
      <c r="AC60">
        <v>5.2649999999999997</v>
      </c>
      <c r="AE60">
        <v>50</v>
      </c>
      <c r="AF60">
        <v>20</v>
      </c>
      <c r="AG60">
        <v>15</v>
      </c>
      <c r="AH60">
        <v>-4.9999999954541297</v>
      </c>
      <c r="AI60">
        <v>0.42799999999999999</v>
      </c>
    </row>
    <row r="61" spans="1:35" x14ac:dyDescent="0.3">
      <c r="A61">
        <v>50</v>
      </c>
      <c r="B61">
        <v>10</v>
      </c>
      <c r="C61">
        <v>15</v>
      </c>
      <c r="D61">
        <v>-4.8</v>
      </c>
      <c r="E61">
        <v>0.28100000000000003</v>
      </c>
      <c r="G61">
        <v>50</v>
      </c>
      <c r="H61">
        <v>12</v>
      </c>
      <c r="I61">
        <v>15</v>
      </c>
      <c r="J61">
        <v>-4.4999999982094296</v>
      </c>
      <c r="K61">
        <v>5.5590000000000002</v>
      </c>
      <c r="M61">
        <v>50</v>
      </c>
      <c r="N61">
        <v>14</v>
      </c>
      <c r="O61">
        <v>15</v>
      </c>
      <c r="P61">
        <v>-4.4999999964499997</v>
      </c>
      <c r="Q61">
        <v>0.109</v>
      </c>
      <c r="S61">
        <v>50</v>
      </c>
      <c r="T61">
        <v>16</v>
      </c>
      <c r="U61">
        <v>15</v>
      </c>
      <c r="V61">
        <v>-4.3333333244999901</v>
      </c>
      <c r="W61">
        <v>1.5860000000000001</v>
      </c>
      <c r="Y61">
        <v>50</v>
      </c>
      <c r="Z61">
        <v>18</v>
      </c>
      <c r="AA61">
        <v>15</v>
      </c>
      <c r="AB61">
        <v>-5.9999999968600797</v>
      </c>
      <c r="AC61">
        <v>2.2789999999999999</v>
      </c>
      <c r="AE61">
        <v>50</v>
      </c>
      <c r="AF61">
        <v>20</v>
      </c>
      <c r="AG61">
        <v>15</v>
      </c>
      <c r="AH61">
        <v>-5.75</v>
      </c>
      <c r="AI61">
        <v>10.358000000000001</v>
      </c>
    </row>
    <row r="62" spans="1:35" x14ac:dyDescent="0.3">
      <c r="A62">
        <v>50</v>
      </c>
      <c r="B62">
        <v>10</v>
      </c>
      <c r="C62">
        <v>15</v>
      </c>
      <c r="D62">
        <v>-6.9999999989999999</v>
      </c>
      <c r="E62">
        <v>1.4350000000000001</v>
      </c>
      <c r="G62">
        <v>50</v>
      </c>
      <c r="H62">
        <v>12</v>
      </c>
      <c r="I62">
        <v>15</v>
      </c>
      <c r="J62">
        <v>-5.3999999999999897</v>
      </c>
      <c r="K62">
        <v>1.3779999999999999</v>
      </c>
      <c r="M62">
        <v>50</v>
      </c>
      <c r="N62">
        <v>14</v>
      </c>
      <c r="O62">
        <v>15</v>
      </c>
      <c r="P62">
        <v>-5.7499999827139199</v>
      </c>
      <c r="Q62">
        <v>14.569000000000001</v>
      </c>
      <c r="S62">
        <v>50</v>
      </c>
      <c r="T62">
        <v>16</v>
      </c>
      <c r="U62">
        <v>15</v>
      </c>
      <c r="V62">
        <v>-2.99999997619999</v>
      </c>
      <c r="W62">
        <v>0.503</v>
      </c>
      <c r="Y62">
        <v>50</v>
      </c>
      <c r="Z62">
        <v>18</v>
      </c>
      <c r="AA62">
        <v>15</v>
      </c>
      <c r="AB62">
        <v>-5.6666666600000504</v>
      </c>
      <c r="AC62">
        <v>6.7629999999999999</v>
      </c>
      <c r="AE62">
        <v>50</v>
      </c>
      <c r="AF62">
        <v>20</v>
      </c>
      <c r="AG62">
        <v>15</v>
      </c>
      <c r="AH62">
        <v>-6.9999999999999902</v>
      </c>
      <c r="AI62">
        <v>4.9539999999999997</v>
      </c>
    </row>
    <row r="63" spans="1:35" x14ac:dyDescent="0.3">
      <c r="A63">
        <v>50</v>
      </c>
      <c r="B63">
        <v>10</v>
      </c>
      <c r="C63">
        <v>15</v>
      </c>
      <c r="D63">
        <v>-4.6666666626</v>
      </c>
      <c r="E63">
        <v>0.16300000000000001</v>
      </c>
      <c r="G63">
        <v>50</v>
      </c>
      <c r="H63">
        <v>12</v>
      </c>
      <c r="I63">
        <v>15</v>
      </c>
      <c r="J63">
        <v>-6.4999999999999902</v>
      </c>
      <c r="K63">
        <v>2.157</v>
      </c>
      <c r="M63">
        <v>50</v>
      </c>
      <c r="N63">
        <v>14</v>
      </c>
      <c r="O63">
        <v>15</v>
      </c>
      <c r="P63">
        <v>-5.5999999932399902</v>
      </c>
      <c r="Q63">
        <v>1.111</v>
      </c>
      <c r="S63">
        <v>50</v>
      </c>
      <c r="T63">
        <v>16</v>
      </c>
      <c r="U63">
        <v>15</v>
      </c>
      <c r="V63">
        <v>-5.28571426251135</v>
      </c>
      <c r="W63">
        <v>5.56</v>
      </c>
      <c r="Y63">
        <v>50</v>
      </c>
      <c r="Z63">
        <v>18</v>
      </c>
      <c r="AA63">
        <v>15</v>
      </c>
      <c r="AB63">
        <v>-4.9999999339999901</v>
      </c>
      <c r="AC63">
        <v>2.1259999999999999</v>
      </c>
      <c r="AE63">
        <v>50</v>
      </c>
      <c r="AF63">
        <v>20</v>
      </c>
      <c r="AG63">
        <v>15</v>
      </c>
      <c r="AH63">
        <v>-5.1999999920800004</v>
      </c>
      <c r="AI63">
        <v>8.3930000000000007</v>
      </c>
    </row>
    <row r="64" spans="1:35" x14ac:dyDescent="0.3">
      <c r="A64">
        <v>50</v>
      </c>
      <c r="B64">
        <v>10</v>
      </c>
      <c r="C64">
        <v>15</v>
      </c>
      <c r="D64">
        <v>-5.5714285607714196</v>
      </c>
      <c r="E64">
        <v>3.1339999999999999</v>
      </c>
      <c r="G64">
        <v>50</v>
      </c>
      <c r="H64">
        <v>12</v>
      </c>
      <c r="I64">
        <v>15</v>
      </c>
      <c r="J64">
        <v>-6.249999994875</v>
      </c>
      <c r="K64">
        <v>3.4449999999999998</v>
      </c>
      <c r="M64">
        <v>50</v>
      </c>
      <c r="N64">
        <v>14</v>
      </c>
      <c r="O64">
        <v>15</v>
      </c>
      <c r="P64">
        <v>-5.2857142857142803</v>
      </c>
      <c r="Q64">
        <v>0.36299999999999999</v>
      </c>
      <c r="S64">
        <v>50</v>
      </c>
      <c r="T64">
        <v>16</v>
      </c>
      <c r="U64">
        <v>15</v>
      </c>
      <c r="V64">
        <v>-6.39999999355702</v>
      </c>
      <c r="W64">
        <v>4.9379999999999997</v>
      </c>
      <c r="Y64">
        <v>50</v>
      </c>
      <c r="Z64">
        <v>18</v>
      </c>
      <c r="AA64">
        <v>15</v>
      </c>
      <c r="AB64">
        <v>-5.6666666666666696</v>
      </c>
      <c r="AC64">
        <v>7.3470000000000004</v>
      </c>
      <c r="AE64">
        <v>50</v>
      </c>
      <c r="AF64">
        <v>20</v>
      </c>
      <c r="AG64">
        <v>15</v>
      </c>
      <c r="AH64">
        <v>-5.5999999932399902</v>
      </c>
      <c r="AI64">
        <v>17.995999999999999</v>
      </c>
    </row>
    <row r="65" spans="1:35" x14ac:dyDescent="0.3">
      <c r="A65">
        <v>50</v>
      </c>
      <c r="B65">
        <v>10</v>
      </c>
      <c r="C65">
        <v>15</v>
      </c>
      <c r="D65">
        <v>-4.9999999979999998</v>
      </c>
      <c r="E65">
        <v>0.40600000000000003</v>
      </c>
      <c r="G65">
        <v>50</v>
      </c>
      <c r="H65">
        <v>12</v>
      </c>
      <c r="I65">
        <v>15</v>
      </c>
      <c r="J65">
        <v>-6.4999999976499998</v>
      </c>
      <c r="K65">
        <v>0.26900000000000002</v>
      </c>
      <c r="M65">
        <v>50</v>
      </c>
      <c r="N65">
        <v>14</v>
      </c>
      <c r="O65">
        <v>15</v>
      </c>
      <c r="P65">
        <v>-6.1666666666666599</v>
      </c>
      <c r="Q65">
        <v>3.96</v>
      </c>
      <c r="S65">
        <v>50</v>
      </c>
      <c r="T65">
        <v>16</v>
      </c>
      <c r="U65">
        <v>15</v>
      </c>
      <c r="V65">
        <v>-6.7999999927199903</v>
      </c>
      <c r="W65">
        <v>15.327</v>
      </c>
      <c r="Y65">
        <v>50</v>
      </c>
      <c r="Z65">
        <v>18</v>
      </c>
      <c r="AA65">
        <v>15</v>
      </c>
      <c r="AB65">
        <v>-5.7499999947249902</v>
      </c>
      <c r="AC65">
        <v>1.651</v>
      </c>
      <c r="AE65">
        <v>50</v>
      </c>
      <c r="AF65">
        <v>20</v>
      </c>
      <c r="AG65">
        <v>15</v>
      </c>
      <c r="AH65">
        <v>-6.5454545299999802</v>
      </c>
      <c r="AI65">
        <v>44.753</v>
      </c>
    </row>
    <row r="66" spans="1:35" x14ac:dyDescent="0.3">
      <c r="A66">
        <v>50</v>
      </c>
      <c r="B66">
        <v>10</v>
      </c>
      <c r="C66">
        <v>15</v>
      </c>
      <c r="D66">
        <v>-4</v>
      </c>
      <c r="E66">
        <v>0.45700000000000002</v>
      </c>
      <c r="G66">
        <v>50</v>
      </c>
      <c r="H66">
        <v>12</v>
      </c>
      <c r="I66">
        <v>15</v>
      </c>
      <c r="J66">
        <v>-5</v>
      </c>
      <c r="K66">
        <v>1.5469999999999999</v>
      </c>
      <c r="M66">
        <v>50</v>
      </c>
      <c r="N66">
        <v>14</v>
      </c>
      <c r="O66">
        <v>15</v>
      </c>
      <c r="P66">
        <v>-6.3333333333333304</v>
      </c>
      <c r="Q66">
        <v>0.89500000000000002</v>
      </c>
      <c r="S66">
        <v>50</v>
      </c>
      <c r="T66">
        <v>16</v>
      </c>
      <c r="U66">
        <v>15</v>
      </c>
      <c r="V66">
        <v>-5.3333333271672103</v>
      </c>
      <c r="W66">
        <v>14.234</v>
      </c>
      <c r="Y66">
        <v>50</v>
      </c>
      <c r="Z66">
        <v>18</v>
      </c>
      <c r="AA66">
        <v>15</v>
      </c>
      <c r="AB66">
        <v>-5</v>
      </c>
      <c r="AC66">
        <v>0.95399999999999996</v>
      </c>
      <c r="AE66">
        <v>50</v>
      </c>
      <c r="AF66">
        <v>20</v>
      </c>
      <c r="AG66">
        <v>15</v>
      </c>
      <c r="AH66">
        <v>-6.7999999999999901</v>
      </c>
      <c r="AI66">
        <v>7.7140000000000004</v>
      </c>
    </row>
    <row r="67" spans="1:35" x14ac:dyDescent="0.3">
      <c r="A67">
        <v>50</v>
      </c>
      <c r="B67">
        <v>10</v>
      </c>
      <c r="C67">
        <v>15</v>
      </c>
      <c r="D67">
        <v>-4.7999999897184402</v>
      </c>
      <c r="E67">
        <v>1.575</v>
      </c>
      <c r="G67">
        <v>50</v>
      </c>
      <c r="H67">
        <v>12</v>
      </c>
      <c r="I67">
        <v>15</v>
      </c>
      <c r="J67">
        <v>-7.0909090909090899</v>
      </c>
      <c r="K67">
        <v>1.909</v>
      </c>
      <c r="M67">
        <v>50</v>
      </c>
      <c r="N67">
        <v>14</v>
      </c>
      <c r="O67">
        <v>15</v>
      </c>
      <c r="P67">
        <v>-5.1666666582499898</v>
      </c>
      <c r="Q67">
        <v>11.441000000000001</v>
      </c>
      <c r="S67">
        <v>50</v>
      </c>
      <c r="T67">
        <v>16</v>
      </c>
      <c r="U67">
        <v>15</v>
      </c>
      <c r="V67">
        <v>-4.6666666666666599</v>
      </c>
      <c r="W67">
        <v>1.1619999999999999</v>
      </c>
      <c r="Y67">
        <v>50</v>
      </c>
      <c r="Z67">
        <v>18</v>
      </c>
      <c r="AA67">
        <v>15</v>
      </c>
      <c r="AB67">
        <v>-5.2857142857142803</v>
      </c>
      <c r="AC67">
        <v>13.385999999999999</v>
      </c>
      <c r="AE67">
        <v>50</v>
      </c>
      <c r="AF67">
        <v>20</v>
      </c>
      <c r="AG67">
        <v>15</v>
      </c>
      <c r="AH67">
        <v>-5.6666666618162704</v>
      </c>
      <c r="AI67">
        <v>6.6559999999999997</v>
      </c>
    </row>
    <row r="68" spans="1:35" x14ac:dyDescent="0.3">
      <c r="A68">
        <v>50</v>
      </c>
      <c r="B68">
        <v>10</v>
      </c>
      <c r="C68">
        <v>15</v>
      </c>
      <c r="D68">
        <v>-6.1999999934799899</v>
      </c>
      <c r="E68">
        <v>2.1190000000000002</v>
      </c>
      <c r="G68">
        <v>50</v>
      </c>
      <c r="H68">
        <v>12</v>
      </c>
      <c r="I68">
        <v>15</v>
      </c>
      <c r="J68">
        <v>-6.1666666637648602</v>
      </c>
      <c r="K68">
        <v>2.8370000000000002</v>
      </c>
      <c r="M68">
        <v>50</v>
      </c>
      <c r="N68">
        <v>14</v>
      </c>
      <c r="O68">
        <v>15</v>
      </c>
      <c r="P68">
        <v>-5.6666666666666599</v>
      </c>
      <c r="Q68">
        <v>1.716</v>
      </c>
      <c r="S68">
        <v>50</v>
      </c>
      <c r="T68">
        <v>16</v>
      </c>
      <c r="U68">
        <v>15</v>
      </c>
      <c r="V68">
        <v>-6.3333333333333304</v>
      </c>
      <c r="W68">
        <v>2.327</v>
      </c>
      <c r="Y68">
        <v>50</v>
      </c>
      <c r="Z68">
        <v>18</v>
      </c>
      <c r="AA68">
        <v>15</v>
      </c>
      <c r="AB68">
        <v>-5.9999999908999904</v>
      </c>
      <c r="AC68">
        <v>6.2210000000000001</v>
      </c>
      <c r="AE68">
        <v>50</v>
      </c>
      <c r="AF68">
        <v>20</v>
      </c>
      <c r="AG68">
        <v>15</v>
      </c>
      <c r="AH68">
        <v>-4.6666666666666599</v>
      </c>
      <c r="AI68">
        <v>2.4119999999999999</v>
      </c>
    </row>
    <row r="69" spans="1:35" x14ac:dyDescent="0.3">
      <c r="A69">
        <v>50</v>
      </c>
      <c r="B69">
        <v>10</v>
      </c>
      <c r="C69">
        <v>15</v>
      </c>
      <c r="D69">
        <v>-5.3999999999999897</v>
      </c>
      <c r="E69">
        <v>0.94099999999999995</v>
      </c>
      <c r="G69">
        <v>50</v>
      </c>
      <c r="H69">
        <v>12</v>
      </c>
      <c r="I69">
        <v>15</v>
      </c>
      <c r="J69">
        <v>-5.4999999999999902</v>
      </c>
      <c r="K69">
        <v>1.861</v>
      </c>
      <c r="M69">
        <v>50</v>
      </c>
      <c r="N69">
        <v>14</v>
      </c>
      <c r="O69">
        <v>15</v>
      </c>
      <c r="P69">
        <v>-5.4999999410119402</v>
      </c>
      <c r="Q69">
        <v>6.5819999999999999</v>
      </c>
      <c r="S69">
        <v>50</v>
      </c>
      <c r="T69">
        <v>16</v>
      </c>
      <c r="U69">
        <v>15</v>
      </c>
      <c r="V69">
        <v>-5.4285714285714199</v>
      </c>
      <c r="W69">
        <v>1.7549999999999999</v>
      </c>
      <c r="Y69">
        <v>50</v>
      </c>
      <c r="Z69">
        <v>18</v>
      </c>
      <c r="AA69">
        <v>15</v>
      </c>
      <c r="AB69">
        <v>-7.1999999981393801</v>
      </c>
      <c r="AC69">
        <v>4.6180000000000003</v>
      </c>
      <c r="AE69">
        <v>50</v>
      </c>
      <c r="AF69">
        <v>20</v>
      </c>
      <c r="AG69">
        <v>15</v>
      </c>
      <c r="AH69">
        <v>-5.2499999985249897</v>
      </c>
      <c r="AI69">
        <v>5.6109999999999998</v>
      </c>
    </row>
    <row r="70" spans="1:35" x14ac:dyDescent="0.3">
      <c r="A70">
        <v>50</v>
      </c>
      <c r="B70">
        <v>10</v>
      </c>
      <c r="C70">
        <v>15</v>
      </c>
      <c r="D70">
        <v>-6.375</v>
      </c>
      <c r="E70">
        <v>0.41599999999999998</v>
      </c>
      <c r="G70">
        <v>50</v>
      </c>
      <c r="H70">
        <v>12</v>
      </c>
      <c r="I70">
        <v>15</v>
      </c>
      <c r="J70">
        <v>-4.3333333333333304</v>
      </c>
      <c r="K70">
        <v>1.5640000000000001</v>
      </c>
      <c r="M70">
        <v>50</v>
      </c>
      <c r="N70">
        <v>14</v>
      </c>
      <c r="O70">
        <v>15</v>
      </c>
      <c r="P70">
        <v>-5.4999999975499998</v>
      </c>
      <c r="Q70">
        <v>1.8</v>
      </c>
      <c r="S70">
        <v>50</v>
      </c>
      <c r="T70">
        <v>16</v>
      </c>
      <c r="U70">
        <v>15</v>
      </c>
      <c r="V70">
        <v>-4.75</v>
      </c>
      <c r="W70">
        <v>1.63</v>
      </c>
      <c r="Y70">
        <v>50</v>
      </c>
      <c r="Z70">
        <v>18</v>
      </c>
      <c r="AA70">
        <v>15</v>
      </c>
      <c r="AB70">
        <v>-5.3333333333333304</v>
      </c>
      <c r="AC70">
        <v>0.19800000000000001</v>
      </c>
      <c r="AE70">
        <v>50</v>
      </c>
      <c r="AF70">
        <v>20</v>
      </c>
      <c r="AG70">
        <v>15</v>
      </c>
      <c r="AH70">
        <v>-4.9999999932358703</v>
      </c>
      <c r="AI70">
        <v>9.5250000000000004</v>
      </c>
    </row>
    <row r="71" spans="1:35" x14ac:dyDescent="0.3">
      <c r="A71">
        <v>50</v>
      </c>
      <c r="B71">
        <v>10</v>
      </c>
      <c r="C71">
        <v>15</v>
      </c>
      <c r="D71">
        <v>-6.3333333295999896</v>
      </c>
      <c r="E71">
        <v>0.153</v>
      </c>
      <c r="G71">
        <v>50</v>
      </c>
      <c r="H71">
        <v>12</v>
      </c>
      <c r="I71">
        <v>15</v>
      </c>
      <c r="J71">
        <v>-4.7499999923750202</v>
      </c>
      <c r="K71">
        <v>3.0070000000000001</v>
      </c>
      <c r="M71">
        <v>50</v>
      </c>
      <c r="N71">
        <v>14</v>
      </c>
      <c r="O71">
        <v>15</v>
      </c>
      <c r="P71">
        <v>-6.6666666614219796</v>
      </c>
      <c r="Q71">
        <v>2.9390000000000001</v>
      </c>
      <c r="S71">
        <v>50</v>
      </c>
      <c r="T71">
        <v>16</v>
      </c>
      <c r="U71">
        <v>15</v>
      </c>
      <c r="V71">
        <v>-5.49999997824892</v>
      </c>
      <c r="W71">
        <v>11.752000000000001</v>
      </c>
      <c r="Y71">
        <v>50</v>
      </c>
      <c r="Z71">
        <v>18</v>
      </c>
      <c r="AA71">
        <v>15</v>
      </c>
      <c r="AB71">
        <v>-4.9999999902500001</v>
      </c>
      <c r="AC71">
        <v>3.847</v>
      </c>
      <c r="AE71">
        <v>50</v>
      </c>
      <c r="AF71">
        <v>20</v>
      </c>
      <c r="AG71">
        <v>15</v>
      </c>
      <c r="AH71">
        <v>-5.6666666618004404</v>
      </c>
      <c r="AI71">
        <v>8.1440000000000001</v>
      </c>
    </row>
    <row r="72" spans="1:35" x14ac:dyDescent="0.3">
      <c r="A72">
        <v>50</v>
      </c>
      <c r="B72">
        <v>10</v>
      </c>
      <c r="C72">
        <v>15</v>
      </c>
      <c r="D72">
        <v>-4.4999999850499997</v>
      </c>
      <c r="E72">
        <v>1.29</v>
      </c>
      <c r="G72">
        <v>50</v>
      </c>
      <c r="H72">
        <v>12</v>
      </c>
      <c r="I72">
        <v>15</v>
      </c>
      <c r="J72">
        <v>-7</v>
      </c>
      <c r="K72">
        <v>0.752</v>
      </c>
      <c r="M72">
        <v>50</v>
      </c>
      <c r="N72">
        <v>14</v>
      </c>
      <c r="O72">
        <v>15</v>
      </c>
      <c r="P72">
        <v>-5.5714285714285703</v>
      </c>
      <c r="Q72">
        <v>4.4349999999999996</v>
      </c>
      <c r="S72">
        <v>50</v>
      </c>
      <c r="T72">
        <v>16</v>
      </c>
      <c r="U72">
        <v>15</v>
      </c>
      <c r="V72">
        <v>-5.2</v>
      </c>
      <c r="W72">
        <v>0.433</v>
      </c>
      <c r="Y72">
        <v>50</v>
      </c>
      <c r="Z72">
        <v>18</v>
      </c>
      <c r="AA72">
        <v>15</v>
      </c>
      <c r="AB72">
        <v>-5.75</v>
      </c>
      <c r="AC72">
        <v>0.97799999999999998</v>
      </c>
      <c r="AE72">
        <v>50</v>
      </c>
      <c r="AF72">
        <v>20</v>
      </c>
      <c r="AG72">
        <v>15</v>
      </c>
      <c r="AH72">
        <v>-5.9999999952865002</v>
      </c>
      <c r="AI72">
        <v>3.323</v>
      </c>
    </row>
    <row r="73" spans="1:35" x14ac:dyDescent="0.3">
      <c r="A73">
        <v>50</v>
      </c>
      <c r="B73">
        <v>10</v>
      </c>
      <c r="C73">
        <v>15</v>
      </c>
      <c r="D73">
        <v>-8.3333333319999898</v>
      </c>
      <c r="E73">
        <v>4.3999999999999997E-2</v>
      </c>
      <c r="G73">
        <v>50</v>
      </c>
      <c r="H73">
        <v>12</v>
      </c>
      <c r="I73">
        <v>15</v>
      </c>
      <c r="J73">
        <v>-5</v>
      </c>
      <c r="K73">
        <v>0.53200000000000003</v>
      </c>
      <c r="M73">
        <v>50</v>
      </c>
      <c r="N73">
        <v>14</v>
      </c>
      <c r="O73">
        <v>15</v>
      </c>
      <c r="P73">
        <v>-5.9999998352368697</v>
      </c>
      <c r="Q73">
        <v>4.0119999999999996</v>
      </c>
      <c r="S73">
        <v>50</v>
      </c>
      <c r="T73">
        <v>16</v>
      </c>
      <c r="U73">
        <v>15</v>
      </c>
      <c r="V73">
        <v>-4.8333333333333304</v>
      </c>
      <c r="W73">
        <v>3.593</v>
      </c>
      <c r="Y73">
        <v>50</v>
      </c>
      <c r="Z73">
        <v>18</v>
      </c>
      <c r="AA73">
        <v>15</v>
      </c>
      <c r="AB73">
        <v>-6.9999999979999998</v>
      </c>
      <c r="AC73">
        <v>0.10100000000000001</v>
      </c>
      <c r="AE73">
        <v>50</v>
      </c>
      <c r="AF73">
        <v>20</v>
      </c>
      <c r="AG73">
        <v>15</v>
      </c>
      <c r="AH73">
        <v>-5.7499999947249902</v>
      </c>
      <c r="AI73">
        <v>55.326000000000001</v>
      </c>
    </row>
    <row r="74" spans="1:35" x14ac:dyDescent="0.3">
      <c r="A74">
        <v>50</v>
      </c>
      <c r="B74">
        <v>10</v>
      </c>
      <c r="C74">
        <v>15</v>
      </c>
      <c r="D74">
        <v>-5.3333333333333304</v>
      </c>
      <c r="E74">
        <v>0.82399999999999995</v>
      </c>
      <c r="G74">
        <v>50</v>
      </c>
      <c r="H74">
        <v>12</v>
      </c>
      <c r="I74">
        <v>15</v>
      </c>
      <c r="J74">
        <v>-6.4285714184285503</v>
      </c>
      <c r="K74">
        <v>1.831</v>
      </c>
      <c r="M74">
        <v>50</v>
      </c>
      <c r="N74">
        <v>14</v>
      </c>
      <c r="O74">
        <v>15</v>
      </c>
      <c r="P74">
        <v>-6.5</v>
      </c>
      <c r="Q74">
        <v>0.14199999999999999</v>
      </c>
      <c r="S74">
        <v>50</v>
      </c>
      <c r="T74">
        <v>16</v>
      </c>
      <c r="U74">
        <v>15</v>
      </c>
      <c r="V74">
        <v>-5.2</v>
      </c>
      <c r="W74">
        <v>1.669</v>
      </c>
      <c r="Y74">
        <v>50</v>
      </c>
      <c r="Z74">
        <v>18</v>
      </c>
      <c r="AA74">
        <v>15</v>
      </c>
      <c r="AB74">
        <v>-5.8</v>
      </c>
      <c r="AC74">
        <v>41.445</v>
      </c>
      <c r="AE74">
        <v>50</v>
      </c>
      <c r="AF74">
        <v>20</v>
      </c>
      <c r="AG74">
        <v>15</v>
      </c>
      <c r="AH74">
        <v>-5.4999999946499898</v>
      </c>
      <c r="AI74">
        <v>14.545999999999999</v>
      </c>
    </row>
    <row r="75" spans="1:35" x14ac:dyDescent="0.3">
      <c r="A75">
        <v>50</v>
      </c>
      <c r="B75">
        <v>10</v>
      </c>
      <c r="C75">
        <v>15</v>
      </c>
      <c r="D75">
        <v>-5.6</v>
      </c>
      <c r="E75">
        <v>0.222</v>
      </c>
      <c r="G75">
        <v>50</v>
      </c>
      <c r="H75">
        <v>12</v>
      </c>
      <c r="I75">
        <v>15</v>
      </c>
      <c r="J75">
        <v>-6.4999999222501099</v>
      </c>
      <c r="K75">
        <v>8.8879999999999999</v>
      </c>
      <c r="M75">
        <v>50</v>
      </c>
      <c r="N75">
        <v>14</v>
      </c>
      <c r="O75">
        <v>15</v>
      </c>
      <c r="P75">
        <v>-6.3999999999999897</v>
      </c>
      <c r="Q75">
        <v>3.3370000000000002</v>
      </c>
      <c r="S75">
        <v>50</v>
      </c>
      <c r="T75">
        <v>16</v>
      </c>
      <c r="U75">
        <v>15</v>
      </c>
      <c r="V75">
        <v>-4.1428571323428498</v>
      </c>
      <c r="W75">
        <v>6.4809999999999999</v>
      </c>
      <c r="Y75">
        <v>50</v>
      </c>
      <c r="Z75">
        <v>18</v>
      </c>
      <c r="AA75">
        <v>15</v>
      </c>
      <c r="AB75">
        <v>-5.4999999407677302</v>
      </c>
      <c r="AC75">
        <v>6.9740000000000002</v>
      </c>
      <c r="AE75">
        <v>50</v>
      </c>
      <c r="AF75">
        <v>20</v>
      </c>
      <c r="AG75">
        <v>15</v>
      </c>
      <c r="AH75">
        <v>-5.3999999931599998</v>
      </c>
      <c r="AI75">
        <v>7.6580000000000004</v>
      </c>
    </row>
    <row r="76" spans="1:35" x14ac:dyDescent="0.3">
      <c r="A76">
        <v>50</v>
      </c>
      <c r="B76">
        <v>10</v>
      </c>
      <c r="C76">
        <v>15</v>
      </c>
      <c r="D76">
        <v>-5.25</v>
      </c>
      <c r="E76">
        <v>0.83599999999999997</v>
      </c>
      <c r="G76">
        <v>50</v>
      </c>
      <c r="H76">
        <v>12</v>
      </c>
      <c r="I76">
        <v>15</v>
      </c>
      <c r="J76">
        <v>-5.3333333333333304</v>
      </c>
      <c r="K76">
        <v>1.669</v>
      </c>
      <c r="M76">
        <v>50</v>
      </c>
      <c r="N76">
        <v>14</v>
      </c>
      <c r="O76">
        <v>15</v>
      </c>
      <c r="P76">
        <v>-5.3333333249999901</v>
      </c>
      <c r="Q76">
        <v>1.5369999999999999</v>
      </c>
      <c r="S76">
        <v>50</v>
      </c>
      <c r="T76">
        <v>16</v>
      </c>
      <c r="U76">
        <v>15</v>
      </c>
      <c r="V76">
        <v>-6.3333333009680599</v>
      </c>
      <c r="W76">
        <v>10.86</v>
      </c>
      <c r="Y76">
        <v>50</v>
      </c>
      <c r="Z76">
        <v>18</v>
      </c>
      <c r="AA76">
        <v>15</v>
      </c>
      <c r="AB76">
        <v>-5.7499994748824896</v>
      </c>
      <c r="AC76">
        <v>12.907</v>
      </c>
      <c r="AE76">
        <v>50</v>
      </c>
      <c r="AF76">
        <v>20</v>
      </c>
      <c r="AG76">
        <v>15</v>
      </c>
      <c r="AH76">
        <v>-6.3333333296026799</v>
      </c>
      <c r="AI76">
        <v>60.921999999999997</v>
      </c>
    </row>
    <row r="77" spans="1:35" x14ac:dyDescent="0.3">
      <c r="A77">
        <v>50</v>
      </c>
      <c r="B77">
        <v>10</v>
      </c>
      <c r="C77">
        <v>15</v>
      </c>
      <c r="D77">
        <v>-5.1249999875874996</v>
      </c>
      <c r="E77">
        <v>3.3130000000000002</v>
      </c>
      <c r="G77">
        <v>50</v>
      </c>
      <c r="H77">
        <v>12</v>
      </c>
      <c r="I77">
        <v>15</v>
      </c>
      <c r="J77">
        <v>-4.07692305581537</v>
      </c>
      <c r="K77">
        <v>2.9289999999999998</v>
      </c>
      <c r="M77">
        <v>50</v>
      </c>
      <c r="N77">
        <v>14</v>
      </c>
      <c r="O77">
        <v>15</v>
      </c>
      <c r="P77">
        <v>-6.3333333082716097</v>
      </c>
      <c r="Q77">
        <v>4.7149999999999999</v>
      </c>
      <c r="S77">
        <v>50</v>
      </c>
      <c r="T77">
        <v>16</v>
      </c>
      <c r="U77">
        <v>15</v>
      </c>
      <c r="V77">
        <v>-5.5999999922399999</v>
      </c>
      <c r="W77">
        <v>55.860999999999997</v>
      </c>
      <c r="Y77">
        <v>50</v>
      </c>
      <c r="Z77">
        <v>18</v>
      </c>
      <c r="AA77">
        <v>15</v>
      </c>
      <c r="AB77">
        <v>-6.1999999924800004</v>
      </c>
      <c r="AC77">
        <v>3.3559999999999999</v>
      </c>
      <c r="AE77">
        <v>50</v>
      </c>
      <c r="AF77">
        <v>20</v>
      </c>
      <c r="AG77">
        <v>15</v>
      </c>
      <c r="AH77">
        <v>-6.6666666649999797</v>
      </c>
      <c r="AI77">
        <v>7.8E-2</v>
      </c>
    </row>
    <row r="78" spans="1:35" x14ac:dyDescent="0.3">
      <c r="A78">
        <v>50</v>
      </c>
      <c r="B78">
        <v>10</v>
      </c>
      <c r="C78">
        <v>15</v>
      </c>
      <c r="D78">
        <v>-5.1999999856798897</v>
      </c>
      <c r="E78">
        <v>2.605</v>
      </c>
      <c r="G78">
        <v>50</v>
      </c>
      <c r="H78">
        <v>12</v>
      </c>
      <c r="I78">
        <v>15</v>
      </c>
      <c r="J78">
        <v>-3.9999999941999902</v>
      </c>
      <c r="K78">
        <v>0.41199999999999998</v>
      </c>
      <c r="M78">
        <v>50</v>
      </c>
      <c r="N78">
        <v>14</v>
      </c>
      <c r="O78">
        <v>15</v>
      </c>
      <c r="P78">
        <v>-5.5</v>
      </c>
      <c r="Q78">
        <v>0.81499999999999995</v>
      </c>
      <c r="S78">
        <v>50</v>
      </c>
      <c r="T78">
        <v>16</v>
      </c>
      <c r="U78">
        <v>15</v>
      </c>
      <c r="V78">
        <v>-5.1428571428571397</v>
      </c>
      <c r="W78">
        <v>2.883</v>
      </c>
      <c r="Y78">
        <v>50</v>
      </c>
      <c r="Z78">
        <v>18</v>
      </c>
      <c r="AA78">
        <v>15</v>
      </c>
      <c r="AB78">
        <v>-5.39999999315999</v>
      </c>
      <c r="AC78">
        <v>7.2960000000000003</v>
      </c>
      <c r="AE78">
        <v>50</v>
      </c>
      <c r="AF78">
        <v>20</v>
      </c>
      <c r="AG78">
        <v>15</v>
      </c>
      <c r="AH78">
        <v>-4.9999999712340299</v>
      </c>
      <c r="AI78">
        <v>1.829</v>
      </c>
    </row>
    <row r="79" spans="1:35" x14ac:dyDescent="0.3">
      <c r="A79">
        <v>50</v>
      </c>
      <c r="B79">
        <v>10</v>
      </c>
      <c r="C79">
        <v>15</v>
      </c>
      <c r="D79">
        <v>-4.9999999989999999</v>
      </c>
      <c r="E79">
        <v>0.29199999999999998</v>
      </c>
      <c r="G79">
        <v>50</v>
      </c>
      <c r="H79">
        <v>12</v>
      </c>
      <c r="I79">
        <v>15</v>
      </c>
      <c r="J79">
        <v>-5.5714285714285596</v>
      </c>
      <c r="K79">
        <v>1.335</v>
      </c>
      <c r="M79">
        <v>50</v>
      </c>
      <c r="N79">
        <v>14</v>
      </c>
      <c r="O79">
        <v>15</v>
      </c>
      <c r="P79">
        <v>-6.2</v>
      </c>
      <c r="Q79">
        <v>0.314</v>
      </c>
      <c r="S79">
        <v>50</v>
      </c>
      <c r="T79">
        <v>16</v>
      </c>
      <c r="U79">
        <v>15</v>
      </c>
      <c r="V79">
        <v>-4.5999999999999899</v>
      </c>
      <c r="W79">
        <v>0.91500000000000004</v>
      </c>
      <c r="Y79">
        <v>50</v>
      </c>
      <c r="Z79">
        <v>18</v>
      </c>
      <c r="AA79">
        <v>15</v>
      </c>
      <c r="AB79">
        <v>-5.6666666627999902</v>
      </c>
      <c r="AC79">
        <v>71.224000000000004</v>
      </c>
      <c r="AE79">
        <v>50</v>
      </c>
      <c r="AF79">
        <v>20</v>
      </c>
      <c r="AG79">
        <v>15</v>
      </c>
      <c r="AH79">
        <v>-5.7499999969282802</v>
      </c>
      <c r="AI79">
        <v>40.765999999999998</v>
      </c>
    </row>
    <row r="80" spans="1:35" x14ac:dyDescent="0.3">
      <c r="A80">
        <v>50</v>
      </c>
      <c r="B80">
        <v>10</v>
      </c>
      <c r="C80">
        <v>15</v>
      </c>
      <c r="D80">
        <v>-6.4999999905499903</v>
      </c>
      <c r="E80">
        <v>4.2869999999999999</v>
      </c>
      <c r="G80">
        <v>50</v>
      </c>
      <c r="H80">
        <v>12</v>
      </c>
      <c r="I80">
        <v>15</v>
      </c>
      <c r="J80">
        <v>-4.5999999999999996</v>
      </c>
      <c r="K80">
        <v>6.0220000000000002</v>
      </c>
      <c r="M80">
        <v>50</v>
      </c>
      <c r="N80">
        <v>14</v>
      </c>
      <c r="O80">
        <v>15</v>
      </c>
      <c r="P80">
        <v>-4.99999997382929</v>
      </c>
      <c r="Q80">
        <v>0.56899999999999995</v>
      </c>
      <c r="S80">
        <v>50</v>
      </c>
      <c r="T80">
        <v>16</v>
      </c>
      <c r="U80">
        <v>15</v>
      </c>
      <c r="V80">
        <v>-5.5999999922399999</v>
      </c>
      <c r="W80">
        <v>25.803999999999998</v>
      </c>
      <c r="Y80">
        <v>50</v>
      </c>
      <c r="Z80">
        <v>18</v>
      </c>
      <c r="AA80">
        <v>15</v>
      </c>
      <c r="AB80">
        <v>-6.4999994645372396</v>
      </c>
      <c r="AC80">
        <v>13.879</v>
      </c>
      <c r="AE80">
        <v>50</v>
      </c>
      <c r="AF80">
        <v>20</v>
      </c>
      <c r="AG80">
        <v>15</v>
      </c>
      <c r="AH80">
        <v>-4.4999999768585797</v>
      </c>
      <c r="AI80">
        <v>3.8769999999999998</v>
      </c>
    </row>
    <row r="82" spans="1:36" x14ac:dyDescent="0.3">
      <c r="D82">
        <f>(_xlfn.STDEV.S(D51:D80))/(SQRT(COUNT(D51:D80)))</f>
        <v>0.17534143348031175</v>
      </c>
      <c r="E82">
        <f>(_xlfn.STDEV.S(E51:E80))/(SQRT(COUNT(E51:E80)))</f>
        <v>0.22210006926222137</v>
      </c>
      <c r="J82">
        <f>(_xlfn.STDEV.S(J51:J80))/(SQRT(COUNT(J51:J80)))</f>
        <v>0.15145656333229846</v>
      </c>
      <c r="K82">
        <f>(_xlfn.STDEV.S(K51:K80))/(SQRT(COUNT(K51:K80)))</f>
        <v>0.39247460010061536</v>
      </c>
      <c r="P82">
        <f>(_xlfn.STDEV.S(P51:P80))/(SQRT(COUNT(P51:P80)))</f>
        <v>0.10938831305772526</v>
      </c>
      <c r="Q82">
        <f>(_xlfn.STDEV.S(Q51:Q80))/(SQRT(COUNT(Q51:Q80)))</f>
        <v>0.93588820616804702</v>
      </c>
      <c r="V82">
        <f>(_xlfn.STDEV.S(V51:V80))/(SQRT(COUNT(V51:V80)))</f>
        <v>0.20117412022783759</v>
      </c>
      <c r="W82">
        <f>(_xlfn.STDEV.S(W51:W80))/(SQRT(COUNT(W51:W80)))</f>
        <v>2.0173371587963516</v>
      </c>
      <c r="AB82">
        <f>(_xlfn.STDEV.S(AB51:AB80))/(SQRT(COUNT(AB51:AB80)))</f>
        <v>0.11824005457431931</v>
      </c>
      <c r="AC82">
        <f>(_xlfn.STDEV.S(AC51:AC80))/(SQRT(COUNT(AC51:AC80)))</f>
        <v>2.7659864612177425</v>
      </c>
      <c r="AH82">
        <f>(_xlfn.STDEV.S(AH51:AH80))/(SQRT(COUNT(AH51:AH80)))</f>
        <v>0.1247282467755155</v>
      </c>
      <c r="AI82">
        <f>(_xlfn.STDEV.S(AI51:AI80))/(SQRT(COUNT(AI51:AI80)))</f>
        <v>10.957600169418269</v>
      </c>
    </row>
    <row r="83" spans="1:36" x14ac:dyDescent="0.3">
      <c r="A83" t="s">
        <v>0</v>
      </c>
    </row>
    <row r="84" spans="1:36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  <c r="F84">
        <f>SUM(F85:F114)</f>
        <v>9</v>
      </c>
      <c r="L84">
        <f>SUM(L85:L114)</f>
        <v>12</v>
      </c>
      <c r="R84">
        <f>SUM(R85:R114)</f>
        <v>7</v>
      </c>
      <c r="X84">
        <f>SUM(X85:X114)</f>
        <v>7</v>
      </c>
      <c r="AD84">
        <f>SUM(AD85:AD114)</f>
        <v>9</v>
      </c>
      <c r="AJ84">
        <f>SUM(AJ85:AJ114)</f>
        <v>6</v>
      </c>
    </row>
    <row r="85" spans="1:36" x14ac:dyDescent="0.3">
      <c r="A85">
        <v>50</v>
      </c>
      <c r="B85">
        <v>10</v>
      </c>
      <c r="C85">
        <v>15</v>
      </c>
      <c r="D85">
        <v>-5.2</v>
      </c>
      <c r="E85">
        <v>0.313</v>
      </c>
      <c r="F85">
        <f>IF(D51-D85&lt;0.001,1,0)</f>
        <v>0</v>
      </c>
      <c r="G85">
        <v>50</v>
      </c>
      <c r="H85">
        <v>12</v>
      </c>
      <c r="I85">
        <v>15</v>
      </c>
      <c r="J85">
        <v>-5.5</v>
      </c>
      <c r="K85">
        <v>0.65300000000000002</v>
      </c>
      <c r="L85">
        <f>IF(J51-J85&lt;0.001,1,0)</f>
        <v>0</v>
      </c>
      <c r="M85">
        <v>50</v>
      </c>
      <c r="N85">
        <v>14</v>
      </c>
      <c r="O85">
        <v>15</v>
      </c>
      <c r="P85">
        <v>-5.6666666666666599</v>
      </c>
      <c r="Q85">
        <v>0.66900000000000004</v>
      </c>
      <c r="R85">
        <f>IF(P51-P85&lt;0.001,1,0)</f>
        <v>0</v>
      </c>
      <c r="S85">
        <v>50</v>
      </c>
      <c r="T85">
        <v>16</v>
      </c>
      <c r="U85">
        <v>15</v>
      </c>
      <c r="V85">
        <v>-5.3333333333333304</v>
      </c>
      <c r="W85">
        <v>0.89200000000000002</v>
      </c>
      <c r="X85">
        <f>IF(V51-V85&lt;0.001,1,0)</f>
        <v>0</v>
      </c>
      <c r="Y85">
        <v>50</v>
      </c>
      <c r="Z85">
        <v>18</v>
      </c>
      <c r="AA85">
        <v>15</v>
      </c>
      <c r="AB85">
        <v>-6</v>
      </c>
      <c r="AC85">
        <v>0.97099999999999997</v>
      </c>
      <c r="AD85">
        <f>IF(AB51-AB85&lt;0.001,1,0)</f>
        <v>1</v>
      </c>
      <c r="AE85">
        <v>50</v>
      </c>
      <c r="AF85">
        <v>20</v>
      </c>
      <c r="AG85">
        <v>15</v>
      </c>
      <c r="AH85">
        <v>-4.7</v>
      </c>
      <c r="AI85">
        <v>1.266</v>
      </c>
      <c r="AJ85">
        <f>IF(AH51-AH85&lt;0.001,1,0)</f>
        <v>0</v>
      </c>
    </row>
    <row r="86" spans="1:36" x14ac:dyDescent="0.3">
      <c r="A86">
        <v>50</v>
      </c>
      <c r="B86">
        <v>10</v>
      </c>
      <c r="C86">
        <v>15</v>
      </c>
      <c r="D86">
        <v>-8.25</v>
      </c>
      <c r="E86">
        <v>0.41599999999999998</v>
      </c>
      <c r="F86">
        <f t="shared" ref="F86:F114" si="9">IF(D52-D86&lt;0.001,1,0)</f>
        <v>0</v>
      </c>
      <c r="G86">
        <v>50</v>
      </c>
      <c r="H86">
        <v>12</v>
      </c>
      <c r="I86">
        <v>15</v>
      </c>
      <c r="J86">
        <v>-5</v>
      </c>
      <c r="K86">
        <v>0.93700000000000006</v>
      </c>
      <c r="L86">
        <f t="shared" ref="L86:L114" si="10">IF(J52-J86&lt;0.001,1,0)</f>
        <v>1</v>
      </c>
      <c r="M86">
        <v>50</v>
      </c>
      <c r="N86">
        <v>14</v>
      </c>
      <c r="O86">
        <v>15</v>
      </c>
      <c r="P86">
        <v>-6</v>
      </c>
      <c r="Q86">
        <v>0.63200000000000001</v>
      </c>
      <c r="R86">
        <f t="shared" ref="R86:R114" si="11">IF(P52-P86&lt;0.001,1,0)</f>
        <v>1</v>
      </c>
      <c r="S86">
        <v>50</v>
      </c>
      <c r="T86">
        <v>16</v>
      </c>
      <c r="U86">
        <v>15</v>
      </c>
      <c r="V86">
        <v>-7.25</v>
      </c>
      <c r="W86">
        <v>0.88300000000000001</v>
      </c>
      <c r="X86">
        <f t="shared" ref="X86:X114" si="12">IF(V52-V86&lt;0.001,1,0)</f>
        <v>0</v>
      </c>
      <c r="Y86">
        <v>50</v>
      </c>
      <c r="Z86">
        <v>18</v>
      </c>
      <c r="AA86">
        <v>15</v>
      </c>
      <c r="AB86">
        <v>-5.6</v>
      </c>
      <c r="AC86">
        <v>1.0309999999999999</v>
      </c>
      <c r="AD86">
        <f t="shared" ref="AD86:AD114" si="13">IF(AB52-AB86&lt;0.001,1,0)</f>
        <v>0</v>
      </c>
      <c r="AE86">
        <v>50</v>
      </c>
      <c r="AF86">
        <v>20</v>
      </c>
      <c r="AG86">
        <v>15</v>
      </c>
      <c r="AH86">
        <v>-6.25</v>
      </c>
      <c r="AI86">
        <v>1.347</v>
      </c>
      <c r="AJ86">
        <f t="shared" ref="AJ86:AJ113" si="14">IF(AH52-AH86&lt;0.001,1,0)</f>
        <v>0</v>
      </c>
    </row>
    <row r="87" spans="1:36" x14ac:dyDescent="0.3">
      <c r="A87">
        <v>50</v>
      </c>
      <c r="B87">
        <v>10</v>
      </c>
      <c r="C87">
        <v>15</v>
      </c>
      <c r="D87">
        <v>-6.1666666666666599</v>
      </c>
      <c r="E87">
        <v>0.43</v>
      </c>
      <c r="F87">
        <f t="shared" si="9"/>
        <v>0</v>
      </c>
      <c r="G87">
        <v>50</v>
      </c>
      <c r="H87">
        <v>12</v>
      </c>
      <c r="I87">
        <v>15</v>
      </c>
      <c r="J87">
        <v>-6</v>
      </c>
      <c r="K87">
        <v>0.76200000000000001</v>
      </c>
      <c r="L87">
        <f t="shared" si="10"/>
        <v>1</v>
      </c>
      <c r="M87">
        <v>50</v>
      </c>
      <c r="N87">
        <v>14</v>
      </c>
      <c r="O87">
        <v>15</v>
      </c>
      <c r="P87">
        <v>-6.1428571428571397</v>
      </c>
      <c r="Q87">
        <v>0.69699999999999995</v>
      </c>
      <c r="R87">
        <f t="shared" si="11"/>
        <v>1</v>
      </c>
      <c r="S87">
        <v>50</v>
      </c>
      <c r="T87">
        <v>16</v>
      </c>
      <c r="U87">
        <v>15</v>
      </c>
      <c r="V87">
        <v>-8</v>
      </c>
      <c r="W87">
        <v>0.621</v>
      </c>
      <c r="X87">
        <f t="shared" si="12"/>
        <v>1</v>
      </c>
      <c r="Y87">
        <v>50</v>
      </c>
      <c r="Z87">
        <v>18</v>
      </c>
      <c r="AA87">
        <v>15</v>
      </c>
      <c r="AB87">
        <v>-4.4166666666666599</v>
      </c>
      <c r="AC87">
        <v>0.97799999999999998</v>
      </c>
      <c r="AD87">
        <f t="shared" si="13"/>
        <v>0</v>
      </c>
      <c r="AE87">
        <v>50</v>
      </c>
      <c r="AF87">
        <v>20</v>
      </c>
      <c r="AG87">
        <v>15</v>
      </c>
      <c r="AH87">
        <v>-5</v>
      </c>
      <c r="AI87">
        <v>1.35</v>
      </c>
      <c r="AJ87">
        <f t="shared" si="14"/>
        <v>0</v>
      </c>
    </row>
    <row r="88" spans="1:36" x14ac:dyDescent="0.3">
      <c r="A88">
        <v>50</v>
      </c>
      <c r="B88">
        <v>10</v>
      </c>
      <c r="C88">
        <v>15</v>
      </c>
      <c r="D88">
        <v>-5.71428571428571</v>
      </c>
      <c r="E88">
        <v>0.31900000000000001</v>
      </c>
      <c r="F88">
        <f t="shared" si="9"/>
        <v>0</v>
      </c>
      <c r="G88">
        <v>50</v>
      </c>
      <c r="H88">
        <v>12</v>
      </c>
      <c r="I88">
        <v>15</v>
      </c>
      <c r="J88">
        <v>-5.75</v>
      </c>
      <c r="K88">
        <v>0.82899999999999996</v>
      </c>
      <c r="L88">
        <f t="shared" si="10"/>
        <v>1</v>
      </c>
      <c r="M88">
        <v>50</v>
      </c>
      <c r="N88">
        <v>14</v>
      </c>
      <c r="O88">
        <v>15</v>
      </c>
      <c r="P88">
        <v>-5.25</v>
      </c>
      <c r="Q88">
        <v>0.58399999999999996</v>
      </c>
      <c r="R88">
        <f t="shared" si="11"/>
        <v>0</v>
      </c>
      <c r="S88">
        <v>50</v>
      </c>
      <c r="T88">
        <v>16</v>
      </c>
      <c r="U88">
        <v>15</v>
      </c>
      <c r="V88">
        <v>-4.3333333333333304</v>
      </c>
      <c r="W88">
        <v>0.751</v>
      </c>
      <c r="X88">
        <f t="shared" si="12"/>
        <v>0</v>
      </c>
      <c r="Y88">
        <v>50</v>
      </c>
      <c r="Z88">
        <v>18</v>
      </c>
      <c r="AA88">
        <v>15</v>
      </c>
      <c r="AB88">
        <v>-5.3333333333333304</v>
      </c>
      <c r="AC88">
        <v>0.92500000000000004</v>
      </c>
      <c r="AD88">
        <f t="shared" si="13"/>
        <v>0</v>
      </c>
      <c r="AE88">
        <v>50</v>
      </c>
      <c r="AF88">
        <v>20</v>
      </c>
      <c r="AG88">
        <v>15</v>
      </c>
      <c r="AH88">
        <v>-5.8888888888888804</v>
      </c>
      <c r="AI88">
        <v>1.2969999999999999</v>
      </c>
      <c r="AJ88">
        <f t="shared" si="14"/>
        <v>0</v>
      </c>
    </row>
    <row r="89" spans="1:36" x14ac:dyDescent="0.3">
      <c r="A89">
        <v>50</v>
      </c>
      <c r="B89">
        <v>10</v>
      </c>
      <c r="C89">
        <v>15</v>
      </c>
      <c r="D89">
        <v>-5.875</v>
      </c>
      <c r="E89">
        <v>0.35199999999999998</v>
      </c>
      <c r="F89">
        <f t="shared" si="9"/>
        <v>1</v>
      </c>
      <c r="G89">
        <v>50</v>
      </c>
      <c r="H89">
        <v>12</v>
      </c>
      <c r="I89">
        <v>15</v>
      </c>
      <c r="J89">
        <v>-5.3333333333333304</v>
      </c>
      <c r="K89">
        <v>0.747</v>
      </c>
      <c r="L89">
        <f t="shared" si="10"/>
        <v>1</v>
      </c>
      <c r="M89">
        <v>50</v>
      </c>
      <c r="N89">
        <v>14</v>
      </c>
      <c r="O89">
        <v>15</v>
      </c>
      <c r="P89">
        <v>-6</v>
      </c>
      <c r="Q89">
        <v>0.47299999999999998</v>
      </c>
      <c r="R89">
        <f t="shared" si="11"/>
        <v>0</v>
      </c>
      <c r="S89">
        <v>50</v>
      </c>
      <c r="T89">
        <v>16</v>
      </c>
      <c r="U89">
        <v>15</v>
      </c>
      <c r="V89">
        <v>-8</v>
      </c>
      <c r="W89">
        <v>0.65800000000000003</v>
      </c>
      <c r="X89">
        <f t="shared" si="12"/>
        <v>0</v>
      </c>
      <c r="Y89">
        <v>50</v>
      </c>
      <c r="Z89">
        <v>18</v>
      </c>
      <c r="AA89">
        <v>15</v>
      </c>
      <c r="AB89">
        <v>-5.75</v>
      </c>
      <c r="AC89">
        <v>0.83099999999999996</v>
      </c>
      <c r="AD89">
        <f t="shared" si="13"/>
        <v>0</v>
      </c>
      <c r="AE89">
        <v>50</v>
      </c>
      <c r="AF89">
        <v>20</v>
      </c>
      <c r="AG89">
        <v>15</v>
      </c>
      <c r="AH89">
        <v>-5.8181818181818103</v>
      </c>
      <c r="AI89">
        <v>1.3120000000000001</v>
      </c>
      <c r="AJ89">
        <f t="shared" si="14"/>
        <v>0</v>
      </c>
    </row>
    <row r="90" spans="1:36" x14ac:dyDescent="0.3">
      <c r="A90">
        <v>50</v>
      </c>
      <c r="B90">
        <v>10</v>
      </c>
      <c r="C90">
        <v>15</v>
      </c>
      <c r="D90">
        <v>-6.2</v>
      </c>
      <c r="E90">
        <v>0.39400000000000002</v>
      </c>
      <c r="F90">
        <f t="shared" si="9"/>
        <v>0</v>
      </c>
      <c r="G90">
        <v>50</v>
      </c>
      <c r="H90">
        <v>12</v>
      </c>
      <c r="I90">
        <v>15</v>
      </c>
      <c r="J90">
        <v>-6</v>
      </c>
      <c r="K90">
        <v>0.89300000000000002</v>
      </c>
      <c r="L90">
        <f t="shared" si="10"/>
        <v>0</v>
      </c>
      <c r="M90">
        <v>50</v>
      </c>
      <c r="N90">
        <v>14</v>
      </c>
      <c r="O90">
        <v>15</v>
      </c>
      <c r="P90">
        <v>-7</v>
      </c>
      <c r="Q90">
        <v>0.57599999999999996</v>
      </c>
      <c r="R90">
        <f t="shared" si="11"/>
        <v>0</v>
      </c>
      <c r="S90">
        <v>50</v>
      </c>
      <c r="T90">
        <v>16</v>
      </c>
      <c r="U90">
        <v>15</v>
      </c>
      <c r="V90">
        <v>-6.6666666666666599</v>
      </c>
      <c r="W90">
        <v>0.82799999999999996</v>
      </c>
      <c r="X90">
        <f t="shared" si="12"/>
        <v>0</v>
      </c>
      <c r="Y90">
        <v>50</v>
      </c>
      <c r="Z90">
        <v>18</v>
      </c>
      <c r="AA90">
        <v>15</v>
      </c>
      <c r="AB90">
        <v>-5</v>
      </c>
      <c r="AC90">
        <v>1.1359999999999999</v>
      </c>
      <c r="AD90">
        <f t="shared" si="13"/>
        <v>0</v>
      </c>
      <c r="AE90">
        <v>50</v>
      </c>
      <c r="AF90">
        <v>20</v>
      </c>
      <c r="AG90">
        <v>15</v>
      </c>
      <c r="AH90">
        <v>-5.25</v>
      </c>
      <c r="AI90">
        <v>1.214</v>
      </c>
      <c r="AJ90">
        <f t="shared" si="14"/>
        <v>0</v>
      </c>
    </row>
    <row r="91" spans="1:36" x14ac:dyDescent="0.3">
      <c r="A91">
        <v>50</v>
      </c>
      <c r="B91">
        <v>10</v>
      </c>
      <c r="C91">
        <v>15</v>
      </c>
      <c r="D91">
        <v>-6</v>
      </c>
      <c r="E91">
        <v>0.34899999999999998</v>
      </c>
      <c r="F91">
        <f t="shared" si="9"/>
        <v>0</v>
      </c>
      <c r="G91">
        <v>50</v>
      </c>
      <c r="H91">
        <v>12</v>
      </c>
      <c r="I91">
        <v>15</v>
      </c>
      <c r="J91">
        <v>-5.7272727272727204</v>
      </c>
      <c r="K91">
        <v>0.72899999999999998</v>
      </c>
      <c r="L91">
        <f t="shared" si="10"/>
        <v>0</v>
      </c>
      <c r="M91">
        <v>50</v>
      </c>
      <c r="N91">
        <v>14</v>
      </c>
      <c r="O91">
        <v>15</v>
      </c>
      <c r="P91">
        <v>-5.4285714285714199</v>
      </c>
      <c r="Q91">
        <v>0.60599999999999998</v>
      </c>
      <c r="R91">
        <f t="shared" si="11"/>
        <v>0</v>
      </c>
      <c r="S91">
        <v>50</v>
      </c>
      <c r="T91">
        <v>16</v>
      </c>
      <c r="U91">
        <v>15</v>
      </c>
      <c r="V91">
        <v>-5.8333333333333304</v>
      </c>
      <c r="W91">
        <v>0.84699999999999998</v>
      </c>
      <c r="X91">
        <f t="shared" si="12"/>
        <v>0</v>
      </c>
      <c r="Y91">
        <v>50</v>
      </c>
      <c r="Z91">
        <v>18</v>
      </c>
      <c r="AA91">
        <v>15</v>
      </c>
      <c r="AB91">
        <v>-6.1666666666666599</v>
      </c>
      <c r="AC91">
        <v>0.91600000000000004</v>
      </c>
      <c r="AD91">
        <f t="shared" si="13"/>
        <v>0</v>
      </c>
      <c r="AE91">
        <v>50</v>
      </c>
      <c r="AF91">
        <v>20</v>
      </c>
      <c r="AG91">
        <v>15</v>
      </c>
      <c r="AH91">
        <v>-5.25</v>
      </c>
      <c r="AI91">
        <v>1.2769999999999999</v>
      </c>
      <c r="AJ91">
        <f t="shared" si="14"/>
        <v>0</v>
      </c>
    </row>
    <row r="92" spans="1:36" x14ac:dyDescent="0.3">
      <c r="A92">
        <v>50</v>
      </c>
      <c r="B92">
        <v>10</v>
      </c>
      <c r="C92">
        <v>15</v>
      </c>
      <c r="D92">
        <v>-5.6666666666666599</v>
      </c>
      <c r="E92">
        <v>0.29799999999999999</v>
      </c>
      <c r="F92">
        <f t="shared" si="9"/>
        <v>0</v>
      </c>
      <c r="G92">
        <v>50</v>
      </c>
      <c r="H92">
        <v>12</v>
      </c>
      <c r="I92">
        <v>15</v>
      </c>
      <c r="J92">
        <v>-6.2222222222222197</v>
      </c>
      <c r="K92">
        <v>0.627</v>
      </c>
      <c r="L92">
        <f t="shared" si="10"/>
        <v>0</v>
      </c>
      <c r="M92">
        <v>50</v>
      </c>
      <c r="N92">
        <v>14</v>
      </c>
      <c r="O92">
        <v>15</v>
      </c>
      <c r="P92">
        <v>-4.75</v>
      </c>
      <c r="Q92">
        <v>1.151</v>
      </c>
      <c r="R92">
        <f t="shared" si="11"/>
        <v>0</v>
      </c>
      <c r="S92">
        <v>50</v>
      </c>
      <c r="T92">
        <v>16</v>
      </c>
      <c r="U92">
        <v>15</v>
      </c>
      <c r="V92">
        <v>-6.25</v>
      </c>
      <c r="W92">
        <v>0.65100000000000002</v>
      </c>
      <c r="X92">
        <f t="shared" si="12"/>
        <v>1</v>
      </c>
      <c r="Y92">
        <v>50</v>
      </c>
      <c r="Z92">
        <v>18</v>
      </c>
      <c r="AA92">
        <v>15</v>
      </c>
      <c r="AB92">
        <v>-6</v>
      </c>
      <c r="AC92">
        <v>1.05</v>
      </c>
      <c r="AD92">
        <f t="shared" si="13"/>
        <v>1</v>
      </c>
      <c r="AE92">
        <v>50</v>
      </c>
      <c r="AF92">
        <v>20</v>
      </c>
      <c r="AG92">
        <v>15</v>
      </c>
      <c r="AH92">
        <v>-5.625</v>
      </c>
      <c r="AI92">
        <v>1.3979999999999999</v>
      </c>
      <c r="AJ92">
        <f t="shared" si="14"/>
        <v>0</v>
      </c>
    </row>
    <row r="93" spans="1:36" x14ac:dyDescent="0.3">
      <c r="A93">
        <v>50</v>
      </c>
      <c r="B93">
        <v>10</v>
      </c>
      <c r="C93">
        <v>15</v>
      </c>
      <c r="D93">
        <v>-4.8333333333333304</v>
      </c>
      <c r="E93">
        <v>0.36199999999999999</v>
      </c>
      <c r="F93">
        <f t="shared" si="9"/>
        <v>0</v>
      </c>
      <c r="G93">
        <v>50</v>
      </c>
      <c r="H93">
        <v>12</v>
      </c>
      <c r="I93">
        <v>15</v>
      </c>
      <c r="J93">
        <v>-5</v>
      </c>
      <c r="K93">
        <v>0.55700000000000005</v>
      </c>
      <c r="L93">
        <f t="shared" si="10"/>
        <v>0</v>
      </c>
      <c r="M93">
        <v>50</v>
      </c>
      <c r="N93">
        <v>14</v>
      </c>
      <c r="O93">
        <v>15</v>
      </c>
      <c r="P93">
        <v>-7.5</v>
      </c>
      <c r="Q93">
        <v>0.60799999999999998</v>
      </c>
      <c r="R93">
        <f t="shared" si="11"/>
        <v>0</v>
      </c>
      <c r="S93">
        <v>50</v>
      </c>
      <c r="T93">
        <v>16</v>
      </c>
      <c r="U93">
        <v>15</v>
      </c>
      <c r="V93">
        <v>-5.1666666666666599</v>
      </c>
      <c r="W93">
        <v>0.82899999999999996</v>
      </c>
      <c r="X93">
        <f t="shared" si="12"/>
        <v>0</v>
      </c>
      <c r="Y93">
        <v>50</v>
      </c>
      <c r="Z93">
        <v>18</v>
      </c>
      <c r="AA93">
        <v>15</v>
      </c>
      <c r="AB93">
        <v>-6.6666666666666599</v>
      </c>
      <c r="AC93">
        <v>0.88900000000000001</v>
      </c>
      <c r="AD93">
        <f t="shared" si="13"/>
        <v>0</v>
      </c>
      <c r="AE93">
        <v>50</v>
      </c>
      <c r="AF93">
        <v>20</v>
      </c>
      <c r="AG93">
        <v>15</v>
      </c>
      <c r="AH93">
        <v>-5.5</v>
      </c>
      <c r="AI93">
        <v>1.024</v>
      </c>
      <c r="AJ93">
        <f t="shared" si="14"/>
        <v>0</v>
      </c>
    </row>
    <row r="94" spans="1:36" x14ac:dyDescent="0.3">
      <c r="A94">
        <v>50</v>
      </c>
      <c r="B94">
        <v>10</v>
      </c>
      <c r="C94">
        <v>15</v>
      </c>
      <c r="D94">
        <v>-5.5</v>
      </c>
      <c r="E94">
        <v>0.3</v>
      </c>
      <c r="F94">
        <f t="shared" si="9"/>
        <v>1</v>
      </c>
      <c r="G94">
        <v>50</v>
      </c>
      <c r="H94">
        <v>12</v>
      </c>
      <c r="I94">
        <v>15</v>
      </c>
      <c r="J94">
        <v>-6</v>
      </c>
      <c r="K94">
        <v>0.53</v>
      </c>
      <c r="L94">
        <f t="shared" si="10"/>
        <v>0</v>
      </c>
      <c r="M94">
        <v>50</v>
      </c>
      <c r="N94">
        <v>14</v>
      </c>
      <c r="O94">
        <v>15</v>
      </c>
      <c r="P94">
        <v>-6.4</v>
      </c>
      <c r="Q94">
        <v>0.77200000000000002</v>
      </c>
      <c r="R94">
        <f t="shared" si="11"/>
        <v>0</v>
      </c>
      <c r="S94">
        <v>50</v>
      </c>
      <c r="T94">
        <v>16</v>
      </c>
      <c r="U94">
        <v>15</v>
      </c>
      <c r="V94">
        <v>-7</v>
      </c>
      <c r="W94">
        <v>0.84699999999999998</v>
      </c>
      <c r="X94">
        <f t="shared" si="12"/>
        <v>0</v>
      </c>
      <c r="Y94">
        <v>50</v>
      </c>
      <c r="Z94">
        <v>18</v>
      </c>
      <c r="AA94">
        <v>15</v>
      </c>
      <c r="AB94">
        <v>-6.8</v>
      </c>
      <c r="AC94">
        <v>0.91</v>
      </c>
      <c r="AD94">
        <f t="shared" si="13"/>
        <v>0</v>
      </c>
      <c r="AE94">
        <v>50</v>
      </c>
      <c r="AF94">
        <v>20</v>
      </c>
      <c r="AG94">
        <v>15</v>
      </c>
      <c r="AH94">
        <v>-6</v>
      </c>
      <c r="AI94">
        <v>1.1439999999999999</v>
      </c>
      <c r="AJ94">
        <f t="shared" si="14"/>
        <v>0</v>
      </c>
    </row>
    <row r="95" spans="1:36" x14ac:dyDescent="0.3">
      <c r="A95">
        <v>50</v>
      </c>
      <c r="B95">
        <v>10</v>
      </c>
      <c r="C95">
        <v>15</v>
      </c>
      <c r="D95">
        <v>-4.8333333333333304</v>
      </c>
      <c r="E95">
        <v>0.32200000000000001</v>
      </c>
      <c r="F95">
        <f t="shared" si="9"/>
        <v>0</v>
      </c>
      <c r="G95">
        <v>50</v>
      </c>
      <c r="H95">
        <v>12</v>
      </c>
      <c r="I95">
        <v>15</v>
      </c>
      <c r="J95">
        <v>-4.5</v>
      </c>
      <c r="K95">
        <v>0.71199999999999997</v>
      </c>
      <c r="L95">
        <f t="shared" si="10"/>
        <v>1</v>
      </c>
      <c r="M95">
        <v>50</v>
      </c>
      <c r="N95">
        <v>14</v>
      </c>
      <c r="O95">
        <v>15</v>
      </c>
      <c r="P95">
        <v>-5.25</v>
      </c>
      <c r="Q95">
        <v>0.496</v>
      </c>
      <c r="R95">
        <f t="shared" si="11"/>
        <v>0</v>
      </c>
      <c r="S95">
        <v>50</v>
      </c>
      <c r="T95">
        <v>16</v>
      </c>
      <c r="U95">
        <v>15</v>
      </c>
      <c r="V95">
        <v>-4.3333333333333304</v>
      </c>
      <c r="W95">
        <v>0.995</v>
      </c>
      <c r="X95">
        <f t="shared" si="12"/>
        <v>1</v>
      </c>
      <c r="Y95">
        <v>50</v>
      </c>
      <c r="Z95">
        <v>18</v>
      </c>
      <c r="AA95">
        <v>15</v>
      </c>
      <c r="AB95">
        <v>-6</v>
      </c>
      <c r="AC95">
        <v>0.97499999999999998</v>
      </c>
      <c r="AD95">
        <f t="shared" si="13"/>
        <v>1</v>
      </c>
      <c r="AE95">
        <v>50</v>
      </c>
      <c r="AF95">
        <v>20</v>
      </c>
      <c r="AG95">
        <v>15</v>
      </c>
      <c r="AH95">
        <v>-6</v>
      </c>
      <c r="AI95">
        <v>1.256</v>
      </c>
      <c r="AJ95">
        <f t="shared" si="14"/>
        <v>0</v>
      </c>
    </row>
    <row r="96" spans="1:36" x14ac:dyDescent="0.3">
      <c r="A96">
        <v>50</v>
      </c>
      <c r="B96">
        <v>10</v>
      </c>
      <c r="C96">
        <v>15</v>
      </c>
      <c r="D96">
        <v>-7</v>
      </c>
      <c r="E96">
        <v>0.40400000000000003</v>
      </c>
      <c r="F96">
        <f t="shared" si="9"/>
        <v>1</v>
      </c>
      <c r="G96">
        <v>50</v>
      </c>
      <c r="H96">
        <v>12</v>
      </c>
      <c r="I96">
        <v>15</v>
      </c>
      <c r="J96">
        <v>-5.5</v>
      </c>
      <c r="K96">
        <v>0.75800000000000001</v>
      </c>
      <c r="L96">
        <f t="shared" si="10"/>
        <v>0</v>
      </c>
      <c r="M96">
        <v>50</v>
      </c>
      <c r="N96">
        <v>14</v>
      </c>
      <c r="O96">
        <v>15</v>
      </c>
      <c r="P96">
        <v>-5.7777777777777697</v>
      </c>
      <c r="Q96">
        <v>0.77800000000000002</v>
      </c>
      <c r="R96">
        <f t="shared" si="11"/>
        <v>0</v>
      </c>
      <c r="S96">
        <v>50</v>
      </c>
      <c r="T96">
        <v>16</v>
      </c>
      <c r="U96">
        <v>15</v>
      </c>
      <c r="V96">
        <v>-3.125</v>
      </c>
      <c r="W96">
        <v>0.89600000000000002</v>
      </c>
      <c r="X96">
        <f t="shared" si="12"/>
        <v>0</v>
      </c>
      <c r="Y96">
        <v>50</v>
      </c>
      <c r="Z96">
        <v>18</v>
      </c>
      <c r="AA96">
        <v>15</v>
      </c>
      <c r="AB96">
        <v>-5.6666666666666599</v>
      </c>
      <c r="AC96">
        <v>1.1459999999999999</v>
      </c>
      <c r="AD96">
        <f t="shared" si="13"/>
        <v>1</v>
      </c>
      <c r="AE96">
        <v>50</v>
      </c>
      <c r="AF96">
        <v>20</v>
      </c>
      <c r="AG96">
        <v>15</v>
      </c>
      <c r="AH96">
        <v>-8</v>
      </c>
      <c r="AI96">
        <v>1.1379999999999999</v>
      </c>
      <c r="AJ96">
        <f t="shared" si="14"/>
        <v>0</v>
      </c>
    </row>
    <row r="97" spans="1:36" x14ac:dyDescent="0.3">
      <c r="A97">
        <v>50</v>
      </c>
      <c r="B97">
        <v>10</v>
      </c>
      <c r="C97">
        <v>15</v>
      </c>
      <c r="D97">
        <v>-5</v>
      </c>
      <c r="E97">
        <v>0.309</v>
      </c>
      <c r="F97">
        <f t="shared" si="9"/>
        <v>0</v>
      </c>
      <c r="G97">
        <v>50</v>
      </c>
      <c r="H97">
        <v>12</v>
      </c>
      <c r="I97">
        <v>15</v>
      </c>
      <c r="J97">
        <v>-6.5</v>
      </c>
      <c r="K97">
        <v>0.88600000000000001</v>
      </c>
      <c r="L97">
        <f t="shared" si="10"/>
        <v>1</v>
      </c>
      <c r="M97">
        <v>50</v>
      </c>
      <c r="N97">
        <v>14</v>
      </c>
      <c r="O97">
        <v>15</v>
      </c>
      <c r="P97">
        <v>-6.125</v>
      </c>
      <c r="Q97">
        <v>0.79200000000000004</v>
      </c>
      <c r="R97">
        <f t="shared" si="11"/>
        <v>0</v>
      </c>
      <c r="S97">
        <v>50</v>
      </c>
      <c r="T97">
        <v>16</v>
      </c>
      <c r="U97">
        <v>15</v>
      </c>
      <c r="V97">
        <v>-5.2857142857142803</v>
      </c>
      <c r="W97">
        <v>0.83199999999999996</v>
      </c>
      <c r="X97">
        <f t="shared" si="12"/>
        <v>1</v>
      </c>
      <c r="Y97">
        <v>50</v>
      </c>
      <c r="Z97">
        <v>18</v>
      </c>
      <c r="AA97">
        <v>15</v>
      </c>
      <c r="AB97">
        <v>-5</v>
      </c>
      <c r="AC97">
        <v>0.997</v>
      </c>
      <c r="AD97">
        <f t="shared" si="13"/>
        <v>1</v>
      </c>
      <c r="AE97">
        <v>50</v>
      </c>
      <c r="AF97">
        <v>20</v>
      </c>
      <c r="AG97">
        <v>15</v>
      </c>
      <c r="AH97">
        <v>-6</v>
      </c>
      <c r="AI97">
        <v>1.347</v>
      </c>
      <c r="AJ97">
        <f t="shared" si="14"/>
        <v>0</v>
      </c>
    </row>
    <row r="98" spans="1:36" x14ac:dyDescent="0.3">
      <c r="A98">
        <v>50</v>
      </c>
      <c r="B98">
        <v>10</v>
      </c>
      <c r="C98">
        <v>15</v>
      </c>
      <c r="D98">
        <v>-5.6</v>
      </c>
      <c r="E98">
        <v>0.36299999999999999</v>
      </c>
      <c r="F98">
        <f t="shared" si="9"/>
        <v>0</v>
      </c>
      <c r="G98">
        <v>50</v>
      </c>
      <c r="H98">
        <v>12</v>
      </c>
      <c r="I98">
        <v>15</v>
      </c>
      <c r="J98">
        <v>-6.3333333333333304</v>
      </c>
      <c r="K98">
        <v>0.64</v>
      </c>
      <c r="L98">
        <f t="shared" si="10"/>
        <v>0</v>
      </c>
      <c r="M98">
        <v>50</v>
      </c>
      <c r="N98">
        <v>14</v>
      </c>
      <c r="O98">
        <v>15</v>
      </c>
      <c r="P98">
        <v>-5.4</v>
      </c>
      <c r="Q98">
        <v>0.56399999999999995</v>
      </c>
      <c r="R98">
        <f t="shared" si="11"/>
        <v>0</v>
      </c>
      <c r="S98">
        <v>50</v>
      </c>
      <c r="T98">
        <v>16</v>
      </c>
      <c r="U98">
        <v>15</v>
      </c>
      <c r="V98">
        <v>-7</v>
      </c>
      <c r="W98">
        <v>0.75800000000000001</v>
      </c>
      <c r="X98">
        <f t="shared" si="12"/>
        <v>0</v>
      </c>
      <c r="Y98">
        <v>50</v>
      </c>
      <c r="Z98">
        <v>18</v>
      </c>
      <c r="AA98">
        <v>15</v>
      </c>
      <c r="AB98">
        <v>-6.2</v>
      </c>
      <c r="AC98">
        <v>0.96199999999999997</v>
      </c>
      <c r="AD98">
        <f t="shared" si="13"/>
        <v>0</v>
      </c>
      <c r="AE98">
        <v>50</v>
      </c>
      <c r="AF98">
        <v>20</v>
      </c>
      <c r="AG98">
        <v>15</v>
      </c>
      <c r="AH98">
        <v>-5.625</v>
      </c>
      <c r="AI98">
        <v>1.401</v>
      </c>
      <c r="AJ98">
        <f t="shared" si="14"/>
        <v>0</v>
      </c>
    </row>
    <row r="99" spans="1:36" x14ac:dyDescent="0.3">
      <c r="A99">
        <v>50</v>
      </c>
      <c r="B99">
        <v>10</v>
      </c>
      <c r="C99">
        <v>15</v>
      </c>
      <c r="D99">
        <v>-5.2</v>
      </c>
      <c r="E99">
        <v>0.39400000000000002</v>
      </c>
      <c r="F99">
        <f t="shared" si="9"/>
        <v>0</v>
      </c>
      <c r="G99">
        <v>50</v>
      </c>
      <c r="H99">
        <v>12</v>
      </c>
      <c r="I99">
        <v>15</v>
      </c>
      <c r="J99">
        <v>-6.6666666666666599</v>
      </c>
      <c r="K99">
        <v>0.74099999999999999</v>
      </c>
      <c r="L99">
        <f t="shared" si="10"/>
        <v>0</v>
      </c>
      <c r="M99">
        <v>50</v>
      </c>
      <c r="N99">
        <v>14</v>
      </c>
      <c r="O99">
        <v>15</v>
      </c>
      <c r="P99">
        <v>-6.5</v>
      </c>
      <c r="Q99">
        <v>0.65800000000000003</v>
      </c>
      <c r="R99">
        <f t="shared" si="11"/>
        <v>0</v>
      </c>
      <c r="S99">
        <v>50</v>
      </c>
      <c r="T99">
        <v>16</v>
      </c>
      <c r="U99">
        <v>15</v>
      </c>
      <c r="V99">
        <v>-7</v>
      </c>
      <c r="W99">
        <v>0.82499999999999996</v>
      </c>
      <c r="X99">
        <f t="shared" si="12"/>
        <v>0</v>
      </c>
      <c r="Y99">
        <v>50</v>
      </c>
      <c r="Z99">
        <v>18</v>
      </c>
      <c r="AA99">
        <v>15</v>
      </c>
      <c r="AB99">
        <v>-6</v>
      </c>
      <c r="AC99">
        <v>0.98099999999999998</v>
      </c>
      <c r="AD99">
        <f t="shared" si="13"/>
        <v>0</v>
      </c>
      <c r="AE99">
        <v>50</v>
      </c>
      <c r="AF99">
        <v>20</v>
      </c>
      <c r="AG99">
        <v>15</v>
      </c>
      <c r="AH99">
        <v>-6.55555555555555</v>
      </c>
      <c r="AI99">
        <v>1.22</v>
      </c>
      <c r="AJ99">
        <f t="shared" si="14"/>
        <v>0</v>
      </c>
    </row>
    <row r="100" spans="1:36" x14ac:dyDescent="0.3">
      <c r="A100">
        <v>50</v>
      </c>
      <c r="B100">
        <v>10</v>
      </c>
      <c r="C100">
        <v>15</v>
      </c>
      <c r="D100">
        <v>-4.2</v>
      </c>
      <c r="E100">
        <v>0.312</v>
      </c>
      <c r="F100">
        <f t="shared" si="9"/>
        <v>0</v>
      </c>
      <c r="G100">
        <v>50</v>
      </c>
      <c r="H100">
        <v>12</v>
      </c>
      <c r="I100">
        <v>15</v>
      </c>
      <c r="J100">
        <v>-5.25</v>
      </c>
      <c r="K100">
        <v>0.8</v>
      </c>
      <c r="L100">
        <f t="shared" si="10"/>
        <v>0</v>
      </c>
      <c r="M100">
        <v>50</v>
      </c>
      <c r="N100">
        <v>14</v>
      </c>
      <c r="O100">
        <v>15</v>
      </c>
      <c r="P100">
        <v>-6.75</v>
      </c>
      <c r="Q100">
        <v>0.55300000000000005</v>
      </c>
      <c r="R100">
        <f t="shared" si="11"/>
        <v>0</v>
      </c>
      <c r="S100">
        <v>50</v>
      </c>
      <c r="T100">
        <v>16</v>
      </c>
      <c r="U100">
        <v>15</v>
      </c>
      <c r="V100">
        <v>-5.4</v>
      </c>
      <c r="W100">
        <v>0.82699999999999996</v>
      </c>
      <c r="X100">
        <f t="shared" si="12"/>
        <v>0</v>
      </c>
      <c r="Y100">
        <v>50</v>
      </c>
      <c r="Z100">
        <v>18</v>
      </c>
      <c r="AA100">
        <v>15</v>
      </c>
      <c r="AB100">
        <v>-5.5</v>
      </c>
      <c r="AC100">
        <v>0.94</v>
      </c>
      <c r="AD100">
        <f t="shared" si="13"/>
        <v>0</v>
      </c>
      <c r="AE100">
        <v>50</v>
      </c>
      <c r="AF100">
        <v>20</v>
      </c>
      <c r="AG100">
        <v>15</v>
      </c>
      <c r="AH100">
        <v>-7</v>
      </c>
      <c r="AI100">
        <v>1.282</v>
      </c>
      <c r="AJ100">
        <f t="shared" si="14"/>
        <v>0</v>
      </c>
    </row>
    <row r="101" spans="1:36" x14ac:dyDescent="0.3">
      <c r="A101">
        <v>50</v>
      </c>
      <c r="B101">
        <v>10</v>
      </c>
      <c r="C101">
        <v>15</v>
      </c>
      <c r="D101">
        <v>-4.8571428571428497</v>
      </c>
      <c r="E101">
        <v>0.46400000000000002</v>
      </c>
      <c r="F101">
        <f t="shared" si="9"/>
        <v>0</v>
      </c>
      <c r="G101">
        <v>50</v>
      </c>
      <c r="H101">
        <v>12</v>
      </c>
      <c r="I101">
        <v>15</v>
      </c>
      <c r="J101">
        <v>-7.1</v>
      </c>
      <c r="K101">
        <v>0.67500000000000004</v>
      </c>
      <c r="L101">
        <f t="shared" si="10"/>
        <v>0</v>
      </c>
      <c r="M101">
        <v>50</v>
      </c>
      <c r="N101">
        <v>14</v>
      </c>
      <c r="O101">
        <v>15</v>
      </c>
      <c r="P101">
        <v>-5.2857142857142803</v>
      </c>
      <c r="Q101">
        <v>0.83199999999999996</v>
      </c>
      <c r="R101">
        <f t="shared" si="11"/>
        <v>0</v>
      </c>
      <c r="S101">
        <v>50</v>
      </c>
      <c r="T101">
        <v>16</v>
      </c>
      <c r="U101">
        <v>15</v>
      </c>
      <c r="V101">
        <v>-6</v>
      </c>
      <c r="W101">
        <v>0.69299999999999995</v>
      </c>
      <c r="X101">
        <f t="shared" si="12"/>
        <v>0</v>
      </c>
      <c r="Y101">
        <v>50</v>
      </c>
      <c r="Z101">
        <v>18</v>
      </c>
      <c r="AA101">
        <v>15</v>
      </c>
      <c r="AB101">
        <v>-5.4</v>
      </c>
      <c r="AC101">
        <v>1.022</v>
      </c>
      <c r="AD101">
        <f t="shared" si="13"/>
        <v>0</v>
      </c>
      <c r="AE101">
        <v>50</v>
      </c>
      <c r="AF101">
        <v>20</v>
      </c>
      <c r="AG101">
        <v>15</v>
      </c>
      <c r="AH101">
        <v>-5.75</v>
      </c>
      <c r="AI101">
        <v>1.228</v>
      </c>
      <c r="AJ101">
        <f t="shared" si="14"/>
        <v>0</v>
      </c>
    </row>
    <row r="102" spans="1:36" x14ac:dyDescent="0.3">
      <c r="A102">
        <v>50</v>
      </c>
      <c r="B102">
        <v>10</v>
      </c>
      <c r="C102">
        <v>15</v>
      </c>
      <c r="D102">
        <v>-6.25</v>
      </c>
      <c r="E102">
        <v>0.34100000000000003</v>
      </c>
      <c r="F102">
        <f t="shared" si="9"/>
        <v>0</v>
      </c>
      <c r="G102">
        <v>50</v>
      </c>
      <c r="H102">
        <v>12</v>
      </c>
      <c r="I102">
        <v>15</v>
      </c>
      <c r="J102">
        <v>-6.1666666666666599</v>
      </c>
      <c r="K102">
        <v>0.78300000000000003</v>
      </c>
      <c r="L102">
        <f t="shared" si="10"/>
        <v>1</v>
      </c>
      <c r="M102">
        <v>50</v>
      </c>
      <c r="N102">
        <v>14</v>
      </c>
      <c r="O102">
        <v>15</v>
      </c>
      <c r="P102">
        <v>-5.75</v>
      </c>
      <c r="Q102">
        <v>0.52600000000000002</v>
      </c>
      <c r="R102">
        <f t="shared" si="11"/>
        <v>0</v>
      </c>
      <c r="S102">
        <v>50</v>
      </c>
      <c r="T102">
        <v>16</v>
      </c>
      <c r="U102">
        <v>15</v>
      </c>
      <c r="V102">
        <v>-6.4</v>
      </c>
      <c r="W102">
        <v>0.73799999999999999</v>
      </c>
      <c r="X102">
        <f t="shared" si="12"/>
        <v>0</v>
      </c>
      <c r="Y102">
        <v>50</v>
      </c>
      <c r="Z102">
        <v>18</v>
      </c>
      <c r="AA102">
        <v>15</v>
      </c>
      <c r="AB102">
        <v>-6</v>
      </c>
      <c r="AC102">
        <v>1.0309999999999999</v>
      </c>
      <c r="AD102">
        <f t="shared" si="13"/>
        <v>1</v>
      </c>
      <c r="AE102">
        <v>50</v>
      </c>
      <c r="AF102">
        <v>20</v>
      </c>
      <c r="AG102">
        <v>15</v>
      </c>
      <c r="AH102">
        <v>-5.5</v>
      </c>
      <c r="AI102">
        <v>1.1299999999999999</v>
      </c>
      <c r="AJ102">
        <f t="shared" si="14"/>
        <v>0</v>
      </c>
    </row>
    <row r="103" spans="1:36" x14ac:dyDescent="0.3">
      <c r="A103">
        <v>50</v>
      </c>
      <c r="B103">
        <v>10</v>
      </c>
      <c r="C103">
        <v>15</v>
      </c>
      <c r="D103">
        <v>-5.5</v>
      </c>
      <c r="E103">
        <v>0.35399999999999998</v>
      </c>
      <c r="F103">
        <f t="shared" si="9"/>
        <v>0</v>
      </c>
      <c r="G103">
        <v>50</v>
      </c>
      <c r="H103">
        <v>12</v>
      </c>
      <c r="I103">
        <v>15</v>
      </c>
      <c r="J103">
        <v>-6</v>
      </c>
      <c r="K103">
        <v>0.72399999999999998</v>
      </c>
      <c r="L103">
        <f t="shared" si="10"/>
        <v>0</v>
      </c>
      <c r="M103">
        <v>50</v>
      </c>
      <c r="N103">
        <v>14</v>
      </c>
      <c r="O103">
        <v>15</v>
      </c>
      <c r="P103">
        <v>-5.5</v>
      </c>
      <c r="Q103">
        <v>0.77900000000000003</v>
      </c>
      <c r="R103">
        <f t="shared" si="11"/>
        <v>1</v>
      </c>
      <c r="S103">
        <v>50</v>
      </c>
      <c r="T103">
        <v>16</v>
      </c>
      <c r="U103">
        <v>15</v>
      </c>
      <c r="V103">
        <v>-5.4444444444444402</v>
      </c>
      <c r="W103">
        <v>0.84199999999999997</v>
      </c>
      <c r="X103">
        <f t="shared" si="12"/>
        <v>0</v>
      </c>
      <c r="Y103">
        <v>50</v>
      </c>
      <c r="Z103">
        <v>18</v>
      </c>
      <c r="AA103">
        <v>15</v>
      </c>
      <c r="AB103">
        <v>-7.25</v>
      </c>
      <c r="AC103">
        <v>1.0089999999999999</v>
      </c>
      <c r="AD103">
        <f t="shared" si="13"/>
        <v>0</v>
      </c>
      <c r="AE103">
        <v>50</v>
      </c>
      <c r="AF103">
        <v>20</v>
      </c>
      <c r="AG103">
        <v>15</v>
      </c>
      <c r="AH103">
        <v>-6</v>
      </c>
      <c r="AI103">
        <v>1.1990000000000001</v>
      </c>
      <c r="AJ103">
        <f t="shared" si="14"/>
        <v>0</v>
      </c>
    </row>
    <row r="104" spans="1:36" x14ac:dyDescent="0.3">
      <c r="A104">
        <v>50</v>
      </c>
      <c r="B104">
        <v>10</v>
      </c>
      <c r="C104">
        <v>15</v>
      </c>
      <c r="D104">
        <v>-6.375</v>
      </c>
      <c r="E104">
        <v>0.30299999999999999</v>
      </c>
      <c r="F104">
        <f t="shared" si="9"/>
        <v>1</v>
      </c>
      <c r="G104">
        <v>50</v>
      </c>
      <c r="H104">
        <v>12</v>
      </c>
      <c r="I104">
        <v>15</v>
      </c>
      <c r="J104">
        <v>-4.5</v>
      </c>
      <c r="K104">
        <v>0.72199999999999998</v>
      </c>
      <c r="L104">
        <f t="shared" si="10"/>
        <v>0</v>
      </c>
      <c r="M104">
        <v>50</v>
      </c>
      <c r="N104">
        <v>14</v>
      </c>
      <c r="O104">
        <v>15</v>
      </c>
      <c r="P104">
        <v>-5.5714285714285703</v>
      </c>
      <c r="Q104">
        <v>0.89200000000000002</v>
      </c>
      <c r="R104">
        <f t="shared" si="11"/>
        <v>0</v>
      </c>
      <c r="S104">
        <v>50</v>
      </c>
      <c r="T104">
        <v>16</v>
      </c>
      <c r="U104">
        <v>15</v>
      </c>
      <c r="V104">
        <v>-4.8</v>
      </c>
      <c r="W104">
        <v>0.90100000000000002</v>
      </c>
      <c r="X104">
        <f t="shared" si="12"/>
        <v>0</v>
      </c>
      <c r="Y104">
        <v>50</v>
      </c>
      <c r="Z104">
        <v>18</v>
      </c>
      <c r="AA104">
        <v>15</v>
      </c>
      <c r="AB104">
        <v>-6</v>
      </c>
      <c r="AC104">
        <v>0.82399999999999995</v>
      </c>
      <c r="AD104">
        <f t="shared" si="13"/>
        <v>0</v>
      </c>
      <c r="AE104">
        <v>50</v>
      </c>
      <c r="AF104">
        <v>20</v>
      </c>
      <c r="AG104">
        <v>15</v>
      </c>
      <c r="AH104">
        <v>-5</v>
      </c>
      <c r="AI104">
        <v>1.363</v>
      </c>
      <c r="AJ104">
        <f t="shared" si="14"/>
        <v>1</v>
      </c>
    </row>
    <row r="105" spans="1:36" x14ac:dyDescent="0.3">
      <c r="A105">
        <v>50</v>
      </c>
      <c r="B105">
        <v>10</v>
      </c>
      <c r="C105">
        <v>15</v>
      </c>
      <c r="D105">
        <v>-6.3333333333333304</v>
      </c>
      <c r="E105">
        <v>0.28499999999999998</v>
      </c>
      <c r="F105">
        <f t="shared" si="9"/>
        <v>1</v>
      </c>
      <c r="G105">
        <v>50</v>
      </c>
      <c r="H105">
        <v>12</v>
      </c>
      <c r="I105">
        <v>15</v>
      </c>
      <c r="J105">
        <v>-4.75</v>
      </c>
      <c r="K105">
        <v>0.70499999999999996</v>
      </c>
      <c r="L105">
        <f t="shared" si="10"/>
        <v>1</v>
      </c>
      <c r="M105">
        <v>50</v>
      </c>
      <c r="N105">
        <v>14</v>
      </c>
      <c r="O105">
        <v>15</v>
      </c>
      <c r="P105">
        <v>-7</v>
      </c>
      <c r="Q105">
        <v>0.98499999999999999</v>
      </c>
      <c r="R105">
        <f t="shared" si="11"/>
        <v>0</v>
      </c>
      <c r="S105">
        <v>50</v>
      </c>
      <c r="T105">
        <v>16</v>
      </c>
      <c r="U105">
        <v>15</v>
      </c>
      <c r="V105">
        <v>-5.5</v>
      </c>
      <c r="W105">
        <v>0.85199999999999998</v>
      </c>
      <c r="X105">
        <f t="shared" si="12"/>
        <v>1</v>
      </c>
      <c r="Y105">
        <v>50</v>
      </c>
      <c r="Z105">
        <v>18</v>
      </c>
      <c r="AA105">
        <v>15</v>
      </c>
      <c r="AB105">
        <v>-5.25</v>
      </c>
      <c r="AC105">
        <v>1.016</v>
      </c>
      <c r="AD105">
        <f t="shared" si="13"/>
        <v>0</v>
      </c>
      <c r="AE105">
        <v>50</v>
      </c>
      <c r="AF105">
        <v>20</v>
      </c>
      <c r="AG105">
        <v>15</v>
      </c>
      <c r="AH105">
        <v>-5.7777777777777697</v>
      </c>
      <c r="AI105">
        <v>1.254</v>
      </c>
      <c r="AJ105">
        <f t="shared" si="14"/>
        <v>0</v>
      </c>
    </row>
    <row r="106" spans="1:36" x14ac:dyDescent="0.3">
      <c r="A106">
        <v>50</v>
      </c>
      <c r="B106">
        <v>10</v>
      </c>
      <c r="C106">
        <v>15</v>
      </c>
      <c r="D106">
        <v>-4.5</v>
      </c>
      <c r="E106">
        <v>0.34499999999999997</v>
      </c>
      <c r="F106">
        <f t="shared" si="9"/>
        <v>1</v>
      </c>
      <c r="G106">
        <v>50</v>
      </c>
      <c r="H106">
        <v>12</v>
      </c>
      <c r="I106">
        <v>15</v>
      </c>
      <c r="J106">
        <v>-7.1428571428571397</v>
      </c>
      <c r="K106">
        <v>0.65700000000000003</v>
      </c>
      <c r="L106">
        <f t="shared" si="10"/>
        <v>0</v>
      </c>
      <c r="M106">
        <v>50</v>
      </c>
      <c r="N106">
        <v>14</v>
      </c>
      <c r="O106">
        <v>15</v>
      </c>
      <c r="P106">
        <v>-6</v>
      </c>
      <c r="Q106">
        <v>1.0349999999999999</v>
      </c>
      <c r="R106">
        <f t="shared" si="11"/>
        <v>0</v>
      </c>
      <c r="S106">
        <v>50</v>
      </c>
      <c r="T106">
        <v>16</v>
      </c>
      <c r="U106">
        <v>15</v>
      </c>
      <c r="V106">
        <v>-5.5</v>
      </c>
      <c r="W106">
        <v>0.64400000000000002</v>
      </c>
      <c r="X106">
        <f t="shared" si="12"/>
        <v>0</v>
      </c>
      <c r="Y106">
        <v>50</v>
      </c>
      <c r="Z106">
        <v>18</v>
      </c>
      <c r="AA106">
        <v>15</v>
      </c>
      <c r="AB106">
        <v>-6</v>
      </c>
      <c r="AC106">
        <v>0.93500000000000005</v>
      </c>
      <c r="AD106">
        <f t="shared" si="13"/>
        <v>0</v>
      </c>
      <c r="AE106">
        <v>50</v>
      </c>
      <c r="AF106">
        <v>20</v>
      </c>
      <c r="AG106">
        <v>15</v>
      </c>
      <c r="AH106">
        <v>-6.5</v>
      </c>
      <c r="AI106">
        <v>1.0980000000000001</v>
      </c>
      <c r="AJ106">
        <f t="shared" si="14"/>
        <v>0</v>
      </c>
    </row>
    <row r="107" spans="1:36" x14ac:dyDescent="0.3">
      <c r="A107">
        <v>50</v>
      </c>
      <c r="B107">
        <v>10</v>
      </c>
      <c r="C107">
        <v>15</v>
      </c>
      <c r="D107">
        <v>-8.3333333333333304</v>
      </c>
      <c r="E107">
        <v>0.27500000000000002</v>
      </c>
      <c r="F107">
        <f t="shared" si="9"/>
        <v>1</v>
      </c>
      <c r="G107">
        <v>50</v>
      </c>
      <c r="H107">
        <v>12</v>
      </c>
      <c r="I107">
        <v>15</v>
      </c>
      <c r="J107">
        <v>-5.6666666666666599</v>
      </c>
      <c r="K107">
        <v>0.61299999999999999</v>
      </c>
      <c r="L107">
        <f t="shared" si="10"/>
        <v>0</v>
      </c>
      <c r="M107">
        <v>50</v>
      </c>
      <c r="N107">
        <v>14</v>
      </c>
      <c r="O107">
        <v>15</v>
      </c>
      <c r="P107">
        <v>-6</v>
      </c>
      <c r="Q107">
        <v>0.92600000000000005</v>
      </c>
      <c r="R107">
        <f t="shared" si="11"/>
        <v>1</v>
      </c>
      <c r="S107">
        <v>50</v>
      </c>
      <c r="T107">
        <v>16</v>
      </c>
      <c r="U107">
        <v>15</v>
      </c>
      <c r="V107">
        <v>-5.1666666666666599</v>
      </c>
      <c r="W107">
        <v>0.80500000000000005</v>
      </c>
      <c r="X107">
        <f t="shared" si="12"/>
        <v>0</v>
      </c>
      <c r="Y107">
        <v>50</v>
      </c>
      <c r="Z107">
        <v>18</v>
      </c>
      <c r="AA107">
        <v>15</v>
      </c>
      <c r="AB107">
        <v>-7</v>
      </c>
      <c r="AC107">
        <v>0.92700000000000005</v>
      </c>
      <c r="AD107">
        <f t="shared" si="13"/>
        <v>1</v>
      </c>
      <c r="AE107">
        <v>50</v>
      </c>
      <c r="AF107">
        <v>20</v>
      </c>
      <c r="AG107">
        <v>15</v>
      </c>
      <c r="AH107">
        <v>-5.75</v>
      </c>
      <c r="AI107">
        <v>1.4279999999999999</v>
      </c>
      <c r="AJ107">
        <f t="shared" si="14"/>
        <v>1</v>
      </c>
    </row>
    <row r="108" spans="1:36" x14ac:dyDescent="0.3">
      <c r="A108">
        <v>50</v>
      </c>
      <c r="B108">
        <v>10</v>
      </c>
      <c r="C108">
        <v>15</v>
      </c>
      <c r="D108">
        <v>-5.4</v>
      </c>
      <c r="E108">
        <v>0.33300000000000002</v>
      </c>
      <c r="F108">
        <f t="shared" si="9"/>
        <v>0</v>
      </c>
      <c r="G108">
        <v>50</v>
      </c>
      <c r="H108">
        <v>12</v>
      </c>
      <c r="I108">
        <v>15</v>
      </c>
      <c r="J108">
        <v>-6.5</v>
      </c>
      <c r="K108">
        <v>0.75800000000000001</v>
      </c>
      <c r="L108">
        <f t="shared" si="10"/>
        <v>0</v>
      </c>
      <c r="M108">
        <v>50</v>
      </c>
      <c r="N108">
        <v>14</v>
      </c>
      <c r="O108">
        <v>15</v>
      </c>
      <c r="P108">
        <v>-6.5</v>
      </c>
      <c r="Q108">
        <v>0.61499999999999999</v>
      </c>
      <c r="R108">
        <f t="shared" si="11"/>
        <v>1</v>
      </c>
      <c r="S108">
        <v>50</v>
      </c>
      <c r="T108">
        <v>16</v>
      </c>
      <c r="U108">
        <v>15</v>
      </c>
      <c r="V108">
        <v>-5.2222222222222197</v>
      </c>
      <c r="W108">
        <v>0.82</v>
      </c>
      <c r="X108">
        <f t="shared" si="12"/>
        <v>0</v>
      </c>
      <c r="Y108">
        <v>50</v>
      </c>
      <c r="Z108">
        <v>18</v>
      </c>
      <c r="AA108">
        <v>15</v>
      </c>
      <c r="AB108">
        <v>-6</v>
      </c>
      <c r="AC108">
        <v>0.98599999999999999</v>
      </c>
      <c r="AD108">
        <f t="shared" si="13"/>
        <v>0</v>
      </c>
      <c r="AE108">
        <v>50</v>
      </c>
      <c r="AF108">
        <v>20</v>
      </c>
      <c r="AG108">
        <v>15</v>
      </c>
      <c r="AH108">
        <v>-5.75</v>
      </c>
      <c r="AI108">
        <v>1.2350000000000001</v>
      </c>
      <c r="AJ108">
        <f t="shared" si="14"/>
        <v>0</v>
      </c>
    </row>
    <row r="109" spans="1:36" x14ac:dyDescent="0.3">
      <c r="A109">
        <v>50</v>
      </c>
      <c r="B109">
        <v>10</v>
      </c>
      <c r="C109">
        <v>15</v>
      </c>
      <c r="D109">
        <v>-5.75</v>
      </c>
      <c r="E109">
        <v>0.33700000000000002</v>
      </c>
      <c r="F109">
        <f t="shared" si="9"/>
        <v>0</v>
      </c>
      <c r="G109">
        <v>50</v>
      </c>
      <c r="H109">
        <v>12</v>
      </c>
      <c r="I109">
        <v>15</v>
      </c>
      <c r="J109">
        <v>-6.5</v>
      </c>
      <c r="K109">
        <v>0.79300000000000004</v>
      </c>
      <c r="L109">
        <f t="shared" si="10"/>
        <v>1</v>
      </c>
      <c r="M109">
        <v>50</v>
      </c>
      <c r="N109">
        <v>14</v>
      </c>
      <c r="O109">
        <v>15</v>
      </c>
      <c r="P109">
        <v>-6.75</v>
      </c>
      <c r="Q109">
        <v>0.747</v>
      </c>
      <c r="R109">
        <f t="shared" si="11"/>
        <v>0</v>
      </c>
      <c r="S109">
        <v>50</v>
      </c>
      <c r="T109">
        <v>16</v>
      </c>
      <c r="U109">
        <v>15</v>
      </c>
      <c r="V109">
        <v>-4.1428571428571397</v>
      </c>
      <c r="W109">
        <v>0.78400000000000003</v>
      </c>
      <c r="X109">
        <f t="shared" si="12"/>
        <v>1</v>
      </c>
      <c r="Y109">
        <v>50</v>
      </c>
      <c r="Z109">
        <v>18</v>
      </c>
      <c r="AA109">
        <v>15</v>
      </c>
      <c r="AB109">
        <v>-5.6666666666666599</v>
      </c>
      <c r="AC109">
        <v>1.008</v>
      </c>
      <c r="AD109">
        <f t="shared" si="13"/>
        <v>0</v>
      </c>
      <c r="AE109">
        <v>50</v>
      </c>
      <c r="AF109">
        <v>20</v>
      </c>
      <c r="AG109">
        <v>15</v>
      </c>
      <c r="AH109">
        <v>-6</v>
      </c>
      <c r="AI109">
        <v>1.141</v>
      </c>
      <c r="AJ109">
        <f t="shared" si="14"/>
        <v>0</v>
      </c>
    </row>
    <row r="110" spans="1:36" x14ac:dyDescent="0.3">
      <c r="A110">
        <v>50</v>
      </c>
      <c r="B110">
        <v>10</v>
      </c>
      <c r="C110">
        <v>15</v>
      </c>
      <c r="D110">
        <v>-5.3333333333333304</v>
      </c>
      <c r="E110">
        <v>0.36699999999999999</v>
      </c>
      <c r="F110">
        <f t="shared" si="9"/>
        <v>0</v>
      </c>
      <c r="G110">
        <v>50</v>
      </c>
      <c r="H110">
        <v>12</v>
      </c>
      <c r="I110">
        <v>15</v>
      </c>
      <c r="J110">
        <v>-5.3333333333333304</v>
      </c>
      <c r="K110">
        <v>0.77500000000000002</v>
      </c>
      <c r="L110">
        <f t="shared" si="10"/>
        <v>1</v>
      </c>
      <c r="M110">
        <v>50</v>
      </c>
      <c r="N110">
        <v>14</v>
      </c>
      <c r="O110">
        <v>15</v>
      </c>
      <c r="P110">
        <v>-5.3333333333333304</v>
      </c>
      <c r="Q110">
        <v>0.63700000000000001</v>
      </c>
      <c r="R110">
        <f t="shared" si="11"/>
        <v>1</v>
      </c>
      <c r="S110">
        <v>50</v>
      </c>
      <c r="T110">
        <v>16</v>
      </c>
      <c r="U110">
        <v>15</v>
      </c>
      <c r="V110">
        <v>-6.4</v>
      </c>
      <c r="W110">
        <v>0.76700000000000002</v>
      </c>
      <c r="X110">
        <f t="shared" si="12"/>
        <v>0</v>
      </c>
      <c r="Y110">
        <v>50</v>
      </c>
      <c r="Z110">
        <v>18</v>
      </c>
      <c r="AA110">
        <v>15</v>
      </c>
      <c r="AB110">
        <v>-5.8</v>
      </c>
      <c r="AC110">
        <v>0.93700000000000006</v>
      </c>
      <c r="AD110">
        <f t="shared" si="13"/>
        <v>0</v>
      </c>
      <c r="AE110">
        <v>50</v>
      </c>
      <c r="AF110">
        <v>20</v>
      </c>
      <c r="AG110">
        <v>15</v>
      </c>
      <c r="AH110">
        <v>-6.3333333333333304</v>
      </c>
      <c r="AI110">
        <v>1.31</v>
      </c>
      <c r="AJ110">
        <f t="shared" si="14"/>
        <v>1</v>
      </c>
    </row>
    <row r="111" spans="1:36" x14ac:dyDescent="0.3">
      <c r="A111">
        <v>50</v>
      </c>
      <c r="B111">
        <v>10</v>
      </c>
      <c r="C111">
        <v>15</v>
      </c>
      <c r="D111">
        <v>-5.125</v>
      </c>
      <c r="E111">
        <v>0.32</v>
      </c>
      <c r="F111">
        <f t="shared" si="9"/>
        <v>1</v>
      </c>
      <c r="G111">
        <v>50</v>
      </c>
      <c r="H111">
        <v>12</v>
      </c>
      <c r="I111">
        <v>15</v>
      </c>
      <c r="J111">
        <v>-4.0769230769230704</v>
      </c>
      <c r="K111">
        <v>0.86399999999999999</v>
      </c>
      <c r="L111">
        <f t="shared" si="10"/>
        <v>1</v>
      </c>
      <c r="M111">
        <v>50</v>
      </c>
      <c r="N111">
        <v>14</v>
      </c>
      <c r="O111">
        <v>15</v>
      </c>
      <c r="P111">
        <v>-6.6666666666666599</v>
      </c>
      <c r="Q111">
        <v>0.63400000000000001</v>
      </c>
      <c r="R111">
        <f t="shared" si="11"/>
        <v>0</v>
      </c>
      <c r="S111">
        <v>50</v>
      </c>
      <c r="T111">
        <v>16</v>
      </c>
      <c r="U111">
        <v>15</v>
      </c>
      <c r="V111">
        <v>-5.6666666666666599</v>
      </c>
      <c r="W111">
        <v>0.89800000000000002</v>
      </c>
      <c r="X111">
        <f t="shared" si="12"/>
        <v>0</v>
      </c>
      <c r="Y111">
        <v>50</v>
      </c>
      <c r="Z111">
        <v>18</v>
      </c>
      <c r="AA111">
        <v>15</v>
      </c>
      <c r="AB111">
        <v>-6.2</v>
      </c>
      <c r="AC111">
        <v>0.91600000000000004</v>
      </c>
      <c r="AD111">
        <f t="shared" si="13"/>
        <v>1</v>
      </c>
      <c r="AE111">
        <v>50</v>
      </c>
      <c r="AF111">
        <v>20</v>
      </c>
      <c r="AG111">
        <v>15</v>
      </c>
      <c r="AH111">
        <v>-6.6666666666666599</v>
      </c>
      <c r="AI111">
        <v>1.1259999999999999</v>
      </c>
      <c r="AJ111">
        <f t="shared" si="14"/>
        <v>1</v>
      </c>
    </row>
    <row r="112" spans="1:36" x14ac:dyDescent="0.3">
      <c r="A112">
        <v>50</v>
      </c>
      <c r="B112">
        <v>10</v>
      </c>
      <c r="C112">
        <v>15</v>
      </c>
      <c r="D112">
        <v>-5.2222222222222197</v>
      </c>
      <c r="E112">
        <v>0.40600000000000003</v>
      </c>
      <c r="F112">
        <f t="shared" si="9"/>
        <v>0</v>
      </c>
      <c r="G112">
        <v>50</v>
      </c>
      <c r="H112">
        <v>12</v>
      </c>
      <c r="I112">
        <v>15</v>
      </c>
      <c r="J112">
        <v>-4</v>
      </c>
      <c r="K112">
        <v>0.621</v>
      </c>
      <c r="L112">
        <f t="shared" si="10"/>
        <v>1</v>
      </c>
      <c r="M112">
        <v>50</v>
      </c>
      <c r="N112">
        <v>14</v>
      </c>
      <c r="O112">
        <v>15</v>
      </c>
      <c r="P112">
        <v>-5.6666666666666599</v>
      </c>
      <c r="Q112">
        <v>0.621</v>
      </c>
      <c r="R112">
        <f t="shared" si="11"/>
        <v>0</v>
      </c>
      <c r="S112">
        <v>50</v>
      </c>
      <c r="T112">
        <v>16</v>
      </c>
      <c r="U112">
        <v>15</v>
      </c>
      <c r="V112">
        <v>-5.1428571428571397</v>
      </c>
      <c r="W112">
        <v>0.79</v>
      </c>
      <c r="X112">
        <f t="shared" si="12"/>
        <v>1</v>
      </c>
      <c r="Y112">
        <v>50</v>
      </c>
      <c r="Z112">
        <v>18</v>
      </c>
      <c r="AA112">
        <v>15</v>
      </c>
      <c r="AB112">
        <v>-5.5</v>
      </c>
      <c r="AC112">
        <v>0.94699999999999995</v>
      </c>
      <c r="AD112">
        <f t="shared" si="13"/>
        <v>0</v>
      </c>
      <c r="AE112">
        <v>50</v>
      </c>
      <c r="AF112">
        <v>20</v>
      </c>
      <c r="AG112">
        <v>15</v>
      </c>
      <c r="AH112">
        <v>-5</v>
      </c>
      <c r="AI112">
        <v>1.3759999999999999</v>
      </c>
      <c r="AJ112">
        <f t="shared" si="14"/>
        <v>1</v>
      </c>
    </row>
    <row r="113" spans="1:36" x14ac:dyDescent="0.3">
      <c r="A113">
        <v>50</v>
      </c>
      <c r="B113">
        <v>10</v>
      </c>
      <c r="C113">
        <v>15</v>
      </c>
      <c r="D113">
        <v>-5</v>
      </c>
      <c r="E113">
        <v>0.38500000000000001</v>
      </c>
      <c r="F113">
        <f t="shared" si="9"/>
        <v>1</v>
      </c>
      <c r="G113">
        <v>50</v>
      </c>
      <c r="H113">
        <v>12</v>
      </c>
      <c r="I113">
        <v>15</v>
      </c>
      <c r="J113">
        <v>-5.875</v>
      </c>
      <c r="K113">
        <v>0.622</v>
      </c>
      <c r="L113">
        <f t="shared" si="10"/>
        <v>0</v>
      </c>
      <c r="M113">
        <v>50</v>
      </c>
      <c r="N113">
        <v>14</v>
      </c>
      <c r="O113">
        <v>15</v>
      </c>
      <c r="P113">
        <v>-6.5</v>
      </c>
      <c r="Q113">
        <v>0.55200000000000005</v>
      </c>
      <c r="R113">
        <f t="shared" si="11"/>
        <v>0</v>
      </c>
      <c r="S113">
        <v>50</v>
      </c>
      <c r="T113">
        <v>16</v>
      </c>
      <c r="U113">
        <v>15</v>
      </c>
      <c r="V113">
        <v>-4.75</v>
      </c>
      <c r="W113">
        <v>0.73899999999999999</v>
      </c>
      <c r="X113">
        <f t="shared" si="12"/>
        <v>0</v>
      </c>
      <c r="Y113">
        <v>50</v>
      </c>
      <c r="Z113">
        <v>18</v>
      </c>
      <c r="AA113">
        <v>15</v>
      </c>
      <c r="AB113">
        <v>-5.6666666666666599</v>
      </c>
      <c r="AC113">
        <v>1.0620000000000001</v>
      </c>
      <c r="AD113">
        <f t="shared" si="13"/>
        <v>1</v>
      </c>
      <c r="AE113">
        <v>50</v>
      </c>
      <c r="AF113">
        <v>20</v>
      </c>
      <c r="AG113">
        <v>15</v>
      </c>
      <c r="AH113">
        <v>-5.7692307692307603</v>
      </c>
      <c r="AI113">
        <v>1.31</v>
      </c>
      <c r="AJ113">
        <f t="shared" si="14"/>
        <v>0</v>
      </c>
    </row>
    <row r="114" spans="1:36" x14ac:dyDescent="0.3">
      <c r="A114">
        <v>50</v>
      </c>
      <c r="B114">
        <v>10</v>
      </c>
      <c r="C114">
        <v>15</v>
      </c>
      <c r="D114">
        <v>-6.6666666666666599</v>
      </c>
      <c r="E114">
        <v>0.58799999999999997</v>
      </c>
      <c r="F114">
        <f t="shared" si="9"/>
        <v>0</v>
      </c>
      <c r="G114">
        <v>50</v>
      </c>
      <c r="H114">
        <v>12</v>
      </c>
      <c r="I114">
        <v>15</v>
      </c>
      <c r="J114">
        <v>-4.6666666666666599</v>
      </c>
      <c r="K114">
        <v>0.63</v>
      </c>
      <c r="L114">
        <f t="shared" si="10"/>
        <v>0</v>
      </c>
      <c r="M114">
        <v>50</v>
      </c>
      <c r="N114">
        <v>14</v>
      </c>
      <c r="O114">
        <v>15</v>
      </c>
      <c r="P114">
        <v>-5</v>
      </c>
      <c r="Q114">
        <v>0.621</v>
      </c>
      <c r="R114">
        <f t="shared" si="11"/>
        <v>1</v>
      </c>
      <c r="S114">
        <v>50</v>
      </c>
      <c r="T114">
        <v>16</v>
      </c>
      <c r="U114">
        <v>15</v>
      </c>
      <c r="V114">
        <v>-5.6666666666666599</v>
      </c>
      <c r="W114">
        <v>0.89100000000000001</v>
      </c>
      <c r="X114">
        <f t="shared" si="12"/>
        <v>0</v>
      </c>
      <c r="Y114">
        <v>50</v>
      </c>
      <c r="Z114">
        <v>18</v>
      </c>
      <c r="AA114">
        <v>15</v>
      </c>
      <c r="AB114">
        <v>-6.8</v>
      </c>
      <c r="AC114">
        <v>1.0720000000000001</v>
      </c>
      <c r="AD114">
        <f t="shared" si="13"/>
        <v>0</v>
      </c>
      <c r="AE114">
        <v>50</v>
      </c>
      <c r="AF114">
        <v>20</v>
      </c>
      <c r="AG114">
        <v>15</v>
      </c>
      <c r="AH114">
        <v>-4.5</v>
      </c>
      <c r="AI114">
        <v>1.161</v>
      </c>
      <c r="AJ114">
        <f>IF(AH80-AH114&lt;0.001,1,0)</f>
        <v>1</v>
      </c>
    </row>
    <row r="115" spans="1:36" x14ac:dyDescent="0.3">
      <c r="D115">
        <f>_xlfn.STDEV.S(D85:D114)</f>
        <v>0.94764113991774657</v>
      </c>
      <c r="E115">
        <f>_xlfn.STDEV.S(E85:E114)</f>
        <v>6.3030917427276276E-2</v>
      </c>
      <c r="J115">
        <f>_xlfn.STDEV.S(J85:J114)</f>
        <v>0.83086746903146014</v>
      </c>
      <c r="K115">
        <f>_xlfn.STDEV.S(K85:K114)</f>
        <v>9.9758219204489587E-2</v>
      </c>
      <c r="P115">
        <f>_xlfn.STDEV.S(P85:P114)</f>
        <v>0.66572187923431869</v>
      </c>
      <c r="Q115">
        <f>_xlfn.STDEV.S(Q85:Q114)</f>
        <v>0.16581512000715953</v>
      </c>
      <c r="V115">
        <f>_xlfn.STDEV.S(V85:V114)</f>
        <v>1.1220594620236508</v>
      </c>
      <c r="W115">
        <f>_xlfn.STDEV.S(W85:W114)</f>
        <v>8.8473543028929222E-2</v>
      </c>
      <c r="AB115">
        <f>_xlfn.STDEV.S(AB85:AB114)</f>
        <v>0.61550734973145527</v>
      </c>
      <c r="AC115">
        <f>_xlfn.STDEV.S(AC85:AC114)</f>
        <v>7.4918499779396269E-2</v>
      </c>
    </row>
    <row r="116" spans="1:36" x14ac:dyDescent="0.3">
      <c r="D116">
        <f>(_xlfn.STDEV.S(D85:D114))/(SQRT(COUNT(D85:D114)))</f>
        <v>0.17301480958428636</v>
      </c>
      <c r="E116">
        <f>(_xlfn.STDEV.S(E85:E114))/(SQRT(COUNT(E85:E114)))</f>
        <v>1.1507818431721569E-2</v>
      </c>
      <c r="J116">
        <f>(_xlfn.STDEV.S(J85:J114))/(SQRT(COUNT(J85:J114)))</f>
        <v>0.15169495169525191</v>
      </c>
      <c r="K116">
        <f>(_xlfn.STDEV.S(K85:K114))/(SQRT(COUNT(K85:K114)))</f>
        <v>1.8213275651614673E-2</v>
      </c>
      <c r="P116">
        <f>(_xlfn.STDEV.S(P85:P114))/(SQRT(COUNT(P85:P114)))</f>
        <v>0.1215436300937888</v>
      </c>
      <c r="Q116">
        <f>(_xlfn.STDEV.S(Q85:Q114))/(SQRT(COUNT(Q85:Q114)))</f>
        <v>3.0273560534449153E-2</v>
      </c>
      <c r="V116">
        <f>(_xlfn.STDEV.S(V85:V114))/(SQRT(COUNT(V85:V114)))</f>
        <v>0.20485909273748829</v>
      </c>
      <c r="W116">
        <f>(_xlfn.STDEV.S(W85:W114))/(SQRT(COUNT(W85:W114)))</f>
        <v>1.6152985086449492E-2</v>
      </c>
      <c r="AB116">
        <f>(_xlfn.STDEV.S(AB85:AB114))/(SQRT(COUNT(AB85:AB114)))</f>
        <v>0.11237575325271314</v>
      </c>
      <c r="AC116">
        <f>(_xlfn.STDEV.S(AC85:AC114))/(SQRT(COUNT(AC85:AC114)))</f>
        <v>1.3678184101207049E-2</v>
      </c>
      <c r="AH116">
        <f>(_xlfn.STDEV.S(AH85:AH114))/(SQRT(COUNT(AH85:AH114)))</f>
        <v>0.1288459264521796</v>
      </c>
      <c r="AI116">
        <f>(_xlfn.STDEV.S(AI85:AI114))/(SQRT(COUNT(AI85:AI114)))</f>
        <v>1.8619888020207254E-2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2017-11-07T00:33:35Z</dcterms:created>
  <dcterms:modified xsi:type="dcterms:W3CDTF">2017-11-15T10:53:13Z</dcterms:modified>
</cp:coreProperties>
</file>