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schm\Google Drive\MRT\BTN\ZDM_Checklist\"/>
    </mc:Choice>
  </mc:AlternateContent>
  <bookViews>
    <workbookView xWindow="0" yWindow="0" windowWidth="20355" windowHeight="7245" activeTab="1"/>
  </bookViews>
  <sheets>
    <sheet name="Instructions" sheetId="4" r:id="rId1"/>
    <sheet name="Checklist" sheetId="1" r:id="rId2"/>
    <sheet name="Summary" sheetId="2" r:id="rId3"/>
    <sheet name="LookUp" sheetId="3" state="hidden" r:id="rId4"/>
  </sheets>
  <definedNames>
    <definedName name="Plants">LookUp!$F$1:$G$62</definedName>
    <definedName name="_xlnm.Print_Area" localSheetId="2">Summary!$A$1:$E$79</definedName>
    <definedName name="ZDMs">LookUp!$A$1:$B$6</definedName>
  </definedNames>
  <calcPr calcId="171027"/>
</workbook>
</file>

<file path=xl/calcChain.xml><?xml version="1.0" encoding="utf-8"?>
<calcChain xmlns="http://schemas.openxmlformats.org/spreadsheetml/2006/main">
  <c r="C30" i="2" l="1"/>
  <c r="C27" i="2"/>
  <c r="C26" i="2"/>
  <c r="C24" i="2"/>
  <c r="C23" i="2"/>
  <c r="C22" i="2"/>
  <c r="C21" i="2"/>
  <c r="C20" i="2"/>
  <c r="C18" i="2"/>
  <c r="C17" i="2"/>
  <c r="C16" i="2"/>
  <c r="C15" i="2"/>
  <c r="C13" i="2"/>
  <c r="C12" i="2"/>
  <c r="C7" i="2"/>
  <c r="C6" i="2"/>
  <c r="E1" i="2" l="1"/>
  <c r="C68" i="2"/>
  <c r="C67" i="2"/>
  <c r="C66" i="2"/>
  <c r="C56" i="2"/>
  <c r="C55" i="2"/>
  <c r="C54" i="2"/>
  <c r="C53" i="2"/>
  <c r="C52" i="2"/>
  <c r="C59" i="2"/>
  <c r="C60" i="2"/>
  <c r="C61" i="2"/>
  <c r="C62" i="2"/>
  <c r="C63" i="2"/>
  <c r="C49" i="2"/>
  <c r="C48" i="2"/>
  <c r="C47" i="2"/>
  <c r="C46" i="2"/>
  <c r="C44" i="2"/>
  <c r="C43" i="2"/>
  <c r="C42" i="2"/>
  <c r="C41" i="2"/>
  <c r="C39" i="2"/>
  <c r="C38" i="2"/>
  <c r="C37" i="2"/>
  <c r="C36" i="2"/>
  <c r="C35" i="2"/>
  <c r="C34" i="2"/>
  <c r="C29" i="2" l="1"/>
  <c r="C11" i="2"/>
  <c r="C2" i="2" l="1"/>
  <c r="D1" i="2"/>
</calcChain>
</file>

<file path=xl/comments1.xml><?xml version="1.0" encoding="utf-8"?>
<comments xmlns="http://schemas.openxmlformats.org/spreadsheetml/2006/main">
  <authors>
    <author>Raymond Schmeelk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Raymond Schmeelk:</t>
        </r>
        <r>
          <rPr>
            <sz val="9"/>
            <color indexed="81"/>
            <rFont val="Tahoma"/>
            <family val="2"/>
          </rPr>
          <t xml:space="preserve">
Right-Click for Date Picker.</t>
        </r>
      </text>
    </comment>
  </commentList>
</comments>
</file>

<file path=xl/sharedStrings.xml><?xml version="1.0" encoding="utf-8"?>
<sst xmlns="http://schemas.openxmlformats.org/spreadsheetml/2006/main" count="183" uniqueCount="155">
  <si>
    <t>Dates &amp; Time in Plant:</t>
  </si>
  <si>
    <t>1.  Safety</t>
  </si>
  <si>
    <t>Yes</t>
  </si>
  <si>
    <t>No</t>
  </si>
  <si>
    <t>Comments</t>
  </si>
  <si>
    <t>ZDM Plant Visit Checklist</t>
  </si>
  <si>
    <t>ZDMs</t>
  </si>
  <si>
    <t>Alan Schmeelk</t>
  </si>
  <si>
    <t>Grace Ross</t>
  </si>
  <si>
    <t>Monroe Devos</t>
  </si>
  <si>
    <t>Alfredo Surillo</t>
  </si>
  <si>
    <t>2.  BTN Back Office</t>
  </si>
  <si>
    <t>3.  Shop Floor</t>
  </si>
  <si>
    <t>4. Qlik/Reporting</t>
  </si>
  <si>
    <t>5.  BTM</t>
  </si>
  <si>
    <t>6.  Miscellaneous</t>
  </si>
  <si>
    <t>7. Additional comments:</t>
  </si>
  <si>
    <t>Plants</t>
  </si>
  <si>
    <t>Raben Tire</t>
  </si>
  <si>
    <t>Treads West - Edmonton</t>
  </si>
  <si>
    <t>Treads West - Langley</t>
  </si>
  <si>
    <t>Tiremaster - Brampton</t>
  </si>
  <si>
    <t>Canadian Treads - Ingersol</t>
  </si>
  <si>
    <t>Belisle - St. Jerome, Qc</t>
  </si>
  <si>
    <t>Robert Bernard - Granby, Qc</t>
  </si>
  <si>
    <t>Service Tire - Bethlehem</t>
  </si>
  <si>
    <t>Service Tire - York</t>
  </si>
  <si>
    <t>Service Tire - Millbury</t>
  </si>
  <si>
    <t>Service Tire - Millville</t>
  </si>
  <si>
    <t>Miller</t>
  </si>
  <si>
    <t>New England Truck Tire</t>
  </si>
  <si>
    <t>Valley Tire</t>
  </si>
  <si>
    <t>MRT - Duncan</t>
  </si>
  <si>
    <t>Tersa</t>
  </si>
  <si>
    <t>Loves</t>
  </si>
  <si>
    <t>Gamas</t>
  </si>
  <si>
    <t>Ziegler - Monroe</t>
  </si>
  <si>
    <t>Ziegler - Massillon</t>
  </si>
  <si>
    <t>TCI - Antioch</t>
  </si>
  <si>
    <t>TCI - Birmingham</t>
  </si>
  <si>
    <t>TCI - Fontana</t>
  </si>
  <si>
    <t>TCI - Hudson</t>
  </si>
  <si>
    <t>TCI - Jacksonville</t>
  </si>
  <si>
    <t>TCI - Lancaster</t>
  </si>
  <si>
    <t>TCI - NKC</t>
  </si>
  <si>
    <t>TCI - Pemberville</t>
  </si>
  <si>
    <t>TCI - Richland</t>
  </si>
  <si>
    <t>Work Order Entry</t>
  </si>
  <si>
    <t>Cam Specs</t>
  </si>
  <si>
    <t>Additional Training Required?</t>
  </si>
  <si>
    <t>Work as Expected?</t>
  </si>
  <si>
    <t>Entered Correctly?</t>
  </si>
  <si>
    <t>Compare Shop Floor Tags to cam specs.</t>
  </si>
  <si>
    <t>Entries made correctly?</t>
  </si>
  <si>
    <t>POS</t>
  </si>
  <si>
    <t>Data moving to POS?</t>
  </si>
  <si>
    <t>Issues with Finished Product Table?</t>
  </si>
  <si>
    <t>Other Issues with POS?</t>
  </si>
  <si>
    <t>Receiving Customer and Part # from POS?</t>
  </si>
  <si>
    <t>Issues?</t>
  </si>
  <si>
    <t>Safety procedures observed,  followed, and understood.</t>
  </si>
  <si>
    <t>BTN Work Stations areas neat/clean no drinks, etc around hardware?</t>
  </si>
  <si>
    <t>Back Office?</t>
  </si>
  <si>
    <t>Shop Floor?</t>
  </si>
  <si>
    <t>New Personnel using BTN</t>
  </si>
  <si>
    <t>Terminal Post</t>
  </si>
  <si>
    <t>Best Practicies Reviewed w/Operator?</t>
  </si>
  <si>
    <t>Scan Sheets Posted?</t>
  </si>
  <si>
    <t>Keyboard Short Cuts Posted?</t>
  </si>
  <si>
    <t>Printing labels to correct printer?</t>
  </si>
  <si>
    <t>Cache Cleared?</t>
  </si>
  <si>
    <t>Recent Up Grade?</t>
  </si>
  <si>
    <t>Appropriate personnel have access?</t>
  </si>
  <si>
    <t>Appropriate personnel have training?</t>
  </si>
  <si>
    <t>New reports requested?</t>
  </si>
  <si>
    <t>New reports created?</t>
  </si>
  <si>
    <t>Users Trained?</t>
  </si>
  <si>
    <t>Issues Discussed?</t>
  </si>
  <si>
    <t>Installation correct on all Devices?</t>
  </si>
  <si>
    <t>If Yes, Changes discussed with personnel?</t>
  </si>
  <si>
    <t>If No, then discuss timeline for Up Grade.</t>
  </si>
  <si>
    <t>Issues with Qlik/Reporting?</t>
  </si>
  <si>
    <t>Process moved to Manual Receive?</t>
  </si>
  <si>
    <t>Operator</t>
  </si>
  <si>
    <t>Using Individual Log On?</t>
  </si>
  <si>
    <t>Logging off when Leaving Post?</t>
  </si>
  <si>
    <t xml:space="preserve"> Advancing Casing Only when Work Completed?</t>
  </si>
  <si>
    <t>Scanning Each Casing Prior to Beginning Work?</t>
  </si>
  <si>
    <t>Hardware</t>
  </si>
  <si>
    <t>Monitor, Keyboard, Mouse Serviceable?</t>
  </si>
  <si>
    <t>Printer Settings Correct?</t>
  </si>
  <si>
    <t>Labels Printing Properly?</t>
  </si>
  <si>
    <t>Java Control Panel installed on thin client User Desktop?</t>
  </si>
  <si>
    <t xml:space="preserve">ZDM Plant Visit Summary - </t>
  </si>
  <si>
    <t>List #</t>
  </si>
  <si>
    <t>A &amp; E Tire - Denver</t>
  </si>
  <si>
    <t>Allied Tire and Oil - Omaha</t>
  </si>
  <si>
    <t>Astrol Llantas - Mexico City</t>
  </si>
  <si>
    <t>Bauer Built - Cedar Rapids</t>
  </si>
  <si>
    <t>Bauer Built  - Durand</t>
  </si>
  <si>
    <t>Bauer Built  - Indianapolis</t>
  </si>
  <si>
    <t>Bauer Built  - Romeoville</t>
  </si>
  <si>
    <t>Bauer Built  - St. Paul</t>
  </si>
  <si>
    <t>Bauer Built  - Waukesha</t>
  </si>
  <si>
    <t>Bauer Built  - Des Moines</t>
  </si>
  <si>
    <t>Beasley - Hungerford</t>
  </si>
  <si>
    <t>Big L Tire - Harrisonburg</t>
  </si>
  <si>
    <t>Bill Willliams Tire - Midland</t>
  </si>
  <si>
    <t>Colony Tire - Edenton</t>
  </si>
  <si>
    <t>Highlands/Heavy Duty Tire - Carlisle</t>
  </si>
  <si>
    <t>Jack's Tire and Oil  Tire - Boise</t>
  </si>
  <si>
    <t>Jack's Tire and Oil  Tire - Fresno</t>
  </si>
  <si>
    <t>Jack's Tire and Oil  Tire - Logan</t>
  </si>
  <si>
    <t>Jack's Tire and Oil  Tire - Phoenix</t>
  </si>
  <si>
    <t>Jack's Tire and Oil  Tire SLC</t>
  </si>
  <si>
    <t>MTI Retreading - Grand Rapids</t>
  </si>
  <si>
    <t>Ozarko Tire - Pottsville</t>
  </si>
  <si>
    <t>OzarkoTire - West Plains</t>
  </si>
  <si>
    <t>Shrader Tire and Oil - Detroit</t>
  </si>
  <si>
    <t>Smetzer Tire - Wooster</t>
  </si>
  <si>
    <t>Snider Tire  - Bluffton</t>
  </si>
  <si>
    <t>Snider Tire  - Ellenwood</t>
  </si>
  <si>
    <t>Snider Tire  - Greensboro</t>
  </si>
  <si>
    <t>Snider Tire  - Houston</t>
  </si>
  <si>
    <t>Snider Tire  - Newton</t>
  </si>
  <si>
    <t>Snider Tire  - Pelzer</t>
  </si>
  <si>
    <t>Superior Tire - Salem</t>
  </si>
  <si>
    <t>T &amp; W Tire - OKC</t>
  </si>
  <si>
    <t>T &amp; W Tire - San Antonio</t>
  </si>
  <si>
    <t>Ziegler Tire - Massillon</t>
  </si>
  <si>
    <t>Ziegler Tire - Monroe</t>
  </si>
  <si>
    <t>Safety Issues / Concerns / Successes:</t>
  </si>
  <si>
    <t>For:</t>
  </si>
  <si>
    <t>Further Details/Notes:</t>
  </si>
  <si>
    <t>BTN Back Office</t>
  </si>
  <si>
    <t>Issues with Premold Table?</t>
  </si>
  <si>
    <t>Best Practices Posted?</t>
  </si>
  <si>
    <t>New Personnel Using BTN</t>
  </si>
  <si>
    <t>BTN Up Grades</t>
  </si>
  <si>
    <t>BTN Shop Floor</t>
  </si>
  <si>
    <t>Operators/Users</t>
  </si>
  <si>
    <t>New Parts Required? (please list)</t>
  </si>
  <si>
    <t>Qlik/Reporting</t>
  </si>
  <si>
    <t>Bib Tread Mobile</t>
  </si>
  <si>
    <t>Implemented at Dealer? (if not, timeline for it)</t>
  </si>
  <si>
    <t>Miscellaneous Observations/Activities</t>
  </si>
  <si>
    <t>Please Choose</t>
  </si>
  <si>
    <t xml:space="preserve">ZDM Name:  </t>
  </si>
  <si>
    <t>Instructions:</t>
  </si>
  <si>
    <t>Go through the Checklist on the Checklist sheet, mark yes/no for each item</t>
  </si>
  <si>
    <t>and add a comment detailing the reasons for your selection if appropriate.</t>
  </si>
  <si>
    <t>These comments will be automatically transferred to the Summary sheet,</t>
  </si>
  <si>
    <t>where further comments and/or details may be added.</t>
  </si>
  <si>
    <t>Select Your Name and Dealer from the zdm and dealer dropdowns</t>
  </si>
  <si>
    <t xml:space="preserve">Dealer: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</si>
</sst>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b/>
      <sz val="16"/>
      <color rgb="FF0000FF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/>
    <xf numFmtId="0" fontId="4" fillId="0" borderId="1" xfId="0" applyFont="1" applyBorder="1" applyAlignment="1">
      <alignment horizontal="left"/>
    </xf>
    <xf numFmtId="0" fontId="8" fillId="0" borderId="5" xfId="0" applyFont="1" applyBorder="1"/>
    <xf numFmtId="49" fontId="0" fillId="0" borderId="4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/>
    <xf numFmtId="0" fontId="7" fillId="0" borderId="0" xfId="0" applyFont="1" applyBorder="1"/>
    <xf numFmtId="0" fontId="8" fillId="0" borderId="17" xfId="0" applyFont="1" applyBorder="1"/>
    <xf numFmtId="0" fontId="12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 applyProtection="1">
      <alignment horizontal="left" wrapText="1"/>
    </xf>
    <xf numFmtId="0" fontId="8" fillId="0" borderId="0" xfId="0" applyFont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7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0" xfId="0" applyFont="1"/>
    <xf numFmtId="0" fontId="1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5" fillId="5" borderId="2" xfId="0" applyFont="1" applyFill="1" applyBorder="1" applyAlignment="1"/>
    <xf numFmtId="0" fontId="5" fillId="5" borderId="3" xfId="0" applyFont="1" applyFill="1" applyBorder="1" applyAlignment="1"/>
    <xf numFmtId="0" fontId="5" fillId="5" borderId="4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0" borderId="11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0" xfId="0"/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Link="D2" fmlaRange="LookUp!$B$2:$B$6" noThreeD="1" sel="5" val="0"/>
</file>

<file path=xl/ctrlProps/ctrlProp2.xml><?xml version="1.0" encoding="utf-8"?>
<formControlPr xmlns="http://schemas.microsoft.com/office/spreadsheetml/2009/9/main" objectType="Drop" dropStyle="combo" dx="22" fmlaLink="D3" fmlaRange="LookUp!$G$2:$G$62" noThreeD="1" sel="61" val="5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9525</xdr:rowOff>
        </xdr:from>
        <xdr:to>
          <xdr:col>7</xdr:col>
          <xdr:colOff>0</xdr:colOff>
          <xdr:row>2</xdr:row>
          <xdr:rowOff>9525</xdr:rowOff>
        </xdr:to>
        <xdr:sp macro="" textlink="">
          <xdr:nvSpPr>
            <xdr:cNvPr id="1025" name="Drop Down 1" descr="Chose a ZDM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1695450</xdr:colOff>
          <xdr:row>2</xdr:row>
          <xdr:rowOff>9525</xdr:rowOff>
        </xdr:from>
        <xdr:to>
          <xdr:col>7</xdr:col>
          <xdr:colOff>0</xdr:colOff>
          <xdr:row>3</xdr:row>
          <xdr:rowOff>9525</xdr:rowOff>
        </xdr:to>
        <xdr:sp macro="" textlink="">
          <xdr:nvSpPr>
            <xdr:cNvPr id="1026" name="Drop Down 2" descr="Chose a Deal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:G3"/>
    </sheetView>
  </sheetViews>
  <sheetFormatPr defaultRowHeight="15" x14ac:dyDescent="0.25"/>
  <cols>
    <col min="7" max="7" width="31.85546875" customWidth="1"/>
  </cols>
  <sheetData>
    <row r="1" spans="1:7" ht="21" x14ac:dyDescent="0.35">
      <c r="A1" s="37" t="s">
        <v>148</v>
      </c>
      <c r="B1" s="37"/>
      <c r="C1" s="37"/>
      <c r="D1" s="37"/>
      <c r="E1" s="37"/>
      <c r="F1" s="37"/>
      <c r="G1" s="37"/>
    </row>
    <row r="2" spans="1:7" s="23" customFormat="1" ht="18.75" x14ac:dyDescent="0.3">
      <c r="A2" s="36" t="s">
        <v>153</v>
      </c>
      <c r="B2" s="36"/>
      <c r="C2" s="36"/>
      <c r="D2" s="36"/>
      <c r="E2" s="36"/>
      <c r="F2" s="36"/>
      <c r="G2" s="36"/>
    </row>
    <row r="3" spans="1:7" ht="18.75" x14ac:dyDescent="0.3">
      <c r="A3" s="36"/>
      <c r="B3" s="36"/>
      <c r="C3" s="36"/>
      <c r="D3" s="36"/>
      <c r="E3" s="36"/>
      <c r="F3" s="36"/>
      <c r="G3" s="36"/>
    </row>
    <row r="4" spans="1:7" ht="18.75" x14ac:dyDescent="0.3">
      <c r="A4" s="36" t="s">
        <v>149</v>
      </c>
      <c r="B4" s="36"/>
      <c r="C4" s="36"/>
      <c r="D4" s="36"/>
      <c r="E4" s="36"/>
      <c r="F4" s="36"/>
      <c r="G4" s="36"/>
    </row>
    <row r="5" spans="1:7" ht="18.75" x14ac:dyDescent="0.3">
      <c r="A5" s="36" t="s">
        <v>150</v>
      </c>
      <c r="B5" s="36"/>
      <c r="C5" s="36"/>
      <c r="D5" s="36"/>
      <c r="E5" s="36"/>
      <c r="F5" s="36"/>
      <c r="G5" s="36"/>
    </row>
    <row r="6" spans="1:7" ht="18.75" x14ac:dyDescent="0.3">
      <c r="A6" s="36"/>
      <c r="B6" s="36"/>
      <c r="C6" s="36"/>
      <c r="D6" s="36"/>
      <c r="E6" s="36"/>
      <c r="F6" s="36"/>
      <c r="G6" s="36"/>
    </row>
    <row r="7" spans="1:7" ht="18.75" x14ac:dyDescent="0.3">
      <c r="A7" s="36" t="s">
        <v>151</v>
      </c>
      <c r="B7" s="36"/>
      <c r="C7" s="36"/>
      <c r="D7" s="36"/>
      <c r="E7" s="36"/>
      <c r="F7" s="36"/>
      <c r="G7" s="36"/>
    </row>
    <row r="8" spans="1:7" ht="18.75" x14ac:dyDescent="0.3">
      <c r="A8" s="36" t="s">
        <v>152</v>
      </c>
      <c r="B8" s="36"/>
      <c r="C8" s="36"/>
      <c r="D8" s="36"/>
      <c r="E8" s="36"/>
      <c r="F8" s="36"/>
      <c r="G8" s="36"/>
    </row>
  </sheetData>
  <mergeCells count="8">
    <mergeCell ref="A7:G7"/>
    <mergeCell ref="A8:G8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/>
  </sheetPr>
  <dimension ref="A1:FAN86"/>
  <sheetViews>
    <sheetView tabSelected="1" zoomScaleNormal="100" workbookViewId="0">
      <selection activeCell="D4" sqref="D4:G4"/>
    </sheetView>
  </sheetViews>
  <sheetFormatPr defaultRowHeight="15" x14ac:dyDescent="0.25"/>
  <cols>
    <col min="3" max="3" width="25.5703125" customWidth="1"/>
    <col min="4" max="4" width="7.7109375" style="20" customWidth="1"/>
    <col min="5" max="5" width="7.7109375" customWidth="1"/>
    <col min="9" max="9" width="18.85546875" customWidth="1"/>
    <col min="53" max="53" width="14.140625" bestFit="1" customWidth="1"/>
    <col min="54" max="54" width="14.140625" style="9" customWidth="1"/>
    <col min="56" max="56" width="30.5703125" customWidth="1"/>
  </cols>
  <sheetData>
    <row r="1" spans="1:54" ht="20.25" x14ac:dyDescent="0.3">
      <c r="A1" s="74" t="s">
        <v>5</v>
      </c>
      <c r="B1" s="74"/>
      <c r="C1" s="74"/>
      <c r="D1" s="74"/>
      <c r="E1" s="74"/>
      <c r="F1" s="74"/>
      <c r="G1" s="74"/>
      <c r="H1" s="74"/>
      <c r="I1" s="74"/>
      <c r="BB1" s="12"/>
    </row>
    <row r="2" spans="1:54" ht="15.75" x14ac:dyDescent="0.25">
      <c r="A2" s="80" t="s">
        <v>147</v>
      </c>
      <c r="B2" s="80"/>
      <c r="C2" s="80"/>
      <c r="D2" s="93">
        <v>5</v>
      </c>
      <c r="E2" s="93"/>
      <c r="F2" s="93"/>
      <c r="G2" s="93"/>
      <c r="H2" s="5"/>
      <c r="I2" s="5"/>
      <c r="BB2" s="13"/>
    </row>
    <row r="3" spans="1:54" ht="15.75" x14ac:dyDescent="0.25">
      <c r="A3" s="80" t="s">
        <v>154</v>
      </c>
      <c r="B3" s="80"/>
      <c r="C3" s="80"/>
      <c r="D3" s="94">
        <v>61</v>
      </c>
      <c r="E3" s="94"/>
      <c r="F3" s="94"/>
      <c r="G3" s="94"/>
      <c r="H3" s="5"/>
      <c r="I3" s="5"/>
      <c r="BB3" s="13"/>
    </row>
    <row r="4" spans="1:54" ht="15.75" x14ac:dyDescent="0.25">
      <c r="A4" s="80" t="s">
        <v>0</v>
      </c>
      <c r="B4" s="80"/>
      <c r="C4" s="80"/>
      <c r="D4" s="95"/>
      <c r="E4" s="96"/>
      <c r="F4" s="96"/>
      <c r="G4" s="96"/>
      <c r="H4" s="5"/>
      <c r="I4" s="5"/>
      <c r="BB4" s="13"/>
    </row>
    <row r="5" spans="1:54" ht="15.75" x14ac:dyDescent="0.25">
      <c r="A5" s="54"/>
      <c r="B5" s="54"/>
      <c r="C5" s="54"/>
      <c r="D5" s="54"/>
      <c r="E5" s="54"/>
      <c r="F5" s="54"/>
      <c r="G5" s="54"/>
      <c r="H5" s="54"/>
      <c r="I5" s="54"/>
      <c r="BB5" s="13"/>
    </row>
    <row r="6" spans="1:54" ht="21" x14ac:dyDescent="0.35">
      <c r="A6" s="75" t="s">
        <v>1</v>
      </c>
      <c r="B6" s="75"/>
      <c r="C6" s="75"/>
      <c r="D6" s="1" t="s">
        <v>2</v>
      </c>
      <c r="E6" s="1" t="s">
        <v>3</v>
      </c>
      <c r="F6" s="79" t="s">
        <v>4</v>
      </c>
      <c r="G6" s="79"/>
      <c r="H6" s="79"/>
      <c r="I6" s="79"/>
      <c r="M6" s="9"/>
    </row>
    <row r="7" spans="1:54" ht="30" customHeight="1" x14ac:dyDescent="0.25">
      <c r="A7" s="72" t="s">
        <v>60</v>
      </c>
      <c r="B7" s="72"/>
      <c r="C7" s="72"/>
      <c r="D7" s="4"/>
      <c r="E7" s="4"/>
      <c r="F7" s="76"/>
      <c r="G7" s="77"/>
      <c r="H7" s="77"/>
      <c r="I7" s="78"/>
    </row>
    <row r="8" spans="1:54" ht="30" customHeight="1" x14ac:dyDescent="0.25">
      <c r="A8" s="72" t="s">
        <v>61</v>
      </c>
      <c r="B8" s="72"/>
      <c r="C8" s="70"/>
      <c r="D8" s="19"/>
      <c r="E8" s="8"/>
      <c r="F8" s="84"/>
      <c r="G8" s="84"/>
      <c r="H8" s="84"/>
      <c r="I8" s="84"/>
    </row>
    <row r="9" spans="1:54" x14ac:dyDescent="0.25">
      <c r="A9" s="53"/>
      <c r="B9" s="53"/>
      <c r="C9" s="53"/>
      <c r="D9" s="53"/>
      <c r="E9" s="53"/>
      <c r="F9" s="53"/>
      <c r="G9" s="53"/>
      <c r="H9" s="53"/>
      <c r="I9" s="53"/>
    </row>
    <row r="10" spans="1:54" ht="18.75" customHeight="1" x14ac:dyDescent="0.35">
      <c r="A10" s="81" t="s">
        <v>11</v>
      </c>
      <c r="B10" s="82"/>
      <c r="C10" s="83"/>
      <c r="D10" s="1" t="s">
        <v>2</v>
      </c>
      <c r="E10" s="1" t="s">
        <v>3</v>
      </c>
      <c r="F10" s="79" t="s">
        <v>4</v>
      </c>
      <c r="G10" s="79"/>
      <c r="H10" s="79"/>
      <c r="I10" s="79"/>
    </row>
    <row r="11" spans="1:54" ht="18.75" x14ac:dyDescent="0.3">
      <c r="A11" s="44" t="s">
        <v>47</v>
      </c>
      <c r="B11" s="73"/>
      <c r="C11" s="73"/>
      <c r="D11" s="118"/>
      <c r="E11" s="118"/>
      <c r="F11" s="45"/>
      <c r="G11" s="45"/>
      <c r="H11" s="45"/>
      <c r="I11" s="45"/>
    </row>
    <row r="12" spans="1:54" ht="18.75" x14ac:dyDescent="0.25">
      <c r="A12" s="38" t="s">
        <v>53</v>
      </c>
      <c r="B12" s="39"/>
      <c r="C12" s="40"/>
      <c r="D12" s="4"/>
      <c r="E12" s="4"/>
      <c r="F12" s="41"/>
      <c r="G12" s="42"/>
      <c r="H12" s="42"/>
      <c r="I12" s="43"/>
    </row>
    <row r="13" spans="1:54" ht="18.75" x14ac:dyDescent="0.25">
      <c r="A13" s="38" t="s">
        <v>59</v>
      </c>
      <c r="B13" s="39"/>
      <c r="C13" s="40"/>
      <c r="D13" s="4"/>
      <c r="E13" s="4"/>
      <c r="F13" s="41"/>
      <c r="G13" s="42"/>
      <c r="H13" s="42"/>
      <c r="I13" s="43"/>
    </row>
    <row r="14" spans="1:54" ht="18.75" x14ac:dyDescent="0.25">
      <c r="A14" s="38" t="s">
        <v>49</v>
      </c>
      <c r="B14" s="39"/>
      <c r="C14" s="40"/>
      <c r="D14" s="4"/>
      <c r="E14" s="4"/>
      <c r="F14" s="41"/>
      <c r="G14" s="42"/>
      <c r="H14" s="42"/>
      <c r="I14" s="43"/>
    </row>
    <row r="15" spans="1:54" ht="18.75" x14ac:dyDescent="0.3">
      <c r="A15" s="44" t="s">
        <v>48</v>
      </c>
      <c r="B15" s="44"/>
      <c r="C15" s="44"/>
      <c r="D15" s="118"/>
      <c r="E15" s="118"/>
      <c r="F15" s="45"/>
      <c r="G15" s="45"/>
      <c r="H15" s="45"/>
      <c r="I15" s="45"/>
    </row>
    <row r="16" spans="1:54" ht="18.75" x14ac:dyDescent="0.25">
      <c r="A16" s="72" t="s">
        <v>50</v>
      </c>
      <c r="B16" s="72"/>
      <c r="C16" s="72"/>
      <c r="D16" s="4"/>
      <c r="E16" s="4"/>
      <c r="F16" s="45"/>
      <c r="G16" s="45"/>
      <c r="H16" s="45"/>
      <c r="I16" s="45"/>
    </row>
    <row r="17" spans="1:11" ht="18.75" x14ac:dyDescent="0.25">
      <c r="A17" s="72" t="s">
        <v>51</v>
      </c>
      <c r="B17" s="72"/>
      <c r="C17" s="72"/>
      <c r="D17" s="4"/>
      <c r="E17" s="4"/>
      <c r="F17" s="45"/>
      <c r="G17" s="45"/>
      <c r="H17" s="45"/>
      <c r="I17" s="45"/>
    </row>
    <row r="18" spans="1:11" ht="18.75" x14ac:dyDescent="0.25">
      <c r="A18" s="72" t="s">
        <v>52</v>
      </c>
      <c r="B18" s="72"/>
      <c r="C18" s="72"/>
      <c r="D18" s="4"/>
      <c r="E18" s="4"/>
      <c r="F18" s="45"/>
      <c r="G18" s="45"/>
      <c r="H18" s="45"/>
      <c r="I18" s="45"/>
    </row>
    <row r="19" spans="1:11" ht="18.75" x14ac:dyDescent="0.25">
      <c r="A19" s="38" t="s">
        <v>49</v>
      </c>
      <c r="B19" s="39"/>
      <c r="C19" s="40"/>
      <c r="D19" s="4"/>
      <c r="E19" s="4"/>
      <c r="F19" s="41"/>
      <c r="G19" s="42"/>
      <c r="H19" s="42"/>
      <c r="I19" s="43"/>
    </row>
    <row r="20" spans="1:11" ht="18.75" x14ac:dyDescent="0.3">
      <c r="A20" s="44" t="s">
        <v>54</v>
      </c>
      <c r="B20" s="44"/>
      <c r="C20" s="44"/>
      <c r="D20" s="118"/>
      <c r="E20" s="118"/>
      <c r="F20" s="45"/>
      <c r="G20" s="45"/>
      <c r="H20" s="45"/>
      <c r="I20" s="45"/>
    </row>
    <row r="21" spans="1:11" ht="18.75" x14ac:dyDescent="0.25">
      <c r="A21" s="72" t="s">
        <v>55</v>
      </c>
      <c r="B21" s="72"/>
      <c r="C21" s="72"/>
      <c r="D21" s="4"/>
      <c r="E21" s="4"/>
      <c r="F21" s="45"/>
      <c r="G21" s="45"/>
      <c r="H21" s="45"/>
      <c r="I21" s="45"/>
    </row>
    <row r="22" spans="1:11" ht="18.75" x14ac:dyDescent="0.25">
      <c r="A22" s="72" t="s">
        <v>56</v>
      </c>
      <c r="B22" s="72"/>
      <c r="C22" s="72"/>
      <c r="D22" s="4"/>
      <c r="E22" s="4"/>
      <c r="F22" s="45"/>
      <c r="G22" s="45"/>
      <c r="H22" s="45"/>
      <c r="I22" s="45"/>
    </row>
    <row r="23" spans="1:11" ht="18.75" x14ac:dyDescent="0.25">
      <c r="A23" s="72" t="s">
        <v>135</v>
      </c>
      <c r="B23" s="72"/>
      <c r="C23" s="72"/>
      <c r="D23" s="4"/>
      <c r="E23" s="4"/>
      <c r="F23" s="45"/>
      <c r="G23" s="45"/>
      <c r="H23" s="45"/>
      <c r="I23" s="45"/>
    </row>
    <row r="24" spans="1:11" ht="18.75" x14ac:dyDescent="0.25">
      <c r="A24" s="72" t="s">
        <v>58</v>
      </c>
      <c r="B24" s="72"/>
      <c r="C24" s="72"/>
      <c r="D24" s="4"/>
      <c r="E24" s="4"/>
      <c r="F24" s="45"/>
      <c r="G24" s="45"/>
      <c r="H24" s="45"/>
      <c r="I24" s="45"/>
    </row>
    <row r="25" spans="1:11" ht="18.75" x14ac:dyDescent="0.25">
      <c r="A25" s="72" t="s">
        <v>57</v>
      </c>
      <c r="B25" s="72"/>
      <c r="C25" s="72"/>
      <c r="D25" s="4"/>
      <c r="E25" s="4"/>
      <c r="F25" s="45"/>
      <c r="G25" s="45"/>
      <c r="H25" s="45"/>
      <c r="I25" s="45"/>
    </row>
    <row r="26" spans="1:11" ht="18.75" x14ac:dyDescent="0.3">
      <c r="A26" s="44" t="s">
        <v>64</v>
      </c>
      <c r="B26" s="44"/>
      <c r="C26" s="44"/>
      <c r="D26" s="118"/>
      <c r="E26" s="118"/>
      <c r="F26" s="45"/>
      <c r="G26" s="45"/>
      <c r="H26" s="45"/>
      <c r="I26" s="45"/>
    </row>
    <row r="27" spans="1:11" ht="18.75" x14ac:dyDescent="0.25">
      <c r="A27" s="72" t="s">
        <v>62</v>
      </c>
      <c r="B27" s="72"/>
      <c r="C27" s="72"/>
      <c r="D27" s="4"/>
      <c r="E27" s="4"/>
      <c r="F27" s="45"/>
      <c r="G27" s="45"/>
      <c r="H27" s="45"/>
      <c r="I27" s="45"/>
    </row>
    <row r="28" spans="1:11" ht="18.75" x14ac:dyDescent="0.25">
      <c r="A28" s="72" t="s">
        <v>63</v>
      </c>
      <c r="B28" s="72"/>
      <c r="C28" s="72"/>
      <c r="D28" s="4"/>
      <c r="E28" s="4"/>
      <c r="F28" s="45"/>
      <c r="G28" s="45"/>
      <c r="H28" s="45"/>
      <c r="I28" s="45"/>
    </row>
    <row r="29" spans="1:11" ht="18.75" customHeight="1" x14ac:dyDescent="0.3">
      <c r="A29" s="44" t="s">
        <v>71</v>
      </c>
      <c r="B29" s="44"/>
      <c r="C29" s="44"/>
      <c r="D29" s="118"/>
      <c r="E29" s="118"/>
      <c r="F29" s="45"/>
      <c r="G29" s="45"/>
      <c r="H29" s="45"/>
      <c r="I29" s="45"/>
      <c r="K29" s="9"/>
    </row>
    <row r="30" spans="1:11" ht="18.75" x14ac:dyDescent="0.25">
      <c r="A30" s="72" t="s">
        <v>80</v>
      </c>
      <c r="B30" s="72"/>
      <c r="C30" s="72"/>
      <c r="D30" s="4"/>
      <c r="E30" s="4"/>
      <c r="F30" s="45"/>
      <c r="G30" s="45"/>
      <c r="H30" s="45"/>
      <c r="I30" s="45"/>
    </row>
    <row r="31" spans="1:11" ht="18.75" x14ac:dyDescent="0.25">
      <c r="A31" s="72" t="s">
        <v>79</v>
      </c>
      <c r="B31" s="72"/>
      <c r="C31" s="72"/>
      <c r="D31" s="4"/>
      <c r="E31" s="4"/>
      <c r="F31" s="45"/>
      <c r="G31" s="45"/>
      <c r="H31" s="45"/>
      <c r="I31" s="45"/>
    </row>
    <row r="32" spans="1:11" x14ac:dyDescent="0.25">
      <c r="A32" s="52"/>
      <c r="B32" s="52"/>
      <c r="C32" s="52"/>
      <c r="D32" s="52"/>
      <c r="E32" s="52"/>
      <c r="F32" s="52"/>
      <c r="G32" s="52"/>
      <c r="H32" s="52"/>
      <c r="I32" s="52"/>
    </row>
    <row r="33" spans="1:4096" ht="21" x14ac:dyDescent="0.35">
      <c r="A33" s="75" t="s">
        <v>12</v>
      </c>
      <c r="B33" s="75"/>
      <c r="C33" s="75"/>
      <c r="D33" s="1" t="s">
        <v>2</v>
      </c>
      <c r="E33" s="1" t="s">
        <v>3</v>
      </c>
      <c r="F33" s="79" t="s">
        <v>4</v>
      </c>
      <c r="G33" s="79"/>
      <c r="H33" s="79"/>
      <c r="I33" s="79"/>
    </row>
    <row r="34" spans="1:4096" ht="18.75" x14ac:dyDescent="0.3">
      <c r="A34" s="44" t="s">
        <v>65</v>
      </c>
      <c r="B34" s="44"/>
      <c r="C34" s="44"/>
      <c r="D34" s="118"/>
      <c r="E34" s="118"/>
      <c r="F34" s="45"/>
      <c r="G34" s="45"/>
      <c r="H34" s="45"/>
      <c r="I34" s="45"/>
    </row>
    <row r="35" spans="1:4096" ht="18.75" x14ac:dyDescent="0.25">
      <c r="A35" s="72" t="s">
        <v>67</v>
      </c>
      <c r="B35" s="72"/>
      <c r="C35" s="72"/>
      <c r="D35" s="4"/>
      <c r="E35" s="4"/>
      <c r="F35" s="45"/>
      <c r="G35" s="45"/>
      <c r="H35" s="45"/>
      <c r="I35" s="45"/>
    </row>
    <row r="36" spans="1:4096" ht="18.75" x14ac:dyDescent="0.25">
      <c r="A36" s="70" t="s">
        <v>68</v>
      </c>
      <c r="B36" s="57"/>
      <c r="C36" s="71"/>
      <c r="D36" s="4"/>
      <c r="E36" s="4"/>
      <c r="F36" s="68"/>
      <c r="G36" s="58"/>
      <c r="H36" s="58"/>
      <c r="I36" s="69"/>
    </row>
    <row r="37" spans="1:4096" ht="18.75" x14ac:dyDescent="0.25">
      <c r="A37" s="70" t="s">
        <v>136</v>
      </c>
      <c r="B37" s="57"/>
      <c r="C37" s="71"/>
      <c r="D37" s="4"/>
      <c r="E37" s="4"/>
      <c r="F37" s="68"/>
      <c r="G37" s="58"/>
      <c r="H37" s="58"/>
      <c r="I37" s="69"/>
    </row>
    <row r="38" spans="1:4096" ht="18.75" x14ac:dyDescent="0.25">
      <c r="A38" s="72" t="s">
        <v>66</v>
      </c>
      <c r="B38" s="72"/>
      <c r="C38" s="72"/>
      <c r="D38" s="4"/>
      <c r="E38" s="4"/>
      <c r="F38" s="45"/>
      <c r="G38" s="45"/>
      <c r="H38" s="45"/>
      <c r="I38" s="45"/>
    </row>
    <row r="39" spans="1:4096" ht="18.75" x14ac:dyDescent="0.25">
      <c r="A39" s="70" t="s">
        <v>69</v>
      </c>
      <c r="B39" s="57"/>
      <c r="C39" s="71"/>
      <c r="D39" s="4"/>
      <c r="E39" s="4"/>
      <c r="F39" s="106"/>
      <c r="G39" s="107"/>
      <c r="H39" s="107"/>
      <c r="I39" s="108"/>
      <c r="J39" s="9"/>
      <c r="K39" s="9"/>
      <c r="L39" s="9"/>
      <c r="M39" s="9"/>
      <c r="N39" s="9"/>
      <c r="O39" s="9"/>
      <c r="P39" s="9"/>
      <c r="Q39" s="9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05"/>
      <c r="CU39" s="105"/>
      <c r="CV39" s="105"/>
      <c r="CW39" s="105"/>
      <c r="CX39" s="105"/>
      <c r="CY39" s="105"/>
      <c r="CZ39" s="105"/>
      <c r="DA39" s="105"/>
      <c r="DB39" s="105"/>
      <c r="DC39" s="105"/>
      <c r="DD39" s="105"/>
      <c r="DE39" s="105"/>
      <c r="DF39" s="105"/>
      <c r="DG39" s="105"/>
      <c r="DH39" s="105"/>
      <c r="DI39" s="105"/>
      <c r="DJ39" s="105"/>
      <c r="DK39" s="105"/>
      <c r="DL39" s="105"/>
      <c r="DM39" s="105"/>
      <c r="DN39" s="105"/>
      <c r="DO39" s="105"/>
      <c r="DP39" s="105"/>
      <c r="DQ39" s="105"/>
      <c r="DR39" s="105"/>
      <c r="DS39" s="105"/>
      <c r="DT39" s="105"/>
      <c r="DU39" s="105"/>
      <c r="DV39" s="105"/>
      <c r="DW39" s="105"/>
      <c r="DX39" s="105"/>
      <c r="DY39" s="105"/>
      <c r="DZ39" s="105"/>
      <c r="EA39" s="105"/>
      <c r="EB39" s="105"/>
      <c r="EC39" s="105"/>
      <c r="ED39" s="105"/>
      <c r="EE39" s="105"/>
      <c r="EF39" s="105"/>
      <c r="EG39" s="105"/>
      <c r="EH39" s="105"/>
      <c r="EI39" s="105"/>
      <c r="EJ39" s="105"/>
      <c r="EK39" s="105"/>
      <c r="EL39" s="105"/>
      <c r="EM39" s="105"/>
      <c r="EN39" s="105"/>
      <c r="EO39" s="105"/>
      <c r="EP39" s="105"/>
      <c r="EQ39" s="105"/>
      <c r="ER39" s="105"/>
      <c r="ES39" s="105"/>
      <c r="ET39" s="105"/>
      <c r="EU39" s="105"/>
      <c r="EV39" s="105"/>
      <c r="EW39" s="105"/>
      <c r="EX39" s="105"/>
      <c r="EY39" s="105"/>
      <c r="EZ39" s="105"/>
      <c r="FA39" s="105"/>
      <c r="FB39" s="105"/>
      <c r="FC39" s="105"/>
      <c r="FD39" s="105"/>
      <c r="FE39" s="105"/>
      <c r="FF39" s="105"/>
      <c r="FG39" s="105"/>
      <c r="FH39" s="105"/>
      <c r="FI39" s="105"/>
      <c r="FJ39" s="105"/>
      <c r="FK39" s="105"/>
      <c r="FL39" s="105"/>
      <c r="FM39" s="105"/>
      <c r="FN39" s="105"/>
      <c r="FO39" s="105"/>
      <c r="FP39" s="105"/>
      <c r="FQ39" s="105"/>
      <c r="FR39" s="105"/>
      <c r="FS39" s="105"/>
      <c r="FT39" s="105"/>
      <c r="FU39" s="105"/>
      <c r="FV39" s="105"/>
      <c r="FW39" s="105"/>
      <c r="FX39" s="105"/>
      <c r="FY39" s="105"/>
      <c r="FZ39" s="105"/>
      <c r="GA39" s="105"/>
      <c r="GB39" s="105"/>
      <c r="GC39" s="105"/>
      <c r="GD39" s="105"/>
      <c r="GE39" s="105"/>
      <c r="GF39" s="105"/>
      <c r="GG39" s="105"/>
      <c r="GH39" s="105"/>
      <c r="GI39" s="105"/>
      <c r="GJ39" s="105"/>
      <c r="GK39" s="105"/>
      <c r="GL39" s="105"/>
      <c r="GM39" s="105"/>
      <c r="GN39" s="105"/>
      <c r="GO39" s="105"/>
      <c r="GP39" s="105"/>
      <c r="GQ39" s="105"/>
      <c r="GR39" s="105"/>
      <c r="GS39" s="105"/>
      <c r="GT39" s="105"/>
      <c r="GU39" s="105"/>
      <c r="GV39" s="105"/>
      <c r="GW39" s="105"/>
      <c r="GX39" s="105"/>
      <c r="GY39" s="105"/>
      <c r="GZ39" s="105"/>
      <c r="HA39" s="105"/>
      <c r="HB39" s="105"/>
      <c r="HC39" s="105"/>
      <c r="HD39" s="105"/>
      <c r="HE39" s="105"/>
      <c r="HF39" s="105"/>
      <c r="HG39" s="105"/>
      <c r="HH39" s="105"/>
      <c r="HI39" s="105"/>
      <c r="HJ39" s="105"/>
      <c r="HK39" s="105"/>
      <c r="HL39" s="105"/>
      <c r="HM39" s="105"/>
      <c r="HN39" s="105"/>
      <c r="HO39" s="105"/>
      <c r="HP39" s="105"/>
      <c r="HQ39" s="105"/>
      <c r="HR39" s="105"/>
      <c r="HS39" s="105"/>
      <c r="HT39" s="105"/>
      <c r="HU39" s="105"/>
      <c r="HV39" s="105"/>
      <c r="HW39" s="105"/>
      <c r="HX39" s="105"/>
      <c r="HY39" s="105"/>
      <c r="HZ39" s="105"/>
      <c r="IA39" s="105"/>
      <c r="IB39" s="105"/>
      <c r="IC39" s="105"/>
      <c r="ID39" s="105"/>
      <c r="IE39" s="105"/>
      <c r="IF39" s="105"/>
      <c r="IG39" s="105"/>
      <c r="IH39" s="105"/>
      <c r="II39" s="105"/>
      <c r="IJ39" s="105"/>
      <c r="IK39" s="105"/>
      <c r="IL39" s="105"/>
      <c r="IM39" s="105"/>
      <c r="IN39" s="105"/>
      <c r="IO39" s="105"/>
      <c r="IP39" s="105"/>
      <c r="IQ39" s="105"/>
      <c r="IR39" s="105"/>
      <c r="IS39" s="105"/>
      <c r="IT39" s="105"/>
      <c r="IU39" s="105"/>
      <c r="IV39" s="105"/>
      <c r="IW39" s="105"/>
      <c r="IX39" s="105"/>
      <c r="IY39" s="105"/>
      <c r="IZ39" s="105"/>
      <c r="JA39" s="105"/>
      <c r="JB39" s="105"/>
      <c r="JC39" s="105"/>
      <c r="JD39" s="105"/>
      <c r="JE39" s="105"/>
      <c r="JF39" s="105"/>
      <c r="JG39" s="105"/>
      <c r="JH39" s="105"/>
      <c r="JI39" s="105"/>
      <c r="JJ39" s="105"/>
      <c r="JK39" s="105"/>
      <c r="JL39" s="105"/>
      <c r="JM39" s="105"/>
      <c r="JN39" s="105"/>
      <c r="JO39" s="105"/>
      <c r="JP39" s="105"/>
      <c r="JQ39" s="105"/>
      <c r="JR39" s="105"/>
      <c r="JS39" s="105"/>
      <c r="JT39" s="105"/>
      <c r="JU39" s="105"/>
      <c r="JV39" s="105"/>
      <c r="JW39" s="105"/>
      <c r="JX39" s="105"/>
      <c r="JY39" s="105"/>
      <c r="JZ39" s="105"/>
      <c r="KA39" s="105"/>
      <c r="KB39" s="105"/>
      <c r="KC39" s="105"/>
      <c r="KD39" s="105"/>
      <c r="KE39" s="105"/>
      <c r="KF39" s="105"/>
      <c r="KG39" s="105"/>
      <c r="KH39" s="105"/>
      <c r="KI39" s="105"/>
      <c r="KJ39" s="105"/>
      <c r="KK39" s="105"/>
      <c r="KL39" s="105"/>
      <c r="KM39" s="105"/>
      <c r="KN39" s="105"/>
      <c r="KO39" s="105"/>
      <c r="KP39" s="105"/>
      <c r="KQ39" s="105"/>
      <c r="KR39" s="105"/>
      <c r="KS39" s="105"/>
      <c r="KT39" s="105"/>
      <c r="KU39" s="105"/>
      <c r="KV39" s="105"/>
      <c r="KW39" s="105"/>
      <c r="KX39" s="105"/>
      <c r="KY39" s="105"/>
      <c r="KZ39" s="105"/>
      <c r="LA39" s="105"/>
      <c r="LB39" s="105"/>
      <c r="LC39" s="105"/>
      <c r="LD39" s="105"/>
      <c r="LE39" s="105"/>
      <c r="LF39" s="105"/>
      <c r="LG39" s="105"/>
      <c r="LH39" s="105"/>
      <c r="LI39" s="105"/>
      <c r="LJ39" s="105"/>
      <c r="LK39" s="105"/>
      <c r="LL39" s="105"/>
      <c r="LM39" s="105"/>
      <c r="LN39" s="105"/>
      <c r="LO39" s="105"/>
      <c r="LP39" s="105"/>
      <c r="LQ39" s="105"/>
      <c r="LR39" s="105"/>
      <c r="LS39" s="105"/>
      <c r="LT39" s="105"/>
      <c r="LU39" s="105"/>
      <c r="LV39" s="105"/>
      <c r="LW39" s="105"/>
      <c r="LX39" s="105"/>
      <c r="LY39" s="105"/>
      <c r="LZ39" s="105"/>
      <c r="MA39" s="105"/>
      <c r="MB39" s="105"/>
      <c r="MC39" s="105"/>
      <c r="MD39" s="105"/>
      <c r="ME39" s="105"/>
      <c r="MF39" s="105"/>
      <c r="MG39" s="105"/>
      <c r="MH39" s="105"/>
      <c r="MI39" s="105"/>
      <c r="MJ39" s="105"/>
      <c r="MK39" s="105"/>
      <c r="ML39" s="105"/>
      <c r="MM39" s="105"/>
      <c r="MN39" s="105"/>
      <c r="MO39" s="105"/>
      <c r="MP39" s="105"/>
      <c r="MQ39" s="105"/>
      <c r="MR39" s="105"/>
      <c r="MS39" s="105"/>
      <c r="MT39" s="105"/>
      <c r="MU39" s="105"/>
      <c r="MV39" s="105"/>
      <c r="MW39" s="105"/>
      <c r="MX39" s="105"/>
      <c r="MY39" s="105"/>
      <c r="MZ39" s="105"/>
      <c r="NA39" s="105"/>
      <c r="NB39" s="105"/>
      <c r="NC39" s="105"/>
      <c r="ND39" s="105"/>
      <c r="NE39" s="105"/>
      <c r="NF39" s="105"/>
      <c r="NG39" s="105"/>
      <c r="NH39" s="105"/>
      <c r="NI39" s="105"/>
      <c r="NJ39" s="105"/>
      <c r="NK39" s="105"/>
      <c r="NL39" s="105"/>
      <c r="NM39" s="105"/>
      <c r="NN39" s="105"/>
      <c r="NO39" s="105"/>
      <c r="NP39" s="105"/>
      <c r="NQ39" s="105"/>
      <c r="NR39" s="105"/>
      <c r="NS39" s="105"/>
      <c r="NT39" s="105"/>
      <c r="NU39" s="105"/>
      <c r="NV39" s="105"/>
      <c r="NW39" s="105"/>
      <c r="NX39" s="105"/>
      <c r="NY39" s="105"/>
      <c r="NZ39" s="105"/>
      <c r="OA39" s="105"/>
      <c r="OB39" s="105"/>
      <c r="OC39" s="105"/>
      <c r="OD39" s="105"/>
      <c r="OE39" s="105"/>
      <c r="OF39" s="105"/>
      <c r="OG39" s="105"/>
      <c r="OH39" s="105"/>
      <c r="OI39" s="105"/>
      <c r="OJ39" s="105"/>
      <c r="OK39" s="105"/>
      <c r="OL39" s="105"/>
      <c r="OM39" s="105"/>
      <c r="ON39" s="105"/>
      <c r="OO39" s="105"/>
      <c r="OP39" s="105"/>
      <c r="OQ39" s="105"/>
      <c r="OR39" s="105"/>
      <c r="OS39" s="105"/>
      <c r="OT39" s="105"/>
      <c r="OU39" s="105"/>
      <c r="OV39" s="105"/>
      <c r="OW39" s="105"/>
      <c r="OX39" s="105"/>
      <c r="OY39" s="105"/>
      <c r="OZ39" s="105"/>
      <c r="PA39" s="105"/>
      <c r="PB39" s="105"/>
      <c r="PC39" s="105"/>
      <c r="PD39" s="105"/>
      <c r="PE39" s="105"/>
      <c r="PF39" s="105"/>
      <c r="PG39" s="105"/>
      <c r="PH39" s="105"/>
      <c r="PI39" s="105"/>
      <c r="PJ39" s="105"/>
      <c r="PK39" s="105"/>
      <c r="PL39" s="105"/>
      <c r="PM39" s="105"/>
      <c r="PN39" s="105"/>
      <c r="PO39" s="105"/>
      <c r="PP39" s="105"/>
      <c r="PQ39" s="105"/>
      <c r="PR39" s="105"/>
      <c r="PS39" s="105"/>
      <c r="PT39" s="105"/>
      <c r="PU39" s="105"/>
      <c r="PV39" s="105"/>
      <c r="PW39" s="105"/>
      <c r="PX39" s="105"/>
      <c r="PY39" s="105"/>
      <c r="PZ39" s="105"/>
      <c r="QA39" s="105"/>
      <c r="QB39" s="105"/>
      <c r="QC39" s="105"/>
      <c r="QD39" s="105"/>
      <c r="QE39" s="105"/>
      <c r="QF39" s="105"/>
      <c r="QG39" s="105"/>
      <c r="QH39" s="105"/>
      <c r="QI39" s="105"/>
      <c r="QJ39" s="105"/>
      <c r="QK39" s="105"/>
      <c r="QL39" s="105"/>
      <c r="QM39" s="105"/>
      <c r="QN39" s="105"/>
      <c r="QO39" s="105"/>
      <c r="QP39" s="105"/>
      <c r="QQ39" s="105"/>
      <c r="QR39" s="105"/>
      <c r="QS39" s="105"/>
      <c r="QT39" s="105"/>
      <c r="QU39" s="105"/>
      <c r="QV39" s="105"/>
      <c r="QW39" s="105"/>
      <c r="QX39" s="105"/>
      <c r="QY39" s="105"/>
      <c r="QZ39" s="105"/>
      <c r="RA39" s="105"/>
      <c r="RB39" s="105"/>
      <c r="RC39" s="105"/>
      <c r="RD39" s="105"/>
      <c r="RE39" s="105"/>
      <c r="RF39" s="105"/>
      <c r="RG39" s="105"/>
      <c r="RH39" s="105"/>
      <c r="RI39" s="105"/>
      <c r="RJ39" s="105"/>
      <c r="RK39" s="105"/>
      <c r="RL39" s="105"/>
      <c r="RM39" s="105"/>
      <c r="RN39" s="105"/>
      <c r="RO39" s="105"/>
      <c r="RP39" s="105"/>
      <c r="RQ39" s="105"/>
      <c r="RR39" s="105"/>
      <c r="RS39" s="105"/>
      <c r="RT39" s="105"/>
      <c r="RU39" s="105"/>
      <c r="RV39" s="105"/>
      <c r="RW39" s="105"/>
      <c r="RX39" s="105"/>
      <c r="RY39" s="105"/>
      <c r="RZ39" s="105"/>
      <c r="SA39" s="105"/>
      <c r="SB39" s="105"/>
      <c r="SC39" s="105"/>
      <c r="SD39" s="105"/>
      <c r="SE39" s="105"/>
      <c r="SF39" s="105"/>
      <c r="SG39" s="105"/>
      <c r="SH39" s="105"/>
      <c r="SI39" s="105"/>
      <c r="SJ39" s="105"/>
      <c r="SK39" s="105"/>
      <c r="SL39" s="105"/>
      <c r="SM39" s="105"/>
      <c r="SN39" s="105"/>
      <c r="SO39" s="105"/>
      <c r="SP39" s="105"/>
      <c r="SQ39" s="105"/>
      <c r="SR39" s="105"/>
      <c r="SS39" s="105"/>
      <c r="ST39" s="105"/>
      <c r="SU39" s="105"/>
      <c r="SV39" s="105"/>
      <c r="SW39" s="105"/>
      <c r="SX39" s="105"/>
      <c r="SY39" s="105"/>
      <c r="SZ39" s="105"/>
      <c r="TA39" s="105"/>
      <c r="TB39" s="105"/>
      <c r="TC39" s="105"/>
      <c r="TD39" s="105"/>
      <c r="TE39" s="105"/>
      <c r="TF39" s="105"/>
      <c r="TG39" s="105"/>
      <c r="TH39" s="105"/>
      <c r="TI39" s="105"/>
      <c r="TJ39" s="105"/>
      <c r="TK39" s="105"/>
      <c r="TL39" s="105"/>
      <c r="TM39" s="105"/>
      <c r="TN39" s="105"/>
      <c r="TO39" s="105"/>
      <c r="TP39" s="105"/>
      <c r="TQ39" s="105"/>
      <c r="TR39" s="105"/>
      <c r="TS39" s="105"/>
      <c r="TT39" s="105"/>
      <c r="TU39" s="105"/>
      <c r="TV39" s="105"/>
      <c r="TW39" s="105"/>
      <c r="TX39" s="105"/>
      <c r="TY39" s="105"/>
      <c r="TZ39" s="105"/>
      <c r="UA39" s="105"/>
      <c r="UB39" s="105"/>
      <c r="UC39" s="105"/>
      <c r="UD39" s="105"/>
      <c r="UE39" s="105"/>
      <c r="UF39" s="105"/>
      <c r="UG39" s="105"/>
      <c r="UH39" s="105"/>
      <c r="UI39" s="105"/>
      <c r="UJ39" s="105"/>
      <c r="UK39" s="105"/>
      <c r="UL39" s="105"/>
      <c r="UM39" s="105"/>
      <c r="UN39" s="105"/>
      <c r="UO39" s="105"/>
      <c r="UP39" s="105"/>
      <c r="UQ39" s="105"/>
      <c r="UR39" s="105"/>
      <c r="US39" s="105"/>
      <c r="UT39" s="105"/>
      <c r="UU39" s="105"/>
      <c r="UV39" s="105"/>
      <c r="UW39" s="105"/>
      <c r="UX39" s="105"/>
      <c r="UY39" s="105"/>
      <c r="UZ39" s="105"/>
      <c r="VA39" s="105"/>
      <c r="VB39" s="105"/>
      <c r="VC39" s="105"/>
      <c r="VD39" s="105"/>
      <c r="VE39" s="105"/>
      <c r="VF39" s="105"/>
      <c r="VG39" s="105"/>
      <c r="VH39" s="105"/>
      <c r="VI39" s="105"/>
      <c r="VJ39" s="105"/>
      <c r="VK39" s="105"/>
      <c r="VL39" s="105"/>
      <c r="VM39" s="105"/>
      <c r="VN39" s="105"/>
      <c r="VO39" s="105"/>
      <c r="VP39" s="105"/>
      <c r="VQ39" s="105"/>
      <c r="VR39" s="105"/>
      <c r="VS39" s="105"/>
      <c r="VT39" s="105"/>
      <c r="VU39" s="105"/>
      <c r="VV39" s="105"/>
      <c r="VW39" s="105"/>
      <c r="VX39" s="105"/>
      <c r="VY39" s="105"/>
      <c r="VZ39" s="105"/>
      <c r="WA39" s="105"/>
      <c r="WB39" s="105"/>
      <c r="WC39" s="105"/>
      <c r="WD39" s="105"/>
      <c r="WE39" s="105"/>
      <c r="WF39" s="105"/>
      <c r="WG39" s="105"/>
      <c r="WH39" s="105"/>
      <c r="WI39" s="105"/>
      <c r="WJ39" s="105"/>
      <c r="WK39" s="105"/>
      <c r="WL39" s="105"/>
      <c r="WM39" s="105"/>
      <c r="WN39" s="105"/>
      <c r="WO39" s="105"/>
      <c r="WP39" s="105"/>
      <c r="WQ39" s="105"/>
      <c r="WR39" s="105"/>
      <c r="WS39" s="105"/>
      <c r="WT39" s="105"/>
      <c r="WU39" s="105"/>
      <c r="WV39" s="105"/>
      <c r="WW39" s="105"/>
      <c r="WX39" s="105"/>
      <c r="WY39" s="105"/>
      <c r="WZ39" s="105"/>
      <c r="XA39" s="105"/>
      <c r="XB39" s="105"/>
      <c r="XC39" s="105"/>
      <c r="XD39" s="105"/>
      <c r="XE39" s="105"/>
      <c r="XF39" s="105"/>
      <c r="XG39" s="105"/>
      <c r="XH39" s="105"/>
      <c r="XI39" s="105"/>
      <c r="XJ39" s="105"/>
      <c r="XK39" s="105"/>
      <c r="XL39" s="105"/>
      <c r="XM39" s="105"/>
      <c r="XN39" s="105"/>
      <c r="XO39" s="105"/>
      <c r="XP39" s="105"/>
      <c r="XQ39" s="105"/>
      <c r="XR39" s="105"/>
      <c r="XS39" s="105"/>
      <c r="XT39" s="105"/>
      <c r="XU39" s="105"/>
      <c r="XV39" s="105"/>
      <c r="XW39" s="105"/>
      <c r="XX39" s="105"/>
      <c r="XY39" s="105"/>
      <c r="XZ39" s="105"/>
      <c r="YA39" s="105"/>
      <c r="YB39" s="105"/>
      <c r="YC39" s="105"/>
      <c r="YD39" s="105"/>
      <c r="YE39" s="105"/>
      <c r="YF39" s="105"/>
      <c r="YG39" s="105"/>
      <c r="YH39" s="105"/>
      <c r="YI39" s="105"/>
      <c r="YJ39" s="105"/>
      <c r="YK39" s="105"/>
      <c r="YL39" s="105"/>
      <c r="YM39" s="105"/>
      <c r="YN39" s="105"/>
      <c r="YO39" s="105"/>
      <c r="YP39" s="105"/>
      <c r="YQ39" s="105"/>
      <c r="YR39" s="105"/>
      <c r="YS39" s="105"/>
      <c r="YT39" s="105"/>
      <c r="YU39" s="105"/>
      <c r="YV39" s="105"/>
      <c r="YW39" s="105"/>
      <c r="YX39" s="105"/>
      <c r="YY39" s="105"/>
      <c r="YZ39" s="105"/>
      <c r="ZA39" s="105"/>
      <c r="ZB39" s="105"/>
      <c r="ZC39" s="105"/>
      <c r="ZD39" s="105"/>
      <c r="ZE39" s="105"/>
      <c r="ZF39" s="105"/>
      <c r="ZG39" s="105"/>
      <c r="ZH39" s="105"/>
      <c r="ZI39" s="105"/>
      <c r="ZJ39" s="105"/>
      <c r="ZK39" s="105"/>
      <c r="ZL39" s="105"/>
      <c r="ZM39" s="105"/>
      <c r="ZN39" s="105"/>
      <c r="ZO39" s="105"/>
      <c r="ZP39" s="105"/>
      <c r="ZQ39" s="105"/>
      <c r="ZR39" s="105"/>
      <c r="ZS39" s="105"/>
      <c r="ZT39" s="105"/>
      <c r="ZU39" s="105"/>
      <c r="ZV39" s="105"/>
      <c r="ZW39" s="105"/>
      <c r="ZX39" s="105"/>
      <c r="ZY39" s="105"/>
      <c r="ZZ39" s="105"/>
      <c r="AAA39" s="105"/>
      <c r="AAB39" s="105"/>
      <c r="AAC39" s="105"/>
      <c r="AAD39" s="105"/>
      <c r="AAE39" s="105"/>
      <c r="AAF39" s="105"/>
      <c r="AAG39" s="105"/>
      <c r="AAH39" s="105"/>
      <c r="AAI39" s="105"/>
      <c r="AAJ39" s="105"/>
      <c r="AAK39" s="105"/>
      <c r="AAL39" s="105"/>
      <c r="AAM39" s="105"/>
      <c r="AAN39" s="105"/>
      <c r="AAO39" s="105"/>
      <c r="AAP39" s="105"/>
      <c r="AAQ39" s="105"/>
      <c r="AAR39" s="105"/>
      <c r="AAS39" s="105"/>
      <c r="AAT39" s="105"/>
      <c r="AAU39" s="105"/>
      <c r="AAV39" s="105"/>
      <c r="AAW39" s="105"/>
      <c r="AAX39" s="105"/>
      <c r="AAY39" s="105"/>
      <c r="AAZ39" s="105"/>
      <c r="ABA39" s="105"/>
      <c r="ABB39" s="105"/>
      <c r="ABC39" s="105"/>
      <c r="ABD39" s="105"/>
      <c r="ABE39" s="105"/>
      <c r="ABF39" s="105"/>
      <c r="ABG39" s="105"/>
      <c r="ABH39" s="105"/>
      <c r="ABI39" s="105"/>
      <c r="ABJ39" s="105"/>
      <c r="ABK39" s="105"/>
      <c r="ABL39" s="105"/>
      <c r="ABM39" s="105"/>
      <c r="ABN39" s="105"/>
      <c r="ABO39" s="105"/>
      <c r="ABP39" s="105"/>
      <c r="ABQ39" s="105"/>
      <c r="ABR39" s="105"/>
      <c r="ABS39" s="105"/>
      <c r="ABT39" s="105"/>
      <c r="ABU39" s="105"/>
      <c r="ABV39" s="105"/>
      <c r="ABW39" s="105"/>
      <c r="ABX39" s="105"/>
      <c r="ABY39" s="105"/>
      <c r="ABZ39" s="105"/>
      <c r="ACA39" s="105"/>
      <c r="ACB39" s="105"/>
      <c r="ACC39" s="105"/>
      <c r="ACD39" s="105"/>
      <c r="ACE39" s="105"/>
      <c r="ACF39" s="105"/>
      <c r="ACG39" s="105"/>
      <c r="ACH39" s="105"/>
      <c r="ACI39" s="105"/>
      <c r="ACJ39" s="105"/>
      <c r="ACK39" s="105"/>
      <c r="ACL39" s="105"/>
      <c r="ACM39" s="105"/>
      <c r="ACN39" s="105"/>
      <c r="ACO39" s="105"/>
      <c r="ACP39" s="105"/>
      <c r="ACQ39" s="105"/>
      <c r="ACR39" s="105"/>
      <c r="ACS39" s="105"/>
      <c r="ACT39" s="105"/>
      <c r="ACU39" s="105"/>
      <c r="ACV39" s="105"/>
      <c r="ACW39" s="105"/>
      <c r="ACX39" s="105"/>
      <c r="ACY39" s="105"/>
      <c r="ACZ39" s="105"/>
      <c r="ADA39" s="105"/>
      <c r="ADB39" s="105"/>
      <c r="ADC39" s="105"/>
      <c r="ADD39" s="105"/>
      <c r="ADE39" s="105"/>
      <c r="ADF39" s="105"/>
      <c r="ADG39" s="105"/>
      <c r="ADH39" s="105"/>
      <c r="ADI39" s="105"/>
      <c r="ADJ39" s="105"/>
      <c r="ADK39" s="105"/>
      <c r="ADL39" s="105"/>
      <c r="ADM39" s="105"/>
      <c r="ADN39" s="105"/>
      <c r="ADO39" s="105"/>
      <c r="ADP39" s="105"/>
      <c r="ADQ39" s="105"/>
      <c r="ADR39" s="105"/>
      <c r="ADS39" s="105"/>
      <c r="ADT39" s="105"/>
      <c r="ADU39" s="105"/>
      <c r="ADV39" s="105"/>
      <c r="ADW39" s="105"/>
      <c r="ADX39" s="105"/>
      <c r="ADY39" s="105"/>
      <c r="ADZ39" s="105"/>
      <c r="AEA39" s="105"/>
      <c r="AEB39" s="105"/>
      <c r="AEC39" s="105"/>
      <c r="AED39" s="105"/>
      <c r="AEE39" s="105"/>
      <c r="AEF39" s="105"/>
      <c r="AEG39" s="105"/>
      <c r="AEH39" s="105"/>
      <c r="AEI39" s="105"/>
      <c r="AEJ39" s="105"/>
      <c r="AEK39" s="105"/>
      <c r="AEL39" s="105"/>
      <c r="AEM39" s="105"/>
      <c r="AEN39" s="105"/>
      <c r="AEO39" s="105"/>
      <c r="AEP39" s="105"/>
      <c r="AEQ39" s="105"/>
      <c r="AER39" s="105"/>
      <c r="AES39" s="105"/>
      <c r="AET39" s="105"/>
      <c r="AEU39" s="105"/>
      <c r="AEV39" s="105"/>
      <c r="AEW39" s="105"/>
      <c r="AEX39" s="105"/>
      <c r="AEY39" s="105"/>
      <c r="AEZ39" s="105"/>
      <c r="AFA39" s="105"/>
      <c r="AFB39" s="105"/>
      <c r="AFC39" s="105"/>
      <c r="AFD39" s="105"/>
      <c r="AFE39" s="105"/>
      <c r="AFF39" s="105"/>
      <c r="AFG39" s="105"/>
      <c r="AFH39" s="105"/>
      <c r="AFI39" s="105"/>
      <c r="AFJ39" s="105"/>
      <c r="AFK39" s="105"/>
      <c r="AFL39" s="105"/>
      <c r="AFM39" s="105"/>
      <c r="AFN39" s="105"/>
      <c r="AFO39" s="105"/>
      <c r="AFP39" s="105"/>
      <c r="AFQ39" s="105"/>
      <c r="AFR39" s="105"/>
      <c r="AFS39" s="105"/>
      <c r="AFT39" s="105"/>
      <c r="AFU39" s="105"/>
      <c r="AFV39" s="105"/>
      <c r="AFW39" s="105"/>
      <c r="AFX39" s="105"/>
      <c r="AFY39" s="105"/>
      <c r="AFZ39" s="105"/>
      <c r="AGA39" s="105"/>
      <c r="AGB39" s="105"/>
      <c r="AGC39" s="105"/>
      <c r="AGD39" s="105"/>
      <c r="AGE39" s="105"/>
      <c r="AGF39" s="105"/>
      <c r="AGG39" s="105"/>
      <c r="AGH39" s="105"/>
      <c r="AGI39" s="105"/>
      <c r="AGJ39" s="105"/>
      <c r="AGK39" s="105"/>
      <c r="AGL39" s="105"/>
      <c r="AGM39" s="105"/>
      <c r="AGN39" s="105"/>
      <c r="AGO39" s="105"/>
      <c r="AGP39" s="105"/>
      <c r="AGQ39" s="105"/>
      <c r="AGR39" s="105"/>
      <c r="AGS39" s="105"/>
      <c r="AGT39" s="105"/>
      <c r="AGU39" s="105"/>
      <c r="AGV39" s="105"/>
      <c r="AGW39" s="105"/>
      <c r="AGX39" s="105"/>
      <c r="AGY39" s="105"/>
      <c r="AGZ39" s="105"/>
      <c r="AHA39" s="105"/>
      <c r="AHB39" s="105"/>
      <c r="AHC39" s="105"/>
      <c r="AHD39" s="105"/>
      <c r="AHE39" s="105"/>
      <c r="AHF39" s="105"/>
      <c r="AHG39" s="105"/>
      <c r="AHH39" s="105"/>
      <c r="AHI39" s="105"/>
      <c r="AHJ39" s="105"/>
      <c r="AHK39" s="105"/>
      <c r="AHL39" s="105"/>
      <c r="AHM39" s="105"/>
      <c r="AHN39" s="105"/>
      <c r="AHO39" s="105"/>
      <c r="AHP39" s="105"/>
      <c r="AHQ39" s="105"/>
      <c r="AHR39" s="105"/>
      <c r="AHS39" s="105"/>
      <c r="AHT39" s="105"/>
      <c r="AHU39" s="105"/>
      <c r="AHV39" s="105"/>
      <c r="AHW39" s="105"/>
      <c r="AHX39" s="105"/>
      <c r="AHY39" s="105"/>
      <c r="AHZ39" s="105"/>
      <c r="AIA39" s="105"/>
      <c r="AIB39" s="105"/>
      <c r="AIC39" s="105"/>
      <c r="AID39" s="105"/>
      <c r="AIE39" s="105"/>
      <c r="AIF39" s="105"/>
      <c r="AIG39" s="105"/>
      <c r="AIH39" s="105"/>
      <c r="AII39" s="105"/>
      <c r="AIJ39" s="105"/>
      <c r="AIK39" s="105"/>
      <c r="AIL39" s="105"/>
      <c r="AIM39" s="105"/>
      <c r="AIN39" s="105"/>
      <c r="AIO39" s="105"/>
      <c r="AIP39" s="105"/>
      <c r="AIQ39" s="105"/>
      <c r="AIR39" s="105"/>
      <c r="AIS39" s="105"/>
      <c r="AIT39" s="105"/>
      <c r="AIU39" s="105"/>
      <c r="AIV39" s="105"/>
      <c r="AIW39" s="105"/>
      <c r="AIX39" s="105"/>
      <c r="AIY39" s="105"/>
      <c r="AIZ39" s="105"/>
      <c r="AJA39" s="105"/>
      <c r="AJB39" s="105"/>
      <c r="AJC39" s="105"/>
      <c r="AJD39" s="105"/>
      <c r="AJE39" s="105"/>
      <c r="AJF39" s="105"/>
      <c r="AJG39" s="105"/>
      <c r="AJH39" s="105"/>
      <c r="AJI39" s="105"/>
      <c r="AJJ39" s="105"/>
      <c r="AJK39" s="105"/>
      <c r="AJL39" s="105"/>
      <c r="AJM39" s="105"/>
      <c r="AJN39" s="105"/>
      <c r="AJO39" s="105"/>
      <c r="AJP39" s="105"/>
      <c r="AJQ39" s="105"/>
      <c r="AJR39" s="105"/>
      <c r="AJS39" s="105"/>
      <c r="AJT39" s="105"/>
      <c r="AJU39" s="105"/>
      <c r="AJV39" s="105"/>
      <c r="AJW39" s="105"/>
      <c r="AJX39" s="105"/>
      <c r="AJY39" s="105"/>
      <c r="AJZ39" s="105"/>
      <c r="AKA39" s="105"/>
      <c r="AKB39" s="105"/>
      <c r="AKC39" s="105"/>
      <c r="AKD39" s="105"/>
      <c r="AKE39" s="105"/>
      <c r="AKF39" s="105"/>
      <c r="AKG39" s="105"/>
      <c r="AKH39" s="105"/>
      <c r="AKI39" s="105"/>
      <c r="AKJ39" s="105"/>
      <c r="AKK39" s="105"/>
      <c r="AKL39" s="105"/>
      <c r="AKM39" s="105"/>
      <c r="AKN39" s="105"/>
      <c r="AKO39" s="105"/>
      <c r="AKP39" s="105"/>
      <c r="AKQ39" s="105"/>
      <c r="AKR39" s="105"/>
      <c r="AKS39" s="105"/>
      <c r="AKT39" s="105"/>
      <c r="AKU39" s="105"/>
      <c r="AKV39" s="105"/>
      <c r="AKW39" s="105"/>
      <c r="AKX39" s="105"/>
      <c r="AKY39" s="105"/>
      <c r="AKZ39" s="105"/>
      <c r="ALA39" s="105"/>
      <c r="ALB39" s="105"/>
      <c r="ALC39" s="105"/>
      <c r="ALD39" s="105"/>
      <c r="ALE39" s="105"/>
      <c r="ALF39" s="105"/>
      <c r="ALG39" s="105"/>
      <c r="ALH39" s="105"/>
      <c r="ALI39" s="105"/>
      <c r="ALJ39" s="105"/>
      <c r="ALK39" s="105"/>
      <c r="ALL39" s="105"/>
      <c r="ALM39" s="105"/>
      <c r="ALN39" s="105"/>
      <c r="ALO39" s="105"/>
      <c r="ALP39" s="105"/>
      <c r="ALQ39" s="105"/>
      <c r="ALR39" s="105"/>
      <c r="ALS39" s="105"/>
      <c r="ALT39" s="105"/>
      <c r="ALU39" s="105"/>
      <c r="ALV39" s="105"/>
      <c r="ALW39" s="105"/>
      <c r="ALX39" s="105"/>
      <c r="ALY39" s="105"/>
      <c r="ALZ39" s="105"/>
      <c r="AMA39" s="105"/>
      <c r="AMB39" s="105"/>
      <c r="AMC39" s="105"/>
      <c r="AMD39" s="105"/>
      <c r="AME39" s="105"/>
      <c r="AMF39" s="105"/>
      <c r="AMG39" s="105"/>
      <c r="AMH39" s="105"/>
      <c r="AMI39" s="105"/>
      <c r="AMJ39" s="105"/>
      <c r="AMK39" s="105"/>
      <c r="AML39" s="105"/>
      <c r="AMM39" s="105"/>
      <c r="AMN39" s="105"/>
      <c r="AMO39" s="105"/>
      <c r="AMP39" s="105"/>
      <c r="AMQ39" s="105"/>
      <c r="AMR39" s="105"/>
      <c r="AMS39" s="105"/>
      <c r="AMT39" s="105"/>
      <c r="AMU39" s="105"/>
      <c r="AMV39" s="105"/>
      <c r="AMW39" s="105"/>
      <c r="AMX39" s="105"/>
      <c r="AMY39" s="105"/>
      <c r="AMZ39" s="105"/>
      <c r="ANA39" s="105"/>
      <c r="ANB39" s="105"/>
      <c r="ANC39" s="105"/>
      <c r="AND39" s="105"/>
      <c r="ANE39" s="105"/>
      <c r="ANF39" s="105"/>
      <c r="ANG39" s="105"/>
      <c r="ANH39" s="105"/>
      <c r="ANI39" s="105"/>
      <c r="ANJ39" s="105"/>
      <c r="ANK39" s="105"/>
      <c r="ANL39" s="105"/>
      <c r="ANM39" s="105"/>
      <c r="ANN39" s="105"/>
      <c r="ANO39" s="105"/>
      <c r="ANP39" s="105"/>
      <c r="ANQ39" s="105"/>
      <c r="ANR39" s="105"/>
      <c r="ANS39" s="105"/>
      <c r="ANT39" s="105"/>
      <c r="ANU39" s="105"/>
      <c r="ANV39" s="105"/>
      <c r="ANW39" s="105"/>
      <c r="ANX39" s="105"/>
      <c r="ANY39" s="105"/>
      <c r="ANZ39" s="105"/>
      <c r="AOA39" s="105"/>
      <c r="AOB39" s="105"/>
      <c r="AOC39" s="105"/>
      <c r="AOD39" s="105"/>
      <c r="AOE39" s="105"/>
      <c r="AOF39" s="105"/>
      <c r="AOG39" s="105"/>
      <c r="AOH39" s="105"/>
      <c r="AOI39" s="105"/>
      <c r="AOJ39" s="105"/>
      <c r="AOK39" s="105"/>
      <c r="AOL39" s="105"/>
      <c r="AOM39" s="105"/>
      <c r="AON39" s="105"/>
      <c r="AOO39" s="105"/>
      <c r="AOP39" s="105"/>
      <c r="AOQ39" s="105"/>
      <c r="AOR39" s="105"/>
      <c r="AOS39" s="105"/>
      <c r="AOT39" s="105"/>
      <c r="AOU39" s="105"/>
      <c r="AOV39" s="105"/>
      <c r="AOW39" s="105"/>
      <c r="AOX39" s="105"/>
      <c r="AOY39" s="105"/>
      <c r="AOZ39" s="105"/>
      <c r="APA39" s="105"/>
      <c r="APB39" s="105"/>
      <c r="APC39" s="105"/>
      <c r="APD39" s="105"/>
      <c r="APE39" s="105"/>
      <c r="APF39" s="105"/>
      <c r="APG39" s="105"/>
      <c r="APH39" s="105"/>
      <c r="API39" s="105"/>
      <c r="APJ39" s="105"/>
      <c r="APK39" s="105"/>
      <c r="APL39" s="105"/>
      <c r="APM39" s="105"/>
      <c r="APN39" s="105"/>
      <c r="APO39" s="105"/>
      <c r="APP39" s="105"/>
      <c r="APQ39" s="105"/>
      <c r="APR39" s="105"/>
      <c r="APS39" s="105"/>
      <c r="APT39" s="105"/>
      <c r="APU39" s="105"/>
      <c r="APV39" s="105"/>
      <c r="APW39" s="105"/>
      <c r="APX39" s="105"/>
      <c r="APY39" s="105"/>
      <c r="APZ39" s="105"/>
      <c r="AQA39" s="105"/>
      <c r="AQB39" s="105"/>
      <c r="AQC39" s="105"/>
      <c r="AQD39" s="105"/>
      <c r="AQE39" s="105"/>
      <c r="AQF39" s="105"/>
      <c r="AQG39" s="105"/>
      <c r="AQH39" s="105"/>
      <c r="AQI39" s="105"/>
      <c r="AQJ39" s="105"/>
      <c r="AQK39" s="105"/>
      <c r="AQL39" s="105"/>
      <c r="AQM39" s="105"/>
      <c r="AQN39" s="105"/>
      <c r="AQO39" s="105"/>
      <c r="AQP39" s="105"/>
      <c r="AQQ39" s="105"/>
      <c r="AQR39" s="105"/>
      <c r="AQS39" s="105"/>
      <c r="AQT39" s="105"/>
      <c r="AQU39" s="105"/>
      <c r="AQV39" s="105"/>
      <c r="AQW39" s="105"/>
      <c r="AQX39" s="105"/>
      <c r="AQY39" s="105"/>
      <c r="AQZ39" s="105"/>
      <c r="ARA39" s="105"/>
      <c r="ARB39" s="105"/>
      <c r="ARC39" s="105"/>
      <c r="ARD39" s="105"/>
      <c r="ARE39" s="105"/>
      <c r="ARF39" s="105"/>
      <c r="ARG39" s="105"/>
      <c r="ARH39" s="105"/>
      <c r="ARI39" s="105"/>
      <c r="ARJ39" s="105"/>
      <c r="ARK39" s="105"/>
      <c r="ARL39" s="105"/>
      <c r="ARM39" s="105"/>
      <c r="ARN39" s="105"/>
      <c r="ARO39" s="105"/>
      <c r="ARP39" s="105"/>
      <c r="ARQ39" s="105"/>
      <c r="ARR39" s="105"/>
      <c r="ARS39" s="105"/>
      <c r="ART39" s="105"/>
      <c r="ARU39" s="105"/>
      <c r="ARV39" s="105"/>
      <c r="ARW39" s="105"/>
      <c r="ARX39" s="105"/>
      <c r="ARY39" s="105"/>
      <c r="ARZ39" s="105"/>
      <c r="ASA39" s="105"/>
      <c r="ASB39" s="105"/>
      <c r="ASC39" s="105"/>
      <c r="ASD39" s="105"/>
      <c r="ASE39" s="105"/>
      <c r="ASF39" s="105"/>
      <c r="ASG39" s="105"/>
      <c r="ASH39" s="105"/>
      <c r="ASI39" s="105"/>
      <c r="ASJ39" s="105"/>
      <c r="ASK39" s="105"/>
      <c r="ASL39" s="105"/>
      <c r="ASM39" s="105"/>
      <c r="ASN39" s="105"/>
      <c r="ASO39" s="105"/>
      <c r="ASP39" s="105"/>
      <c r="ASQ39" s="105"/>
      <c r="ASR39" s="105"/>
      <c r="ASS39" s="105"/>
      <c r="AST39" s="105"/>
      <c r="ASU39" s="105"/>
      <c r="ASV39" s="105"/>
      <c r="ASW39" s="105"/>
      <c r="ASX39" s="105"/>
      <c r="ASY39" s="105"/>
      <c r="ASZ39" s="105"/>
      <c r="ATA39" s="105"/>
      <c r="ATB39" s="105"/>
      <c r="ATC39" s="105"/>
      <c r="ATD39" s="105"/>
      <c r="ATE39" s="105"/>
      <c r="ATF39" s="105"/>
      <c r="ATG39" s="105"/>
      <c r="ATH39" s="105"/>
      <c r="ATI39" s="105"/>
      <c r="ATJ39" s="105"/>
      <c r="ATK39" s="105"/>
      <c r="ATL39" s="105"/>
      <c r="ATM39" s="105"/>
      <c r="ATN39" s="105"/>
      <c r="ATO39" s="105"/>
      <c r="ATP39" s="105"/>
      <c r="ATQ39" s="105"/>
      <c r="ATR39" s="105"/>
      <c r="ATS39" s="105"/>
      <c r="ATT39" s="105"/>
      <c r="ATU39" s="105"/>
      <c r="ATV39" s="105"/>
      <c r="ATW39" s="105"/>
      <c r="ATX39" s="105"/>
      <c r="ATY39" s="105"/>
      <c r="ATZ39" s="105"/>
      <c r="AUA39" s="105"/>
      <c r="AUB39" s="105"/>
      <c r="AUC39" s="105"/>
      <c r="AUD39" s="105"/>
      <c r="AUE39" s="105"/>
      <c r="AUF39" s="105"/>
      <c r="AUG39" s="105"/>
      <c r="AUH39" s="105"/>
      <c r="AUI39" s="105"/>
      <c r="AUJ39" s="105"/>
      <c r="AUK39" s="105"/>
      <c r="AUL39" s="105"/>
      <c r="AUM39" s="105"/>
      <c r="AUN39" s="105"/>
      <c r="AUO39" s="105"/>
      <c r="AUP39" s="105"/>
      <c r="AUQ39" s="105"/>
      <c r="AUR39" s="105"/>
      <c r="AUS39" s="105"/>
      <c r="AUT39" s="105"/>
      <c r="AUU39" s="105"/>
      <c r="AUV39" s="105"/>
      <c r="AUW39" s="105"/>
      <c r="AUX39" s="105"/>
      <c r="AUY39" s="105"/>
      <c r="AUZ39" s="105"/>
      <c r="AVA39" s="105"/>
      <c r="AVB39" s="105"/>
      <c r="AVC39" s="105"/>
      <c r="AVD39" s="105"/>
      <c r="AVE39" s="105"/>
      <c r="AVF39" s="105"/>
      <c r="AVG39" s="105"/>
      <c r="AVH39" s="105"/>
      <c r="AVI39" s="105"/>
      <c r="AVJ39" s="105"/>
      <c r="AVK39" s="105"/>
      <c r="AVL39" s="105"/>
      <c r="AVM39" s="105"/>
      <c r="AVN39" s="105"/>
      <c r="AVO39" s="105"/>
      <c r="AVP39" s="105"/>
      <c r="AVQ39" s="105"/>
      <c r="AVR39" s="105"/>
      <c r="AVS39" s="105"/>
      <c r="AVT39" s="105"/>
      <c r="AVU39" s="105"/>
      <c r="AVV39" s="105"/>
      <c r="AVW39" s="105"/>
      <c r="AVX39" s="105"/>
      <c r="AVY39" s="105"/>
      <c r="AVZ39" s="105"/>
      <c r="AWA39" s="105"/>
      <c r="AWB39" s="105"/>
      <c r="AWC39" s="105"/>
      <c r="AWD39" s="105"/>
      <c r="AWE39" s="105"/>
      <c r="AWF39" s="105"/>
      <c r="AWG39" s="105"/>
      <c r="AWH39" s="105"/>
      <c r="AWI39" s="105"/>
      <c r="AWJ39" s="105"/>
      <c r="AWK39" s="105"/>
      <c r="AWL39" s="105"/>
      <c r="AWM39" s="105"/>
      <c r="AWN39" s="105"/>
      <c r="AWO39" s="105"/>
      <c r="AWP39" s="105"/>
      <c r="AWQ39" s="105"/>
      <c r="AWR39" s="105"/>
      <c r="AWS39" s="105"/>
      <c r="AWT39" s="105"/>
      <c r="AWU39" s="105"/>
      <c r="AWV39" s="105"/>
      <c r="AWW39" s="105"/>
      <c r="AWX39" s="105"/>
      <c r="AWY39" s="105"/>
      <c r="AWZ39" s="105"/>
      <c r="AXA39" s="105"/>
      <c r="AXB39" s="105"/>
      <c r="AXC39" s="105"/>
      <c r="AXD39" s="105"/>
      <c r="AXE39" s="105"/>
      <c r="AXF39" s="105"/>
      <c r="AXG39" s="105"/>
      <c r="AXH39" s="105"/>
      <c r="AXI39" s="105"/>
      <c r="AXJ39" s="105"/>
      <c r="AXK39" s="105"/>
      <c r="AXL39" s="105"/>
      <c r="AXM39" s="105"/>
      <c r="AXN39" s="105"/>
      <c r="AXO39" s="105"/>
      <c r="AXP39" s="105"/>
      <c r="AXQ39" s="105"/>
      <c r="AXR39" s="105"/>
      <c r="AXS39" s="105"/>
      <c r="AXT39" s="105"/>
      <c r="AXU39" s="105"/>
      <c r="AXV39" s="105"/>
      <c r="AXW39" s="105"/>
      <c r="AXX39" s="105"/>
      <c r="AXY39" s="105"/>
      <c r="AXZ39" s="105"/>
      <c r="AYA39" s="105"/>
      <c r="AYB39" s="105"/>
      <c r="AYC39" s="105"/>
      <c r="AYD39" s="105"/>
      <c r="AYE39" s="105"/>
      <c r="AYF39" s="105"/>
      <c r="AYG39" s="105"/>
      <c r="AYH39" s="105"/>
      <c r="AYI39" s="105"/>
      <c r="AYJ39" s="105"/>
      <c r="AYK39" s="105"/>
      <c r="AYL39" s="105"/>
      <c r="AYM39" s="105"/>
      <c r="AYN39" s="105"/>
      <c r="AYO39" s="105"/>
      <c r="AYP39" s="105"/>
      <c r="AYQ39" s="105"/>
      <c r="AYR39" s="105"/>
      <c r="AYS39" s="105"/>
      <c r="AYT39" s="105"/>
      <c r="AYU39" s="105"/>
      <c r="AYV39" s="105"/>
      <c r="AYW39" s="105"/>
      <c r="AYX39" s="105"/>
      <c r="AYY39" s="105"/>
      <c r="AYZ39" s="105"/>
      <c r="AZA39" s="105"/>
      <c r="AZB39" s="105"/>
      <c r="AZC39" s="105"/>
      <c r="AZD39" s="105"/>
      <c r="AZE39" s="105"/>
      <c r="AZF39" s="105"/>
      <c r="AZG39" s="105"/>
      <c r="AZH39" s="105"/>
      <c r="AZI39" s="105"/>
      <c r="AZJ39" s="105"/>
      <c r="AZK39" s="105"/>
      <c r="AZL39" s="105"/>
      <c r="AZM39" s="105"/>
      <c r="AZN39" s="105"/>
      <c r="AZO39" s="105"/>
      <c r="AZP39" s="105"/>
      <c r="AZQ39" s="105"/>
      <c r="AZR39" s="105"/>
      <c r="AZS39" s="105"/>
      <c r="AZT39" s="105"/>
      <c r="AZU39" s="105"/>
      <c r="AZV39" s="105"/>
      <c r="AZW39" s="105"/>
      <c r="AZX39" s="105"/>
      <c r="AZY39" s="105"/>
      <c r="AZZ39" s="105"/>
      <c r="BAA39" s="105"/>
      <c r="BAB39" s="105"/>
      <c r="BAC39" s="105"/>
      <c r="BAD39" s="105"/>
      <c r="BAE39" s="105"/>
      <c r="BAF39" s="105"/>
      <c r="BAG39" s="105"/>
      <c r="BAH39" s="105"/>
      <c r="BAI39" s="105"/>
      <c r="BAJ39" s="105"/>
      <c r="BAK39" s="105"/>
      <c r="BAL39" s="105"/>
      <c r="BAM39" s="105"/>
      <c r="BAN39" s="105"/>
      <c r="BAO39" s="105"/>
      <c r="BAP39" s="105"/>
      <c r="BAQ39" s="105"/>
      <c r="BAR39" s="105"/>
      <c r="BAS39" s="105"/>
      <c r="BAT39" s="105"/>
      <c r="BAU39" s="105"/>
      <c r="BAV39" s="105"/>
      <c r="BAW39" s="105"/>
      <c r="BAX39" s="105"/>
      <c r="BAY39" s="105"/>
      <c r="BAZ39" s="105"/>
      <c r="BBA39" s="105"/>
      <c r="BBB39" s="105"/>
      <c r="BBC39" s="105"/>
      <c r="BBD39" s="105"/>
      <c r="BBE39" s="105"/>
      <c r="BBF39" s="105"/>
      <c r="BBG39" s="105"/>
      <c r="BBH39" s="105"/>
      <c r="BBI39" s="105"/>
      <c r="BBJ39" s="105"/>
      <c r="BBK39" s="105"/>
      <c r="BBL39" s="105"/>
      <c r="BBM39" s="105"/>
      <c r="BBN39" s="105"/>
      <c r="BBO39" s="105"/>
      <c r="BBP39" s="105"/>
      <c r="BBQ39" s="105"/>
      <c r="BBR39" s="105"/>
      <c r="BBS39" s="105"/>
      <c r="BBT39" s="105"/>
      <c r="BBU39" s="105"/>
      <c r="BBV39" s="105"/>
      <c r="BBW39" s="105"/>
      <c r="BBX39" s="105"/>
      <c r="BBY39" s="105"/>
      <c r="BBZ39" s="105"/>
      <c r="BCA39" s="105"/>
      <c r="BCB39" s="105"/>
      <c r="BCC39" s="105"/>
      <c r="BCD39" s="105"/>
      <c r="BCE39" s="105"/>
      <c r="BCF39" s="105"/>
      <c r="BCG39" s="105"/>
      <c r="BCH39" s="105"/>
      <c r="BCI39" s="105"/>
      <c r="BCJ39" s="105"/>
      <c r="BCK39" s="105"/>
      <c r="BCL39" s="105"/>
      <c r="BCM39" s="105"/>
      <c r="BCN39" s="105"/>
      <c r="BCO39" s="105"/>
      <c r="BCP39" s="105"/>
      <c r="BCQ39" s="105"/>
      <c r="BCR39" s="105"/>
      <c r="BCS39" s="105"/>
      <c r="BCT39" s="105"/>
      <c r="BCU39" s="105"/>
      <c r="BCV39" s="105"/>
      <c r="BCW39" s="105"/>
      <c r="BCX39" s="105"/>
      <c r="BCY39" s="105"/>
      <c r="BCZ39" s="105"/>
      <c r="BDA39" s="105"/>
      <c r="BDB39" s="105"/>
      <c r="BDC39" s="105"/>
      <c r="BDD39" s="105"/>
      <c r="BDE39" s="105"/>
      <c r="BDF39" s="105"/>
      <c r="BDG39" s="105"/>
      <c r="BDH39" s="105"/>
      <c r="BDI39" s="105"/>
      <c r="BDJ39" s="105"/>
      <c r="BDK39" s="105"/>
      <c r="BDL39" s="105"/>
      <c r="BDM39" s="105"/>
      <c r="BDN39" s="105"/>
      <c r="BDO39" s="105"/>
      <c r="BDP39" s="105"/>
      <c r="BDQ39" s="105"/>
      <c r="BDR39" s="105"/>
      <c r="BDS39" s="105"/>
      <c r="BDT39" s="105"/>
      <c r="BDU39" s="105"/>
      <c r="BDV39" s="105"/>
      <c r="BDW39" s="105"/>
      <c r="BDX39" s="105"/>
      <c r="BDY39" s="105"/>
      <c r="BDZ39" s="105"/>
      <c r="BEA39" s="105"/>
      <c r="BEB39" s="105"/>
      <c r="BEC39" s="105"/>
      <c r="BED39" s="105"/>
      <c r="BEE39" s="105"/>
      <c r="BEF39" s="105"/>
      <c r="BEG39" s="105"/>
      <c r="BEH39" s="105"/>
      <c r="BEI39" s="105"/>
      <c r="BEJ39" s="105"/>
      <c r="BEK39" s="105"/>
      <c r="BEL39" s="105"/>
      <c r="BEM39" s="105"/>
      <c r="BEN39" s="105"/>
      <c r="BEO39" s="105"/>
      <c r="BEP39" s="105"/>
      <c r="BEQ39" s="105"/>
      <c r="BER39" s="105"/>
      <c r="BES39" s="105"/>
      <c r="BET39" s="105"/>
      <c r="BEU39" s="105"/>
      <c r="BEV39" s="105"/>
      <c r="BEW39" s="105"/>
      <c r="BEX39" s="105"/>
      <c r="BEY39" s="105"/>
      <c r="BEZ39" s="105"/>
      <c r="BFA39" s="105"/>
      <c r="BFB39" s="105"/>
      <c r="BFC39" s="105"/>
      <c r="BFD39" s="105"/>
      <c r="BFE39" s="105"/>
      <c r="BFF39" s="105"/>
      <c r="BFG39" s="105"/>
      <c r="BFH39" s="105"/>
      <c r="BFI39" s="105"/>
      <c r="BFJ39" s="105"/>
      <c r="BFK39" s="105"/>
      <c r="BFL39" s="105"/>
      <c r="BFM39" s="105"/>
      <c r="BFN39" s="105"/>
      <c r="BFO39" s="105"/>
      <c r="BFP39" s="105"/>
      <c r="BFQ39" s="105"/>
      <c r="BFR39" s="105"/>
      <c r="BFS39" s="105"/>
      <c r="BFT39" s="105"/>
      <c r="BFU39" s="105"/>
      <c r="BFV39" s="105"/>
      <c r="BFW39" s="105"/>
      <c r="BFX39" s="105"/>
      <c r="BFY39" s="105"/>
      <c r="BFZ39" s="105"/>
      <c r="BGA39" s="105"/>
      <c r="BGB39" s="105"/>
      <c r="BGC39" s="105"/>
      <c r="BGD39" s="105"/>
      <c r="BGE39" s="105"/>
      <c r="BGF39" s="105"/>
      <c r="BGG39" s="105"/>
      <c r="BGH39" s="105"/>
      <c r="BGI39" s="105"/>
      <c r="BGJ39" s="105"/>
      <c r="BGK39" s="105"/>
      <c r="BGL39" s="105"/>
      <c r="BGM39" s="105"/>
      <c r="BGN39" s="105"/>
      <c r="BGO39" s="105"/>
      <c r="BGP39" s="105"/>
      <c r="BGQ39" s="105"/>
      <c r="BGR39" s="105"/>
      <c r="BGS39" s="105"/>
      <c r="BGT39" s="105"/>
      <c r="BGU39" s="105"/>
      <c r="BGV39" s="105"/>
      <c r="BGW39" s="105"/>
      <c r="BGX39" s="105"/>
      <c r="BGY39" s="105"/>
      <c r="BGZ39" s="105"/>
      <c r="BHA39" s="105"/>
      <c r="BHB39" s="105"/>
      <c r="BHC39" s="105"/>
      <c r="BHD39" s="105"/>
      <c r="BHE39" s="105"/>
      <c r="BHF39" s="105"/>
      <c r="BHG39" s="105"/>
      <c r="BHH39" s="105"/>
      <c r="BHI39" s="105"/>
      <c r="BHJ39" s="105"/>
      <c r="BHK39" s="105"/>
      <c r="BHL39" s="105"/>
      <c r="BHM39" s="105"/>
      <c r="BHN39" s="105"/>
      <c r="BHO39" s="105"/>
      <c r="BHP39" s="105"/>
      <c r="BHQ39" s="105"/>
      <c r="BHR39" s="105"/>
      <c r="BHS39" s="105"/>
      <c r="BHT39" s="105"/>
      <c r="BHU39" s="105"/>
      <c r="BHV39" s="105"/>
      <c r="BHW39" s="105"/>
      <c r="BHX39" s="105"/>
      <c r="BHY39" s="105"/>
      <c r="BHZ39" s="105"/>
      <c r="BIA39" s="105"/>
      <c r="BIB39" s="105"/>
      <c r="BIC39" s="105"/>
      <c r="BID39" s="105"/>
      <c r="BIE39" s="105"/>
      <c r="BIF39" s="105"/>
      <c r="BIG39" s="105"/>
      <c r="BIH39" s="105"/>
      <c r="BII39" s="105"/>
      <c r="BIJ39" s="105"/>
      <c r="BIK39" s="105"/>
      <c r="BIL39" s="105"/>
      <c r="BIM39" s="105"/>
      <c r="BIN39" s="105"/>
      <c r="BIO39" s="105"/>
      <c r="BIP39" s="105"/>
      <c r="BIQ39" s="105"/>
      <c r="BIR39" s="105"/>
      <c r="BIS39" s="105"/>
      <c r="BIT39" s="105"/>
      <c r="BIU39" s="105"/>
      <c r="BIV39" s="105"/>
      <c r="BIW39" s="105"/>
      <c r="BIX39" s="105"/>
      <c r="BIY39" s="105"/>
      <c r="BIZ39" s="105"/>
      <c r="BJA39" s="105"/>
      <c r="BJB39" s="105"/>
      <c r="BJC39" s="105"/>
      <c r="BJD39" s="105"/>
      <c r="BJE39" s="105"/>
      <c r="BJF39" s="105"/>
      <c r="BJG39" s="105"/>
      <c r="BJH39" s="105"/>
      <c r="BJI39" s="105"/>
      <c r="BJJ39" s="105"/>
      <c r="BJK39" s="105"/>
      <c r="BJL39" s="105"/>
      <c r="BJM39" s="105"/>
      <c r="BJN39" s="105"/>
      <c r="BJO39" s="105"/>
      <c r="BJP39" s="105"/>
      <c r="BJQ39" s="105"/>
      <c r="BJR39" s="105"/>
      <c r="BJS39" s="105"/>
      <c r="BJT39" s="105"/>
      <c r="BJU39" s="105"/>
      <c r="BJV39" s="105"/>
      <c r="BJW39" s="105"/>
      <c r="BJX39" s="105"/>
      <c r="BJY39" s="105"/>
      <c r="BJZ39" s="105"/>
      <c r="BKA39" s="105"/>
      <c r="BKB39" s="105"/>
      <c r="BKC39" s="105"/>
      <c r="BKD39" s="105"/>
      <c r="BKE39" s="105"/>
      <c r="BKF39" s="105"/>
      <c r="BKG39" s="105"/>
      <c r="BKH39" s="105"/>
      <c r="BKI39" s="105"/>
      <c r="BKJ39" s="105"/>
      <c r="BKK39" s="105"/>
      <c r="BKL39" s="105"/>
      <c r="BKM39" s="105"/>
      <c r="BKN39" s="105"/>
      <c r="BKO39" s="105"/>
      <c r="BKP39" s="105"/>
      <c r="BKQ39" s="105"/>
      <c r="BKR39" s="105"/>
      <c r="BKS39" s="105"/>
      <c r="BKT39" s="105"/>
      <c r="BKU39" s="105"/>
      <c r="BKV39" s="105"/>
      <c r="BKW39" s="105"/>
      <c r="BKX39" s="105"/>
      <c r="BKY39" s="105"/>
      <c r="BKZ39" s="105"/>
      <c r="BLA39" s="105"/>
      <c r="BLB39" s="105"/>
      <c r="BLC39" s="105"/>
      <c r="BLD39" s="105"/>
      <c r="BLE39" s="105"/>
      <c r="BLF39" s="105"/>
      <c r="BLG39" s="105"/>
      <c r="BLH39" s="105"/>
      <c r="BLI39" s="105"/>
      <c r="BLJ39" s="105"/>
      <c r="BLK39" s="105"/>
      <c r="BLL39" s="105"/>
      <c r="BLM39" s="105"/>
      <c r="BLN39" s="105"/>
      <c r="BLO39" s="105"/>
      <c r="BLP39" s="105"/>
      <c r="BLQ39" s="105"/>
      <c r="BLR39" s="105"/>
      <c r="BLS39" s="105"/>
      <c r="BLT39" s="105"/>
      <c r="BLU39" s="105"/>
      <c r="BLV39" s="105"/>
      <c r="BLW39" s="105"/>
      <c r="BLX39" s="105"/>
      <c r="BLY39" s="105"/>
      <c r="BLZ39" s="105"/>
      <c r="BMA39" s="105"/>
      <c r="BMB39" s="105"/>
      <c r="BMC39" s="105"/>
      <c r="BMD39" s="105"/>
      <c r="BME39" s="105"/>
      <c r="BMF39" s="105"/>
      <c r="BMG39" s="105"/>
      <c r="BMH39" s="105"/>
      <c r="BMI39" s="105"/>
      <c r="BMJ39" s="105"/>
      <c r="BMK39" s="105"/>
      <c r="BML39" s="105"/>
      <c r="BMM39" s="105"/>
      <c r="BMN39" s="105"/>
      <c r="BMO39" s="105"/>
      <c r="BMP39" s="105"/>
      <c r="BMQ39" s="105"/>
      <c r="BMR39" s="105"/>
      <c r="BMS39" s="105"/>
      <c r="BMT39" s="105"/>
      <c r="BMU39" s="105"/>
      <c r="BMV39" s="105"/>
      <c r="BMW39" s="105"/>
      <c r="BMX39" s="105"/>
      <c r="BMY39" s="105"/>
      <c r="BMZ39" s="105"/>
      <c r="BNA39" s="105"/>
      <c r="BNB39" s="105"/>
      <c r="BNC39" s="105"/>
      <c r="BND39" s="105"/>
      <c r="BNE39" s="105"/>
      <c r="BNF39" s="105"/>
      <c r="BNG39" s="105"/>
      <c r="BNH39" s="105"/>
      <c r="BNI39" s="105"/>
      <c r="BNJ39" s="105"/>
      <c r="BNK39" s="105"/>
      <c r="BNL39" s="105"/>
      <c r="BNM39" s="105"/>
      <c r="BNN39" s="105"/>
      <c r="BNO39" s="105"/>
      <c r="BNP39" s="105"/>
      <c r="BNQ39" s="105"/>
      <c r="BNR39" s="105"/>
      <c r="BNS39" s="105"/>
      <c r="BNT39" s="105"/>
      <c r="BNU39" s="105"/>
      <c r="BNV39" s="105"/>
      <c r="BNW39" s="105"/>
      <c r="BNX39" s="105"/>
      <c r="BNY39" s="105"/>
      <c r="BNZ39" s="105"/>
      <c r="BOA39" s="105"/>
      <c r="BOB39" s="105"/>
      <c r="BOC39" s="105"/>
      <c r="BOD39" s="105"/>
      <c r="BOE39" s="105"/>
      <c r="BOF39" s="105"/>
      <c r="BOG39" s="105"/>
      <c r="BOH39" s="105"/>
      <c r="BOI39" s="105"/>
      <c r="BOJ39" s="105"/>
      <c r="BOK39" s="105"/>
      <c r="BOL39" s="105"/>
      <c r="BOM39" s="105"/>
      <c r="BON39" s="105"/>
      <c r="BOO39" s="105"/>
      <c r="BOP39" s="105"/>
      <c r="BOQ39" s="105"/>
      <c r="BOR39" s="105"/>
      <c r="BOS39" s="105"/>
      <c r="BOT39" s="105"/>
      <c r="BOU39" s="105"/>
      <c r="BOV39" s="105"/>
      <c r="BOW39" s="105"/>
      <c r="BOX39" s="105"/>
      <c r="BOY39" s="105"/>
      <c r="BOZ39" s="105"/>
      <c r="BPA39" s="105"/>
      <c r="BPB39" s="105"/>
      <c r="BPC39" s="105"/>
      <c r="BPD39" s="105"/>
      <c r="BPE39" s="105"/>
      <c r="BPF39" s="105"/>
      <c r="BPG39" s="105"/>
      <c r="BPH39" s="105"/>
      <c r="BPI39" s="105"/>
      <c r="BPJ39" s="105"/>
      <c r="BPK39" s="105"/>
      <c r="BPL39" s="105"/>
      <c r="BPM39" s="105"/>
      <c r="BPN39" s="105"/>
      <c r="BPO39" s="105"/>
      <c r="BPP39" s="105"/>
      <c r="BPQ39" s="105"/>
      <c r="BPR39" s="105"/>
      <c r="BPS39" s="105"/>
      <c r="BPT39" s="105"/>
      <c r="BPU39" s="105"/>
      <c r="BPV39" s="105"/>
      <c r="BPW39" s="105"/>
      <c r="BPX39" s="105"/>
      <c r="BPY39" s="105"/>
      <c r="BPZ39" s="105"/>
      <c r="BQA39" s="105"/>
      <c r="BQB39" s="105"/>
      <c r="BQC39" s="105"/>
      <c r="BQD39" s="105"/>
      <c r="BQE39" s="105"/>
      <c r="BQF39" s="105"/>
      <c r="BQG39" s="105"/>
      <c r="BQH39" s="105"/>
      <c r="BQI39" s="105"/>
      <c r="BQJ39" s="105"/>
      <c r="BQK39" s="105"/>
      <c r="BQL39" s="105"/>
      <c r="BQM39" s="105"/>
      <c r="BQN39" s="105"/>
      <c r="BQO39" s="105"/>
      <c r="BQP39" s="105"/>
      <c r="BQQ39" s="105"/>
      <c r="BQR39" s="105"/>
      <c r="BQS39" s="105"/>
      <c r="BQT39" s="105"/>
      <c r="BQU39" s="105"/>
      <c r="BQV39" s="105"/>
      <c r="BQW39" s="105"/>
      <c r="BQX39" s="105"/>
      <c r="BQY39" s="105"/>
      <c r="BQZ39" s="105"/>
      <c r="BRA39" s="105"/>
      <c r="BRB39" s="105"/>
      <c r="BRC39" s="105"/>
      <c r="BRD39" s="105"/>
      <c r="BRE39" s="105"/>
      <c r="BRF39" s="105"/>
      <c r="BRG39" s="105"/>
      <c r="BRH39" s="105"/>
      <c r="BRI39" s="105"/>
      <c r="BRJ39" s="105"/>
      <c r="BRK39" s="105"/>
      <c r="BRL39" s="105"/>
      <c r="BRM39" s="105"/>
      <c r="BRN39" s="105"/>
      <c r="BRO39" s="105"/>
      <c r="BRP39" s="105"/>
      <c r="BRQ39" s="105"/>
      <c r="BRR39" s="105"/>
      <c r="BRS39" s="105"/>
      <c r="BRT39" s="105"/>
      <c r="BRU39" s="105"/>
      <c r="BRV39" s="105"/>
      <c r="BRW39" s="105"/>
      <c r="BRX39" s="105"/>
      <c r="BRY39" s="105"/>
      <c r="BRZ39" s="105"/>
      <c r="BSA39" s="105"/>
      <c r="BSB39" s="105"/>
      <c r="BSC39" s="105"/>
      <c r="BSD39" s="105"/>
      <c r="BSE39" s="105"/>
      <c r="BSF39" s="105"/>
      <c r="BSG39" s="105"/>
      <c r="BSH39" s="105"/>
      <c r="BSI39" s="105"/>
      <c r="BSJ39" s="105"/>
      <c r="BSK39" s="105"/>
      <c r="BSL39" s="105"/>
      <c r="BSM39" s="105"/>
      <c r="BSN39" s="105"/>
      <c r="BSO39" s="105"/>
      <c r="BSP39" s="105"/>
      <c r="BSQ39" s="105"/>
      <c r="BSR39" s="105"/>
      <c r="BSS39" s="105"/>
      <c r="BST39" s="105"/>
      <c r="BSU39" s="105"/>
      <c r="BSV39" s="105"/>
      <c r="BSW39" s="105"/>
      <c r="BSX39" s="105"/>
      <c r="BSY39" s="105"/>
      <c r="BSZ39" s="105"/>
      <c r="BTA39" s="105"/>
      <c r="BTB39" s="105"/>
      <c r="BTC39" s="105"/>
      <c r="BTD39" s="105"/>
      <c r="BTE39" s="105"/>
      <c r="BTF39" s="105"/>
      <c r="BTG39" s="105"/>
      <c r="BTH39" s="105"/>
      <c r="BTI39" s="105"/>
      <c r="BTJ39" s="105"/>
      <c r="BTK39" s="105"/>
      <c r="BTL39" s="105"/>
      <c r="BTM39" s="105"/>
      <c r="BTN39" s="105"/>
      <c r="BTO39" s="105"/>
      <c r="BTP39" s="105"/>
      <c r="BTQ39" s="105"/>
      <c r="BTR39" s="105"/>
      <c r="BTS39" s="105"/>
      <c r="BTT39" s="105"/>
      <c r="BTU39" s="105"/>
      <c r="BTV39" s="105"/>
      <c r="BTW39" s="105"/>
      <c r="BTX39" s="105"/>
      <c r="BTY39" s="105"/>
      <c r="BTZ39" s="105"/>
      <c r="BUA39" s="105"/>
      <c r="BUB39" s="105"/>
      <c r="BUC39" s="105"/>
      <c r="BUD39" s="105"/>
      <c r="BUE39" s="105"/>
      <c r="BUF39" s="105"/>
      <c r="BUG39" s="105"/>
      <c r="BUH39" s="105"/>
      <c r="BUI39" s="105"/>
      <c r="BUJ39" s="105"/>
      <c r="BUK39" s="105"/>
      <c r="BUL39" s="105"/>
      <c r="BUM39" s="105"/>
      <c r="BUN39" s="105"/>
      <c r="BUO39" s="105"/>
      <c r="BUP39" s="105"/>
      <c r="BUQ39" s="105"/>
      <c r="BUR39" s="105"/>
      <c r="BUS39" s="105"/>
      <c r="BUT39" s="105"/>
      <c r="BUU39" s="105"/>
      <c r="BUV39" s="105"/>
      <c r="BUW39" s="105"/>
      <c r="BUX39" s="105"/>
      <c r="BUY39" s="105"/>
      <c r="BUZ39" s="105"/>
      <c r="BVA39" s="105"/>
      <c r="BVB39" s="105"/>
      <c r="BVC39" s="105"/>
      <c r="BVD39" s="105"/>
      <c r="BVE39" s="105"/>
      <c r="BVF39" s="105"/>
      <c r="BVG39" s="105"/>
      <c r="BVH39" s="105"/>
      <c r="BVI39" s="105"/>
      <c r="BVJ39" s="105"/>
      <c r="BVK39" s="105"/>
      <c r="BVL39" s="105"/>
      <c r="BVM39" s="105"/>
      <c r="BVN39" s="105"/>
      <c r="BVO39" s="105"/>
      <c r="BVP39" s="105"/>
      <c r="BVQ39" s="105"/>
      <c r="BVR39" s="105"/>
      <c r="BVS39" s="105"/>
      <c r="BVT39" s="105"/>
      <c r="BVU39" s="105"/>
      <c r="BVV39" s="105"/>
      <c r="BVW39" s="105"/>
      <c r="BVX39" s="105"/>
      <c r="BVY39" s="105"/>
      <c r="BVZ39" s="105"/>
      <c r="BWA39" s="105"/>
      <c r="BWB39" s="105"/>
      <c r="BWC39" s="105"/>
      <c r="BWD39" s="105"/>
      <c r="BWE39" s="105"/>
      <c r="BWF39" s="105"/>
      <c r="BWG39" s="105"/>
      <c r="BWH39" s="105"/>
      <c r="BWI39" s="105"/>
      <c r="BWJ39" s="105"/>
      <c r="BWK39" s="105"/>
      <c r="BWL39" s="105"/>
      <c r="BWM39" s="105"/>
      <c r="BWN39" s="105"/>
      <c r="BWO39" s="105"/>
      <c r="BWP39" s="105"/>
      <c r="BWQ39" s="105"/>
      <c r="BWR39" s="105"/>
      <c r="BWS39" s="105"/>
      <c r="BWT39" s="105"/>
      <c r="BWU39" s="105"/>
      <c r="BWV39" s="105"/>
      <c r="BWW39" s="105"/>
      <c r="BWX39" s="105"/>
      <c r="BWY39" s="105"/>
      <c r="BWZ39" s="105"/>
      <c r="BXA39" s="105"/>
      <c r="BXB39" s="105"/>
      <c r="BXC39" s="105"/>
      <c r="BXD39" s="105"/>
      <c r="BXE39" s="105"/>
      <c r="BXF39" s="105"/>
      <c r="BXG39" s="105"/>
      <c r="BXH39" s="105"/>
      <c r="BXI39" s="105"/>
      <c r="BXJ39" s="105"/>
      <c r="BXK39" s="105"/>
      <c r="BXL39" s="105"/>
      <c r="BXM39" s="105"/>
      <c r="BXN39" s="105"/>
      <c r="BXO39" s="105"/>
      <c r="BXP39" s="105"/>
      <c r="BXQ39" s="105"/>
      <c r="BXR39" s="105"/>
      <c r="BXS39" s="105"/>
      <c r="BXT39" s="105"/>
      <c r="BXU39" s="105"/>
      <c r="BXV39" s="105"/>
      <c r="BXW39" s="105"/>
      <c r="BXX39" s="105"/>
      <c r="BXY39" s="105"/>
      <c r="BXZ39" s="105"/>
      <c r="BYA39" s="105"/>
      <c r="BYB39" s="105"/>
      <c r="BYC39" s="105"/>
      <c r="BYD39" s="105"/>
      <c r="BYE39" s="105"/>
      <c r="BYF39" s="105"/>
      <c r="BYG39" s="105"/>
      <c r="BYH39" s="105"/>
      <c r="BYI39" s="105"/>
      <c r="BYJ39" s="105"/>
      <c r="BYK39" s="105"/>
      <c r="BYL39" s="105"/>
      <c r="BYM39" s="105"/>
      <c r="BYN39" s="105"/>
      <c r="BYO39" s="105"/>
      <c r="BYP39" s="105"/>
      <c r="BYQ39" s="105"/>
      <c r="BYR39" s="105"/>
      <c r="BYS39" s="105"/>
      <c r="BYT39" s="105"/>
      <c r="BYU39" s="105"/>
      <c r="BYV39" s="105"/>
      <c r="BYW39" s="105"/>
      <c r="BYX39" s="105"/>
      <c r="BYY39" s="105"/>
      <c r="BYZ39" s="105"/>
      <c r="BZA39" s="105"/>
      <c r="BZB39" s="105"/>
      <c r="BZC39" s="105"/>
      <c r="BZD39" s="105"/>
      <c r="BZE39" s="105"/>
      <c r="BZF39" s="105"/>
      <c r="BZG39" s="105"/>
      <c r="BZH39" s="105"/>
      <c r="BZI39" s="105"/>
      <c r="BZJ39" s="105"/>
      <c r="BZK39" s="105"/>
      <c r="BZL39" s="105"/>
      <c r="BZM39" s="105"/>
      <c r="BZN39" s="105"/>
      <c r="BZO39" s="105"/>
      <c r="BZP39" s="105"/>
      <c r="BZQ39" s="105"/>
      <c r="BZR39" s="105"/>
      <c r="BZS39" s="105"/>
      <c r="BZT39" s="105"/>
      <c r="BZU39" s="105"/>
      <c r="BZV39" s="105"/>
      <c r="BZW39" s="105"/>
      <c r="BZX39" s="105"/>
      <c r="BZY39" s="105"/>
      <c r="BZZ39" s="105"/>
      <c r="CAA39" s="105"/>
      <c r="CAB39" s="105"/>
      <c r="CAC39" s="105"/>
      <c r="CAD39" s="105"/>
      <c r="CAE39" s="105"/>
      <c r="CAF39" s="105"/>
      <c r="CAG39" s="105"/>
      <c r="CAH39" s="105"/>
      <c r="CAI39" s="105"/>
      <c r="CAJ39" s="105"/>
      <c r="CAK39" s="105"/>
      <c r="CAL39" s="105"/>
      <c r="CAM39" s="105"/>
      <c r="CAN39" s="105"/>
      <c r="CAO39" s="105"/>
      <c r="CAP39" s="105"/>
      <c r="CAQ39" s="105"/>
      <c r="CAR39" s="105"/>
      <c r="CAS39" s="105"/>
      <c r="CAT39" s="105"/>
      <c r="CAU39" s="105"/>
      <c r="CAV39" s="105"/>
      <c r="CAW39" s="105"/>
      <c r="CAX39" s="105"/>
      <c r="CAY39" s="105"/>
      <c r="CAZ39" s="105"/>
      <c r="CBA39" s="105"/>
      <c r="CBB39" s="105"/>
      <c r="CBC39" s="105"/>
      <c r="CBD39" s="105"/>
      <c r="CBE39" s="105"/>
      <c r="CBF39" s="105"/>
      <c r="CBG39" s="105"/>
      <c r="CBH39" s="105"/>
      <c r="CBI39" s="105"/>
      <c r="CBJ39" s="105"/>
      <c r="CBK39" s="105"/>
      <c r="CBL39" s="105"/>
      <c r="CBM39" s="105"/>
      <c r="CBN39" s="105"/>
      <c r="CBO39" s="105"/>
      <c r="CBP39" s="105"/>
      <c r="CBQ39" s="105"/>
      <c r="CBR39" s="105"/>
      <c r="CBS39" s="105"/>
      <c r="CBT39" s="105"/>
      <c r="CBU39" s="105"/>
      <c r="CBV39" s="105"/>
      <c r="CBW39" s="105"/>
      <c r="CBX39" s="105"/>
      <c r="CBY39" s="105"/>
      <c r="CBZ39" s="105"/>
      <c r="CCA39" s="105"/>
      <c r="CCB39" s="105"/>
      <c r="CCC39" s="105"/>
      <c r="CCD39" s="105"/>
      <c r="CCE39" s="105"/>
      <c r="CCF39" s="105"/>
      <c r="CCG39" s="105"/>
      <c r="CCH39" s="105"/>
      <c r="CCI39" s="105"/>
      <c r="CCJ39" s="105"/>
      <c r="CCK39" s="105"/>
      <c r="CCL39" s="105"/>
      <c r="CCM39" s="105"/>
      <c r="CCN39" s="105"/>
      <c r="CCO39" s="105"/>
      <c r="CCP39" s="105"/>
      <c r="CCQ39" s="105"/>
      <c r="CCR39" s="105"/>
      <c r="CCS39" s="105"/>
      <c r="CCT39" s="105"/>
      <c r="CCU39" s="105"/>
      <c r="CCV39" s="105"/>
      <c r="CCW39" s="105"/>
      <c r="CCX39" s="105"/>
      <c r="CCY39" s="105"/>
      <c r="CCZ39" s="105"/>
      <c r="CDA39" s="105"/>
      <c r="CDB39" s="105"/>
      <c r="CDC39" s="105"/>
      <c r="CDD39" s="105"/>
      <c r="CDE39" s="105"/>
      <c r="CDF39" s="105"/>
      <c r="CDG39" s="105"/>
      <c r="CDH39" s="105"/>
      <c r="CDI39" s="105"/>
      <c r="CDJ39" s="105"/>
      <c r="CDK39" s="105"/>
      <c r="CDL39" s="105"/>
      <c r="CDM39" s="105"/>
      <c r="CDN39" s="105"/>
      <c r="CDO39" s="105"/>
      <c r="CDP39" s="105"/>
      <c r="CDQ39" s="105"/>
      <c r="CDR39" s="105"/>
      <c r="CDS39" s="105"/>
      <c r="CDT39" s="105"/>
      <c r="CDU39" s="105"/>
      <c r="CDV39" s="105"/>
      <c r="CDW39" s="105"/>
      <c r="CDX39" s="105"/>
      <c r="CDY39" s="105"/>
      <c r="CDZ39" s="105"/>
      <c r="CEA39" s="105"/>
      <c r="CEB39" s="105"/>
      <c r="CEC39" s="105"/>
      <c r="CED39" s="105"/>
      <c r="CEE39" s="105"/>
      <c r="CEF39" s="105"/>
      <c r="CEG39" s="105"/>
      <c r="CEH39" s="105"/>
      <c r="CEI39" s="105"/>
      <c r="CEJ39" s="105"/>
      <c r="CEK39" s="105"/>
      <c r="CEL39" s="105"/>
      <c r="CEM39" s="105"/>
      <c r="CEN39" s="105"/>
      <c r="CEO39" s="105"/>
      <c r="CEP39" s="105"/>
      <c r="CEQ39" s="105"/>
      <c r="CER39" s="105"/>
      <c r="CES39" s="105"/>
      <c r="CET39" s="105"/>
      <c r="CEU39" s="105"/>
      <c r="CEV39" s="105"/>
      <c r="CEW39" s="105"/>
      <c r="CEX39" s="105"/>
      <c r="CEY39" s="105"/>
      <c r="CEZ39" s="105"/>
      <c r="CFA39" s="105"/>
      <c r="CFB39" s="105"/>
      <c r="CFC39" s="105"/>
      <c r="CFD39" s="105"/>
      <c r="CFE39" s="105"/>
      <c r="CFF39" s="105"/>
      <c r="CFG39" s="105"/>
      <c r="CFH39" s="105"/>
      <c r="CFI39" s="105"/>
      <c r="CFJ39" s="105"/>
      <c r="CFK39" s="105"/>
      <c r="CFL39" s="105"/>
      <c r="CFM39" s="105"/>
      <c r="CFN39" s="105"/>
      <c r="CFO39" s="105"/>
      <c r="CFP39" s="105"/>
      <c r="CFQ39" s="105"/>
      <c r="CFR39" s="105"/>
      <c r="CFS39" s="105"/>
      <c r="CFT39" s="105"/>
      <c r="CFU39" s="105"/>
      <c r="CFV39" s="105"/>
      <c r="CFW39" s="105"/>
      <c r="CFX39" s="105"/>
      <c r="CFY39" s="105"/>
      <c r="CFZ39" s="105"/>
      <c r="CGA39" s="105"/>
      <c r="CGB39" s="105"/>
      <c r="CGC39" s="105"/>
      <c r="CGD39" s="105"/>
      <c r="CGE39" s="105"/>
      <c r="CGF39" s="105"/>
      <c r="CGG39" s="105"/>
      <c r="CGH39" s="105"/>
      <c r="CGI39" s="105"/>
      <c r="CGJ39" s="105"/>
      <c r="CGK39" s="105"/>
      <c r="CGL39" s="105"/>
      <c r="CGM39" s="105"/>
      <c r="CGN39" s="105"/>
      <c r="CGO39" s="105"/>
      <c r="CGP39" s="105"/>
      <c r="CGQ39" s="105"/>
      <c r="CGR39" s="105"/>
      <c r="CGS39" s="105"/>
      <c r="CGT39" s="105"/>
      <c r="CGU39" s="105"/>
      <c r="CGV39" s="105"/>
      <c r="CGW39" s="105"/>
      <c r="CGX39" s="105"/>
      <c r="CGY39" s="105"/>
      <c r="CGZ39" s="105"/>
      <c r="CHA39" s="105"/>
      <c r="CHB39" s="105"/>
      <c r="CHC39" s="105"/>
      <c r="CHD39" s="105"/>
      <c r="CHE39" s="105"/>
      <c r="CHF39" s="105"/>
      <c r="CHG39" s="105"/>
      <c r="CHH39" s="105"/>
      <c r="CHI39" s="105"/>
      <c r="CHJ39" s="105"/>
      <c r="CHK39" s="105"/>
      <c r="CHL39" s="105"/>
      <c r="CHM39" s="105"/>
      <c r="CHN39" s="105"/>
      <c r="CHO39" s="105"/>
      <c r="CHP39" s="105"/>
      <c r="CHQ39" s="105"/>
      <c r="CHR39" s="105"/>
      <c r="CHS39" s="105"/>
      <c r="CHT39" s="105"/>
      <c r="CHU39" s="105"/>
      <c r="CHV39" s="105"/>
      <c r="CHW39" s="105"/>
      <c r="CHX39" s="105"/>
      <c r="CHY39" s="105"/>
      <c r="CHZ39" s="105"/>
      <c r="CIA39" s="105"/>
      <c r="CIB39" s="105"/>
      <c r="CIC39" s="105"/>
      <c r="CID39" s="105"/>
      <c r="CIE39" s="105"/>
      <c r="CIF39" s="105"/>
      <c r="CIG39" s="105"/>
      <c r="CIH39" s="105"/>
      <c r="CII39" s="105"/>
      <c r="CIJ39" s="105"/>
      <c r="CIK39" s="105"/>
      <c r="CIL39" s="105"/>
      <c r="CIM39" s="105"/>
      <c r="CIN39" s="105"/>
      <c r="CIO39" s="105"/>
      <c r="CIP39" s="105"/>
      <c r="CIQ39" s="105"/>
      <c r="CIR39" s="105"/>
      <c r="CIS39" s="105"/>
      <c r="CIT39" s="105"/>
      <c r="CIU39" s="105"/>
      <c r="CIV39" s="105"/>
      <c r="CIW39" s="105"/>
      <c r="CIX39" s="105"/>
      <c r="CIY39" s="105"/>
      <c r="CIZ39" s="105"/>
      <c r="CJA39" s="105"/>
      <c r="CJB39" s="105"/>
      <c r="CJC39" s="105"/>
      <c r="CJD39" s="105"/>
      <c r="CJE39" s="105"/>
      <c r="CJF39" s="105"/>
      <c r="CJG39" s="105"/>
      <c r="CJH39" s="105"/>
      <c r="CJI39" s="105"/>
      <c r="CJJ39" s="105"/>
      <c r="CJK39" s="105"/>
      <c r="CJL39" s="105"/>
      <c r="CJM39" s="105"/>
      <c r="CJN39" s="105"/>
      <c r="CJO39" s="105"/>
      <c r="CJP39" s="105"/>
      <c r="CJQ39" s="105"/>
      <c r="CJR39" s="105"/>
      <c r="CJS39" s="105"/>
      <c r="CJT39" s="105"/>
      <c r="CJU39" s="105"/>
      <c r="CJV39" s="105"/>
      <c r="CJW39" s="105"/>
      <c r="CJX39" s="105"/>
      <c r="CJY39" s="105"/>
      <c r="CJZ39" s="105"/>
      <c r="CKA39" s="105"/>
      <c r="CKB39" s="105"/>
      <c r="CKC39" s="105"/>
      <c r="CKD39" s="105"/>
      <c r="CKE39" s="105"/>
      <c r="CKF39" s="105"/>
      <c r="CKG39" s="105"/>
      <c r="CKH39" s="105"/>
      <c r="CKI39" s="105"/>
      <c r="CKJ39" s="105"/>
      <c r="CKK39" s="105"/>
      <c r="CKL39" s="105"/>
      <c r="CKM39" s="105"/>
      <c r="CKN39" s="105"/>
      <c r="CKO39" s="105"/>
      <c r="CKP39" s="105"/>
      <c r="CKQ39" s="105"/>
      <c r="CKR39" s="105"/>
      <c r="CKS39" s="105"/>
      <c r="CKT39" s="105"/>
      <c r="CKU39" s="105"/>
      <c r="CKV39" s="105"/>
      <c r="CKW39" s="105"/>
      <c r="CKX39" s="105"/>
      <c r="CKY39" s="105"/>
      <c r="CKZ39" s="105"/>
      <c r="CLA39" s="105"/>
      <c r="CLB39" s="105"/>
      <c r="CLC39" s="105"/>
      <c r="CLD39" s="105"/>
      <c r="CLE39" s="105"/>
      <c r="CLF39" s="105"/>
      <c r="CLG39" s="105"/>
      <c r="CLH39" s="105"/>
      <c r="CLI39" s="105"/>
      <c r="CLJ39" s="105"/>
      <c r="CLK39" s="105"/>
      <c r="CLL39" s="105"/>
      <c r="CLM39" s="105"/>
      <c r="CLN39" s="105"/>
      <c r="CLO39" s="105"/>
      <c r="CLP39" s="105"/>
      <c r="CLQ39" s="105"/>
      <c r="CLR39" s="105"/>
      <c r="CLS39" s="105"/>
      <c r="CLT39" s="105"/>
      <c r="CLU39" s="105"/>
      <c r="CLV39" s="105"/>
      <c r="CLW39" s="105"/>
      <c r="CLX39" s="105"/>
      <c r="CLY39" s="105"/>
      <c r="CLZ39" s="105"/>
      <c r="CMA39" s="105"/>
      <c r="CMB39" s="105"/>
      <c r="CMC39" s="105"/>
      <c r="CMD39" s="105"/>
      <c r="CME39" s="105"/>
      <c r="CMF39" s="105"/>
      <c r="CMG39" s="105"/>
      <c r="CMH39" s="105"/>
      <c r="CMI39" s="105"/>
      <c r="CMJ39" s="105"/>
      <c r="CMK39" s="105"/>
      <c r="CML39" s="105"/>
      <c r="CMM39" s="105"/>
      <c r="CMN39" s="105"/>
      <c r="CMO39" s="105"/>
      <c r="CMP39" s="105"/>
      <c r="CMQ39" s="105"/>
      <c r="CMR39" s="105"/>
      <c r="CMS39" s="105"/>
      <c r="CMT39" s="105"/>
      <c r="CMU39" s="105"/>
      <c r="CMV39" s="105"/>
      <c r="CMW39" s="105"/>
      <c r="CMX39" s="105"/>
      <c r="CMY39" s="105"/>
      <c r="CMZ39" s="105"/>
      <c r="CNA39" s="105"/>
      <c r="CNB39" s="105"/>
      <c r="CNC39" s="105"/>
      <c r="CND39" s="105"/>
      <c r="CNE39" s="105"/>
      <c r="CNF39" s="105"/>
      <c r="CNG39" s="105"/>
      <c r="CNH39" s="105"/>
      <c r="CNI39" s="105"/>
      <c r="CNJ39" s="105"/>
      <c r="CNK39" s="105"/>
      <c r="CNL39" s="105"/>
      <c r="CNM39" s="105"/>
      <c r="CNN39" s="105"/>
      <c r="CNO39" s="105"/>
      <c r="CNP39" s="105"/>
      <c r="CNQ39" s="105"/>
      <c r="CNR39" s="105"/>
      <c r="CNS39" s="105"/>
      <c r="CNT39" s="105"/>
      <c r="CNU39" s="105"/>
      <c r="CNV39" s="105"/>
      <c r="CNW39" s="105"/>
      <c r="CNX39" s="105"/>
      <c r="CNY39" s="105"/>
      <c r="CNZ39" s="105"/>
      <c r="COA39" s="105"/>
      <c r="COB39" s="105"/>
      <c r="COC39" s="105"/>
      <c r="COD39" s="105"/>
      <c r="COE39" s="105"/>
      <c r="COF39" s="105"/>
      <c r="COG39" s="105"/>
      <c r="COH39" s="105"/>
      <c r="COI39" s="105"/>
      <c r="COJ39" s="105"/>
      <c r="COK39" s="105"/>
      <c r="COL39" s="105"/>
      <c r="COM39" s="105"/>
      <c r="CON39" s="105"/>
      <c r="COO39" s="105"/>
      <c r="COP39" s="105"/>
      <c r="COQ39" s="105"/>
      <c r="COR39" s="105"/>
      <c r="COS39" s="105"/>
      <c r="COT39" s="105"/>
      <c r="COU39" s="105"/>
      <c r="COV39" s="105"/>
      <c r="COW39" s="105"/>
      <c r="COX39" s="105"/>
      <c r="COY39" s="105"/>
      <c r="COZ39" s="105"/>
      <c r="CPA39" s="105"/>
      <c r="CPB39" s="105"/>
      <c r="CPC39" s="105"/>
      <c r="CPD39" s="105"/>
      <c r="CPE39" s="105"/>
      <c r="CPF39" s="105"/>
      <c r="CPG39" s="105"/>
      <c r="CPH39" s="105"/>
      <c r="CPI39" s="105"/>
      <c r="CPJ39" s="105"/>
      <c r="CPK39" s="105"/>
      <c r="CPL39" s="105"/>
      <c r="CPM39" s="105"/>
      <c r="CPN39" s="105"/>
      <c r="CPO39" s="105"/>
      <c r="CPP39" s="105"/>
      <c r="CPQ39" s="105"/>
      <c r="CPR39" s="105"/>
      <c r="CPS39" s="105"/>
      <c r="CPT39" s="105"/>
      <c r="CPU39" s="105"/>
      <c r="CPV39" s="105"/>
      <c r="CPW39" s="105"/>
      <c r="CPX39" s="105"/>
      <c r="CPY39" s="105"/>
      <c r="CPZ39" s="105"/>
      <c r="CQA39" s="105"/>
      <c r="CQB39" s="105"/>
      <c r="CQC39" s="105"/>
      <c r="CQD39" s="105"/>
      <c r="CQE39" s="105"/>
      <c r="CQF39" s="105"/>
      <c r="CQG39" s="105"/>
      <c r="CQH39" s="105"/>
      <c r="CQI39" s="105"/>
      <c r="CQJ39" s="105"/>
      <c r="CQK39" s="105"/>
      <c r="CQL39" s="105"/>
      <c r="CQM39" s="105"/>
      <c r="CQN39" s="105"/>
      <c r="CQO39" s="105"/>
      <c r="CQP39" s="105"/>
      <c r="CQQ39" s="105"/>
      <c r="CQR39" s="105"/>
      <c r="CQS39" s="105"/>
      <c r="CQT39" s="105"/>
      <c r="CQU39" s="105"/>
      <c r="CQV39" s="105"/>
      <c r="CQW39" s="105"/>
      <c r="CQX39" s="105"/>
      <c r="CQY39" s="105"/>
      <c r="CQZ39" s="105"/>
      <c r="CRA39" s="105"/>
      <c r="CRB39" s="105"/>
      <c r="CRC39" s="105"/>
      <c r="CRD39" s="105"/>
      <c r="CRE39" s="105"/>
      <c r="CRF39" s="105"/>
      <c r="CRG39" s="105"/>
      <c r="CRH39" s="105"/>
      <c r="CRI39" s="105"/>
      <c r="CRJ39" s="105"/>
      <c r="CRK39" s="105"/>
      <c r="CRL39" s="105"/>
      <c r="CRM39" s="105"/>
      <c r="CRN39" s="105"/>
      <c r="CRO39" s="105"/>
      <c r="CRP39" s="105"/>
      <c r="CRQ39" s="105"/>
      <c r="CRR39" s="105"/>
      <c r="CRS39" s="105"/>
      <c r="CRT39" s="105"/>
      <c r="CRU39" s="105"/>
      <c r="CRV39" s="105"/>
      <c r="CRW39" s="105"/>
      <c r="CRX39" s="105"/>
      <c r="CRY39" s="105"/>
      <c r="CRZ39" s="105"/>
      <c r="CSA39" s="105"/>
      <c r="CSB39" s="105"/>
      <c r="CSC39" s="105"/>
      <c r="CSD39" s="105"/>
      <c r="CSE39" s="105"/>
      <c r="CSF39" s="105"/>
      <c r="CSG39" s="105"/>
      <c r="CSH39" s="105"/>
      <c r="CSI39" s="105"/>
      <c r="CSJ39" s="105"/>
      <c r="CSK39" s="105"/>
      <c r="CSL39" s="105"/>
      <c r="CSM39" s="105"/>
      <c r="CSN39" s="105"/>
      <c r="CSO39" s="105"/>
      <c r="CSP39" s="105"/>
      <c r="CSQ39" s="105"/>
      <c r="CSR39" s="105"/>
      <c r="CSS39" s="105"/>
      <c r="CST39" s="105"/>
      <c r="CSU39" s="105"/>
      <c r="CSV39" s="105"/>
      <c r="CSW39" s="105"/>
      <c r="CSX39" s="105"/>
      <c r="CSY39" s="105"/>
      <c r="CSZ39" s="105"/>
      <c r="CTA39" s="105"/>
      <c r="CTB39" s="105"/>
      <c r="CTC39" s="105"/>
      <c r="CTD39" s="105"/>
      <c r="CTE39" s="105"/>
      <c r="CTF39" s="105"/>
      <c r="CTG39" s="105"/>
      <c r="CTH39" s="105"/>
      <c r="CTI39" s="105"/>
      <c r="CTJ39" s="105"/>
      <c r="CTK39" s="105"/>
      <c r="CTL39" s="105"/>
      <c r="CTM39" s="105"/>
      <c r="CTN39" s="105"/>
      <c r="CTO39" s="105"/>
      <c r="CTP39" s="105"/>
      <c r="CTQ39" s="105"/>
      <c r="CTR39" s="105"/>
      <c r="CTS39" s="105"/>
      <c r="CTT39" s="105"/>
      <c r="CTU39" s="105"/>
      <c r="CTV39" s="105"/>
      <c r="CTW39" s="105"/>
      <c r="CTX39" s="105"/>
      <c r="CTY39" s="105"/>
      <c r="CTZ39" s="105"/>
      <c r="CUA39" s="105"/>
      <c r="CUB39" s="105"/>
      <c r="CUC39" s="105"/>
      <c r="CUD39" s="105"/>
      <c r="CUE39" s="105"/>
      <c r="CUF39" s="105"/>
      <c r="CUG39" s="105"/>
      <c r="CUH39" s="105"/>
      <c r="CUI39" s="105"/>
      <c r="CUJ39" s="105"/>
      <c r="CUK39" s="105"/>
      <c r="CUL39" s="105"/>
      <c r="CUM39" s="105"/>
      <c r="CUN39" s="105"/>
      <c r="CUO39" s="105"/>
      <c r="CUP39" s="105"/>
      <c r="CUQ39" s="105"/>
      <c r="CUR39" s="105"/>
      <c r="CUS39" s="105"/>
      <c r="CUT39" s="105"/>
      <c r="CUU39" s="105"/>
      <c r="CUV39" s="105"/>
      <c r="CUW39" s="105"/>
      <c r="CUX39" s="105"/>
      <c r="CUY39" s="105"/>
      <c r="CUZ39" s="105"/>
      <c r="CVA39" s="105"/>
      <c r="CVB39" s="105"/>
      <c r="CVC39" s="105"/>
      <c r="CVD39" s="105"/>
      <c r="CVE39" s="105"/>
      <c r="CVF39" s="105"/>
      <c r="CVG39" s="105"/>
      <c r="CVH39" s="105"/>
      <c r="CVI39" s="105"/>
      <c r="CVJ39" s="105"/>
      <c r="CVK39" s="105"/>
      <c r="CVL39" s="105"/>
      <c r="CVM39" s="105"/>
      <c r="CVN39" s="105"/>
      <c r="CVO39" s="105"/>
      <c r="CVP39" s="105"/>
      <c r="CVQ39" s="105"/>
      <c r="CVR39" s="105"/>
      <c r="CVS39" s="105"/>
      <c r="CVT39" s="105"/>
      <c r="CVU39" s="105"/>
      <c r="CVV39" s="105"/>
      <c r="CVW39" s="105"/>
      <c r="CVX39" s="105"/>
      <c r="CVY39" s="105"/>
      <c r="CVZ39" s="105"/>
      <c r="CWA39" s="105"/>
      <c r="CWB39" s="105"/>
      <c r="CWC39" s="105"/>
      <c r="CWD39" s="105"/>
      <c r="CWE39" s="105"/>
      <c r="CWF39" s="105"/>
      <c r="CWG39" s="105"/>
      <c r="CWH39" s="105"/>
      <c r="CWI39" s="105"/>
      <c r="CWJ39" s="105"/>
      <c r="CWK39" s="105"/>
      <c r="CWL39" s="105"/>
      <c r="CWM39" s="105"/>
      <c r="CWN39" s="105"/>
      <c r="CWO39" s="105"/>
      <c r="CWP39" s="105"/>
      <c r="CWQ39" s="105"/>
      <c r="CWR39" s="105"/>
      <c r="CWS39" s="105"/>
      <c r="CWT39" s="105"/>
      <c r="CWU39" s="105"/>
      <c r="CWV39" s="105"/>
      <c r="CWW39" s="105"/>
      <c r="CWX39" s="105"/>
      <c r="CWY39" s="105"/>
      <c r="CWZ39" s="105"/>
      <c r="CXA39" s="105"/>
      <c r="CXB39" s="105"/>
      <c r="CXC39" s="105"/>
      <c r="CXD39" s="105"/>
      <c r="CXE39" s="105"/>
      <c r="CXF39" s="105"/>
      <c r="CXG39" s="105"/>
      <c r="CXH39" s="105"/>
      <c r="CXI39" s="105"/>
      <c r="CXJ39" s="105"/>
      <c r="CXK39" s="105"/>
      <c r="CXL39" s="105"/>
      <c r="CXM39" s="105"/>
      <c r="CXN39" s="105"/>
      <c r="CXO39" s="105"/>
      <c r="CXP39" s="105"/>
      <c r="CXQ39" s="105"/>
      <c r="CXR39" s="105"/>
      <c r="CXS39" s="105"/>
      <c r="CXT39" s="105"/>
      <c r="CXU39" s="105"/>
      <c r="CXV39" s="105"/>
      <c r="CXW39" s="105"/>
      <c r="CXX39" s="105"/>
      <c r="CXY39" s="105"/>
      <c r="CXZ39" s="105"/>
      <c r="CYA39" s="105"/>
      <c r="CYB39" s="105"/>
      <c r="CYC39" s="105"/>
      <c r="CYD39" s="105"/>
      <c r="CYE39" s="105"/>
      <c r="CYF39" s="105"/>
      <c r="CYG39" s="105"/>
      <c r="CYH39" s="105"/>
      <c r="CYI39" s="105"/>
      <c r="CYJ39" s="105"/>
      <c r="CYK39" s="105"/>
      <c r="CYL39" s="105"/>
      <c r="CYM39" s="105"/>
      <c r="CYN39" s="105"/>
      <c r="CYO39" s="105"/>
      <c r="CYP39" s="105"/>
      <c r="CYQ39" s="105"/>
      <c r="CYR39" s="105"/>
      <c r="CYS39" s="105"/>
      <c r="CYT39" s="105"/>
      <c r="CYU39" s="105"/>
      <c r="CYV39" s="105"/>
      <c r="CYW39" s="105"/>
      <c r="CYX39" s="105"/>
      <c r="CYY39" s="105"/>
      <c r="CYZ39" s="105"/>
      <c r="CZA39" s="105"/>
      <c r="CZB39" s="105"/>
      <c r="CZC39" s="105"/>
      <c r="CZD39" s="105"/>
      <c r="CZE39" s="105"/>
      <c r="CZF39" s="105"/>
      <c r="CZG39" s="105"/>
      <c r="CZH39" s="105"/>
      <c r="CZI39" s="105"/>
      <c r="CZJ39" s="105"/>
      <c r="CZK39" s="105"/>
      <c r="CZL39" s="105"/>
      <c r="CZM39" s="105"/>
      <c r="CZN39" s="105"/>
      <c r="CZO39" s="105"/>
      <c r="CZP39" s="105"/>
      <c r="CZQ39" s="105"/>
      <c r="CZR39" s="105"/>
      <c r="CZS39" s="105"/>
      <c r="CZT39" s="105"/>
      <c r="CZU39" s="105"/>
      <c r="CZV39" s="105"/>
      <c r="CZW39" s="105"/>
      <c r="CZX39" s="105"/>
      <c r="CZY39" s="105"/>
      <c r="CZZ39" s="105"/>
      <c r="DAA39" s="105"/>
      <c r="DAB39" s="105"/>
      <c r="DAC39" s="105"/>
      <c r="DAD39" s="105"/>
      <c r="DAE39" s="105"/>
      <c r="DAF39" s="105"/>
      <c r="DAG39" s="105"/>
      <c r="DAH39" s="105"/>
      <c r="DAI39" s="105"/>
      <c r="DAJ39" s="105"/>
      <c r="DAK39" s="105"/>
      <c r="DAL39" s="105"/>
      <c r="DAM39" s="105"/>
      <c r="DAN39" s="105"/>
      <c r="DAO39" s="105"/>
      <c r="DAP39" s="105"/>
      <c r="DAQ39" s="105"/>
      <c r="DAR39" s="105"/>
      <c r="DAS39" s="105"/>
      <c r="DAT39" s="105"/>
      <c r="DAU39" s="105"/>
      <c r="DAV39" s="105"/>
      <c r="DAW39" s="105"/>
      <c r="DAX39" s="105"/>
      <c r="DAY39" s="105"/>
      <c r="DAZ39" s="105"/>
      <c r="DBA39" s="105"/>
      <c r="DBB39" s="105"/>
      <c r="DBC39" s="105"/>
      <c r="DBD39" s="105"/>
      <c r="DBE39" s="105"/>
      <c r="DBF39" s="105"/>
      <c r="DBG39" s="105"/>
      <c r="DBH39" s="105"/>
      <c r="DBI39" s="105"/>
      <c r="DBJ39" s="105"/>
      <c r="DBK39" s="105"/>
      <c r="DBL39" s="105"/>
      <c r="DBM39" s="105"/>
      <c r="DBN39" s="105"/>
      <c r="DBO39" s="105"/>
      <c r="DBP39" s="105"/>
      <c r="DBQ39" s="105"/>
      <c r="DBR39" s="105"/>
      <c r="DBS39" s="105"/>
      <c r="DBT39" s="105"/>
      <c r="DBU39" s="105"/>
      <c r="DBV39" s="105"/>
      <c r="DBW39" s="105"/>
      <c r="DBX39" s="105"/>
      <c r="DBY39" s="105"/>
      <c r="DBZ39" s="105"/>
      <c r="DCA39" s="105"/>
      <c r="DCB39" s="105"/>
      <c r="DCC39" s="105"/>
      <c r="DCD39" s="105"/>
      <c r="DCE39" s="105"/>
      <c r="DCF39" s="105"/>
      <c r="DCG39" s="105"/>
      <c r="DCH39" s="105"/>
      <c r="DCI39" s="105"/>
      <c r="DCJ39" s="105"/>
      <c r="DCK39" s="105"/>
      <c r="DCL39" s="105"/>
      <c r="DCM39" s="105"/>
      <c r="DCN39" s="105"/>
      <c r="DCO39" s="105"/>
      <c r="DCP39" s="105"/>
      <c r="DCQ39" s="105"/>
      <c r="DCR39" s="105"/>
      <c r="DCS39" s="105"/>
      <c r="DCT39" s="105"/>
      <c r="DCU39" s="105"/>
      <c r="DCV39" s="105"/>
      <c r="DCW39" s="105"/>
      <c r="DCX39" s="105"/>
      <c r="DCY39" s="105"/>
      <c r="DCZ39" s="105"/>
      <c r="DDA39" s="105"/>
      <c r="DDB39" s="105"/>
      <c r="DDC39" s="105"/>
      <c r="DDD39" s="105"/>
      <c r="DDE39" s="105"/>
      <c r="DDF39" s="105"/>
      <c r="DDG39" s="105"/>
      <c r="DDH39" s="105"/>
      <c r="DDI39" s="105"/>
      <c r="DDJ39" s="105"/>
      <c r="DDK39" s="105"/>
      <c r="DDL39" s="105"/>
      <c r="DDM39" s="105"/>
      <c r="DDN39" s="105"/>
      <c r="DDO39" s="105"/>
      <c r="DDP39" s="105"/>
      <c r="DDQ39" s="105"/>
      <c r="DDR39" s="105"/>
      <c r="DDS39" s="105"/>
      <c r="DDT39" s="105"/>
      <c r="DDU39" s="105"/>
      <c r="DDV39" s="105"/>
      <c r="DDW39" s="105"/>
      <c r="DDX39" s="105"/>
      <c r="DDY39" s="105"/>
      <c r="DDZ39" s="105"/>
      <c r="DEA39" s="105"/>
      <c r="DEB39" s="105"/>
      <c r="DEC39" s="105"/>
      <c r="DED39" s="105"/>
      <c r="DEE39" s="105"/>
      <c r="DEF39" s="105"/>
      <c r="DEG39" s="105"/>
      <c r="DEH39" s="105"/>
      <c r="DEI39" s="105"/>
      <c r="DEJ39" s="105"/>
      <c r="DEK39" s="105"/>
      <c r="DEL39" s="105"/>
      <c r="DEM39" s="105"/>
      <c r="DEN39" s="105"/>
      <c r="DEO39" s="105"/>
      <c r="DEP39" s="105"/>
      <c r="DEQ39" s="105"/>
      <c r="DER39" s="105"/>
      <c r="DES39" s="105"/>
      <c r="DET39" s="105"/>
      <c r="DEU39" s="105"/>
      <c r="DEV39" s="105"/>
      <c r="DEW39" s="105"/>
      <c r="DEX39" s="105"/>
      <c r="DEY39" s="105"/>
      <c r="DEZ39" s="105"/>
      <c r="DFA39" s="105"/>
      <c r="DFB39" s="105"/>
      <c r="DFC39" s="105"/>
      <c r="DFD39" s="105"/>
      <c r="DFE39" s="105"/>
      <c r="DFF39" s="105"/>
      <c r="DFG39" s="105"/>
      <c r="DFH39" s="105"/>
      <c r="DFI39" s="105"/>
      <c r="DFJ39" s="105"/>
      <c r="DFK39" s="105"/>
      <c r="DFL39" s="105"/>
      <c r="DFM39" s="105"/>
      <c r="DFN39" s="105"/>
      <c r="DFO39" s="105"/>
      <c r="DFP39" s="105"/>
      <c r="DFQ39" s="105"/>
      <c r="DFR39" s="105"/>
      <c r="DFS39" s="105"/>
      <c r="DFT39" s="105"/>
      <c r="DFU39" s="105"/>
      <c r="DFV39" s="105"/>
      <c r="DFW39" s="105"/>
      <c r="DFX39" s="105"/>
      <c r="DFY39" s="105"/>
      <c r="DFZ39" s="105"/>
      <c r="DGA39" s="105"/>
      <c r="DGB39" s="105"/>
      <c r="DGC39" s="105"/>
      <c r="DGD39" s="105"/>
      <c r="DGE39" s="105"/>
      <c r="DGF39" s="105"/>
      <c r="DGG39" s="105"/>
      <c r="DGH39" s="105"/>
      <c r="DGI39" s="105"/>
      <c r="DGJ39" s="105"/>
      <c r="DGK39" s="105"/>
      <c r="DGL39" s="105"/>
      <c r="DGM39" s="105"/>
      <c r="DGN39" s="105"/>
      <c r="DGO39" s="105"/>
      <c r="DGP39" s="105"/>
      <c r="DGQ39" s="105"/>
      <c r="DGR39" s="105"/>
      <c r="DGS39" s="105"/>
      <c r="DGT39" s="105"/>
      <c r="DGU39" s="105"/>
      <c r="DGV39" s="105"/>
      <c r="DGW39" s="105"/>
      <c r="DGX39" s="105"/>
      <c r="DGY39" s="105"/>
      <c r="DGZ39" s="105"/>
      <c r="DHA39" s="105"/>
      <c r="DHB39" s="105"/>
      <c r="DHC39" s="105"/>
      <c r="DHD39" s="105"/>
      <c r="DHE39" s="105"/>
      <c r="DHF39" s="105"/>
      <c r="DHG39" s="105"/>
      <c r="DHH39" s="105"/>
      <c r="DHI39" s="105"/>
      <c r="DHJ39" s="105"/>
      <c r="DHK39" s="105"/>
      <c r="DHL39" s="105"/>
      <c r="DHM39" s="105"/>
      <c r="DHN39" s="105"/>
      <c r="DHO39" s="105"/>
      <c r="DHP39" s="105"/>
      <c r="DHQ39" s="105"/>
      <c r="DHR39" s="105"/>
      <c r="DHS39" s="105"/>
      <c r="DHT39" s="105"/>
      <c r="DHU39" s="105"/>
      <c r="DHV39" s="105"/>
      <c r="DHW39" s="105"/>
      <c r="DHX39" s="105"/>
      <c r="DHY39" s="105"/>
      <c r="DHZ39" s="105"/>
      <c r="DIA39" s="105"/>
      <c r="DIB39" s="105"/>
      <c r="DIC39" s="105"/>
      <c r="DID39" s="105"/>
      <c r="DIE39" s="105"/>
      <c r="DIF39" s="105"/>
      <c r="DIG39" s="105"/>
      <c r="DIH39" s="105"/>
      <c r="DII39" s="105"/>
      <c r="DIJ39" s="105"/>
      <c r="DIK39" s="105"/>
      <c r="DIL39" s="105"/>
      <c r="DIM39" s="105"/>
      <c r="DIN39" s="105"/>
      <c r="DIO39" s="105"/>
      <c r="DIP39" s="105"/>
      <c r="DIQ39" s="105"/>
      <c r="DIR39" s="105"/>
      <c r="DIS39" s="105"/>
      <c r="DIT39" s="105"/>
      <c r="DIU39" s="105"/>
      <c r="DIV39" s="105"/>
      <c r="DIW39" s="105"/>
      <c r="DIX39" s="105"/>
      <c r="DIY39" s="105"/>
      <c r="DIZ39" s="105"/>
      <c r="DJA39" s="105"/>
      <c r="DJB39" s="105"/>
      <c r="DJC39" s="105"/>
      <c r="DJD39" s="105"/>
      <c r="DJE39" s="105"/>
      <c r="DJF39" s="105"/>
      <c r="DJG39" s="105"/>
      <c r="DJH39" s="105"/>
      <c r="DJI39" s="105"/>
      <c r="DJJ39" s="105"/>
      <c r="DJK39" s="105"/>
      <c r="DJL39" s="105"/>
      <c r="DJM39" s="105"/>
      <c r="DJN39" s="105"/>
      <c r="DJO39" s="105"/>
      <c r="DJP39" s="105"/>
      <c r="DJQ39" s="105"/>
      <c r="DJR39" s="105"/>
      <c r="DJS39" s="105"/>
      <c r="DJT39" s="105"/>
      <c r="DJU39" s="105"/>
      <c r="DJV39" s="105"/>
      <c r="DJW39" s="105"/>
      <c r="DJX39" s="105"/>
      <c r="DJY39" s="105"/>
      <c r="DJZ39" s="105"/>
      <c r="DKA39" s="105"/>
      <c r="DKB39" s="105"/>
      <c r="DKC39" s="105"/>
      <c r="DKD39" s="105"/>
      <c r="DKE39" s="105"/>
      <c r="DKF39" s="105"/>
      <c r="DKG39" s="105"/>
      <c r="DKH39" s="105"/>
      <c r="DKI39" s="105"/>
      <c r="DKJ39" s="105"/>
      <c r="DKK39" s="105"/>
      <c r="DKL39" s="105"/>
      <c r="DKM39" s="105"/>
      <c r="DKN39" s="105"/>
      <c r="DKO39" s="105"/>
      <c r="DKP39" s="105"/>
      <c r="DKQ39" s="105"/>
      <c r="DKR39" s="105"/>
      <c r="DKS39" s="105"/>
      <c r="DKT39" s="105"/>
      <c r="DKU39" s="105"/>
      <c r="DKV39" s="105"/>
      <c r="DKW39" s="105"/>
      <c r="DKX39" s="105"/>
      <c r="DKY39" s="105"/>
      <c r="DKZ39" s="105"/>
      <c r="DLA39" s="105"/>
      <c r="DLB39" s="105"/>
      <c r="DLC39" s="105"/>
      <c r="DLD39" s="105"/>
      <c r="DLE39" s="105"/>
      <c r="DLF39" s="105"/>
      <c r="DLG39" s="105"/>
      <c r="DLH39" s="105"/>
      <c r="DLI39" s="105"/>
      <c r="DLJ39" s="105"/>
      <c r="DLK39" s="105"/>
      <c r="DLL39" s="105"/>
      <c r="DLM39" s="105"/>
      <c r="DLN39" s="105"/>
      <c r="DLO39" s="105"/>
      <c r="DLP39" s="105"/>
      <c r="DLQ39" s="105"/>
      <c r="DLR39" s="105"/>
      <c r="DLS39" s="105"/>
      <c r="DLT39" s="105"/>
      <c r="DLU39" s="105"/>
      <c r="DLV39" s="105"/>
      <c r="DLW39" s="105"/>
      <c r="DLX39" s="105"/>
      <c r="DLY39" s="105"/>
      <c r="DLZ39" s="105"/>
      <c r="DMA39" s="105"/>
      <c r="DMB39" s="105"/>
      <c r="DMC39" s="105"/>
      <c r="DMD39" s="105"/>
      <c r="DME39" s="105"/>
      <c r="DMF39" s="105"/>
      <c r="DMG39" s="105"/>
      <c r="DMH39" s="105"/>
      <c r="DMI39" s="105"/>
      <c r="DMJ39" s="105"/>
      <c r="DMK39" s="105"/>
      <c r="DML39" s="105"/>
      <c r="DMM39" s="105"/>
      <c r="DMN39" s="105"/>
      <c r="DMO39" s="105"/>
      <c r="DMP39" s="105"/>
      <c r="DMQ39" s="105"/>
      <c r="DMR39" s="105"/>
      <c r="DMS39" s="105"/>
      <c r="DMT39" s="105"/>
      <c r="DMU39" s="105"/>
      <c r="DMV39" s="105"/>
      <c r="DMW39" s="105"/>
      <c r="DMX39" s="105"/>
      <c r="DMY39" s="105"/>
      <c r="DMZ39" s="105"/>
      <c r="DNA39" s="105"/>
      <c r="DNB39" s="105"/>
      <c r="DNC39" s="105"/>
      <c r="DND39" s="105"/>
      <c r="DNE39" s="105"/>
      <c r="DNF39" s="105"/>
      <c r="DNG39" s="105"/>
      <c r="DNH39" s="105"/>
      <c r="DNI39" s="105"/>
      <c r="DNJ39" s="105"/>
      <c r="DNK39" s="105"/>
      <c r="DNL39" s="105"/>
      <c r="DNM39" s="105"/>
      <c r="DNN39" s="105"/>
      <c r="DNO39" s="105"/>
      <c r="DNP39" s="105"/>
      <c r="DNQ39" s="105"/>
      <c r="DNR39" s="105"/>
      <c r="DNS39" s="105"/>
      <c r="DNT39" s="105"/>
      <c r="DNU39" s="105"/>
      <c r="DNV39" s="105"/>
      <c r="DNW39" s="105"/>
      <c r="DNX39" s="105"/>
      <c r="DNY39" s="105"/>
      <c r="DNZ39" s="105"/>
      <c r="DOA39" s="105"/>
      <c r="DOB39" s="105"/>
      <c r="DOC39" s="105"/>
      <c r="DOD39" s="105"/>
      <c r="DOE39" s="105"/>
      <c r="DOF39" s="105"/>
      <c r="DOG39" s="105"/>
      <c r="DOH39" s="105"/>
      <c r="DOI39" s="105"/>
      <c r="DOJ39" s="105"/>
      <c r="DOK39" s="105"/>
      <c r="DOL39" s="105"/>
      <c r="DOM39" s="105"/>
      <c r="DON39" s="105"/>
      <c r="DOO39" s="105"/>
      <c r="DOP39" s="105"/>
      <c r="DOQ39" s="105"/>
      <c r="DOR39" s="105"/>
      <c r="DOS39" s="105"/>
      <c r="DOT39" s="105"/>
      <c r="DOU39" s="105"/>
      <c r="DOV39" s="105"/>
      <c r="DOW39" s="105"/>
      <c r="DOX39" s="105"/>
      <c r="DOY39" s="105"/>
      <c r="DOZ39" s="105"/>
      <c r="DPA39" s="105"/>
      <c r="DPB39" s="105"/>
      <c r="DPC39" s="105"/>
      <c r="DPD39" s="105"/>
      <c r="DPE39" s="105"/>
      <c r="DPF39" s="105"/>
      <c r="DPG39" s="105"/>
      <c r="DPH39" s="105"/>
      <c r="DPI39" s="105"/>
      <c r="DPJ39" s="105"/>
      <c r="DPK39" s="105"/>
      <c r="DPL39" s="105"/>
      <c r="DPM39" s="105"/>
      <c r="DPN39" s="105"/>
      <c r="DPO39" s="105"/>
      <c r="DPP39" s="105"/>
      <c r="DPQ39" s="105"/>
      <c r="DPR39" s="105"/>
      <c r="DPS39" s="105"/>
      <c r="DPT39" s="105"/>
      <c r="DPU39" s="105"/>
      <c r="DPV39" s="105"/>
      <c r="DPW39" s="105"/>
      <c r="DPX39" s="105"/>
      <c r="DPY39" s="105"/>
      <c r="DPZ39" s="105"/>
      <c r="DQA39" s="105"/>
      <c r="DQB39" s="105"/>
      <c r="DQC39" s="105"/>
      <c r="DQD39" s="105"/>
      <c r="DQE39" s="105"/>
      <c r="DQF39" s="105"/>
      <c r="DQG39" s="105"/>
      <c r="DQH39" s="105"/>
      <c r="DQI39" s="105"/>
      <c r="DQJ39" s="105"/>
      <c r="DQK39" s="105"/>
      <c r="DQL39" s="105"/>
      <c r="DQM39" s="105"/>
      <c r="DQN39" s="105"/>
      <c r="DQO39" s="105"/>
      <c r="DQP39" s="105"/>
      <c r="DQQ39" s="105"/>
      <c r="DQR39" s="105"/>
      <c r="DQS39" s="105"/>
      <c r="DQT39" s="105"/>
      <c r="DQU39" s="105"/>
      <c r="DQV39" s="105"/>
      <c r="DQW39" s="105"/>
      <c r="DQX39" s="105"/>
      <c r="DQY39" s="105"/>
      <c r="DQZ39" s="105"/>
      <c r="DRA39" s="105"/>
      <c r="DRB39" s="105"/>
      <c r="DRC39" s="105"/>
      <c r="DRD39" s="105"/>
      <c r="DRE39" s="105"/>
      <c r="DRF39" s="105"/>
      <c r="DRG39" s="105"/>
      <c r="DRH39" s="105"/>
      <c r="DRI39" s="105"/>
      <c r="DRJ39" s="105"/>
      <c r="DRK39" s="105"/>
      <c r="DRL39" s="105"/>
      <c r="DRM39" s="105"/>
      <c r="DRN39" s="105"/>
      <c r="DRO39" s="105"/>
      <c r="DRP39" s="105"/>
      <c r="DRQ39" s="105"/>
      <c r="DRR39" s="105"/>
      <c r="DRS39" s="105"/>
      <c r="DRT39" s="105"/>
      <c r="DRU39" s="105"/>
      <c r="DRV39" s="105"/>
      <c r="DRW39" s="105"/>
      <c r="DRX39" s="105"/>
      <c r="DRY39" s="105"/>
      <c r="DRZ39" s="105"/>
      <c r="DSA39" s="105"/>
      <c r="DSB39" s="105"/>
      <c r="DSC39" s="105"/>
      <c r="DSD39" s="105"/>
      <c r="DSE39" s="105"/>
      <c r="DSF39" s="105"/>
      <c r="DSG39" s="105"/>
      <c r="DSH39" s="105"/>
      <c r="DSI39" s="105"/>
      <c r="DSJ39" s="105"/>
      <c r="DSK39" s="105"/>
      <c r="DSL39" s="105"/>
      <c r="DSM39" s="105"/>
      <c r="DSN39" s="105"/>
      <c r="DSO39" s="105"/>
      <c r="DSP39" s="105"/>
      <c r="DSQ39" s="105"/>
      <c r="DSR39" s="105"/>
      <c r="DSS39" s="105"/>
      <c r="DST39" s="105"/>
      <c r="DSU39" s="105"/>
      <c r="DSV39" s="105"/>
      <c r="DSW39" s="105"/>
      <c r="DSX39" s="105"/>
      <c r="DSY39" s="105"/>
      <c r="DSZ39" s="105"/>
      <c r="DTA39" s="105"/>
      <c r="DTB39" s="105"/>
      <c r="DTC39" s="105"/>
      <c r="DTD39" s="105"/>
      <c r="DTE39" s="105"/>
      <c r="DTF39" s="105"/>
      <c r="DTG39" s="105"/>
      <c r="DTH39" s="105"/>
      <c r="DTI39" s="105"/>
      <c r="DTJ39" s="105"/>
      <c r="DTK39" s="105"/>
      <c r="DTL39" s="105"/>
      <c r="DTM39" s="105"/>
      <c r="DTN39" s="105"/>
      <c r="DTO39" s="105"/>
      <c r="DTP39" s="105"/>
      <c r="DTQ39" s="105"/>
      <c r="DTR39" s="105"/>
      <c r="DTS39" s="105"/>
      <c r="DTT39" s="105"/>
      <c r="DTU39" s="105"/>
      <c r="DTV39" s="105"/>
      <c r="DTW39" s="105"/>
      <c r="DTX39" s="105"/>
      <c r="DTY39" s="105"/>
      <c r="DTZ39" s="105"/>
      <c r="DUA39" s="105"/>
      <c r="DUB39" s="105"/>
      <c r="DUC39" s="105"/>
      <c r="DUD39" s="105"/>
      <c r="DUE39" s="105"/>
      <c r="DUF39" s="105"/>
      <c r="DUG39" s="105"/>
      <c r="DUH39" s="105"/>
      <c r="DUI39" s="105"/>
      <c r="DUJ39" s="105"/>
      <c r="DUK39" s="105"/>
      <c r="DUL39" s="105"/>
      <c r="DUM39" s="105"/>
      <c r="DUN39" s="105"/>
      <c r="DUO39" s="105"/>
      <c r="DUP39" s="105"/>
      <c r="DUQ39" s="105"/>
      <c r="DUR39" s="105"/>
      <c r="DUS39" s="105"/>
      <c r="DUT39" s="105"/>
      <c r="DUU39" s="105"/>
      <c r="DUV39" s="105"/>
      <c r="DUW39" s="105"/>
      <c r="DUX39" s="105"/>
      <c r="DUY39" s="105"/>
      <c r="DUZ39" s="105"/>
      <c r="DVA39" s="105"/>
      <c r="DVB39" s="105"/>
      <c r="DVC39" s="105"/>
      <c r="DVD39" s="105"/>
      <c r="DVE39" s="105"/>
      <c r="DVF39" s="105"/>
      <c r="DVG39" s="105"/>
      <c r="DVH39" s="105"/>
      <c r="DVI39" s="105"/>
      <c r="DVJ39" s="105"/>
      <c r="DVK39" s="105"/>
      <c r="DVL39" s="105"/>
      <c r="DVM39" s="105"/>
      <c r="DVN39" s="105"/>
      <c r="DVO39" s="105"/>
      <c r="DVP39" s="105"/>
      <c r="DVQ39" s="105"/>
      <c r="DVR39" s="105"/>
      <c r="DVS39" s="105"/>
      <c r="DVT39" s="105"/>
      <c r="DVU39" s="105"/>
      <c r="DVV39" s="105"/>
      <c r="DVW39" s="105"/>
      <c r="DVX39" s="105"/>
      <c r="DVY39" s="105"/>
      <c r="DVZ39" s="105"/>
      <c r="DWA39" s="105"/>
      <c r="DWB39" s="105"/>
      <c r="DWC39" s="105"/>
      <c r="DWD39" s="105"/>
      <c r="DWE39" s="105"/>
      <c r="DWF39" s="105"/>
      <c r="DWG39" s="105"/>
      <c r="DWH39" s="105"/>
      <c r="DWI39" s="105"/>
      <c r="DWJ39" s="105"/>
      <c r="DWK39" s="105"/>
      <c r="DWL39" s="105"/>
      <c r="DWM39" s="105"/>
      <c r="DWN39" s="105"/>
      <c r="DWO39" s="105"/>
      <c r="DWP39" s="105"/>
      <c r="DWQ39" s="105"/>
      <c r="DWR39" s="105"/>
      <c r="DWS39" s="105"/>
      <c r="DWT39" s="105"/>
      <c r="DWU39" s="105"/>
      <c r="DWV39" s="105"/>
      <c r="DWW39" s="105"/>
      <c r="DWX39" s="105"/>
      <c r="DWY39" s="105"/>
      <c r="DWZ39" s="105"/>
      <c r="DXA39" s="105"/>
      <c r="DXB39" s="105"/>
      <c r="DXC39" s="105"/>
      <c r="DXD39" s="105"/>
      <c r="DXE39" s="105"/>
      <c r="DXF39" s="105"/>
      <c r="DXG39" s="105"/>
      <c r="DXH39" s="105"/>
      <c r="DXI39" s="105"/>
      <c r="DXJ39" s="105"/>
      <c r="DXK39" s="105"/>
      <c r="DXL39" s="105"/>
      <c r="DXM39" s="105"/>
      <c r="DXN39" s="105"/>
      <c r="DXO39" s="105"/>
      <c r="DXP39" s="105"/>
      <c r="DXQ39" s="105"/>
      <c r="DXR39" s="105"/>
      <c r="DXS39" s="105"/>
      <c r="DXT39" s="105"/>
      <c r="DXU39" s="105"/>
      <c r="DXV39" s="105"/>
      <c r="DXW39" s="105"/>
      <c r="DXX39" s="105"/>
      <c r="DXY39" s="105"/>
      <c r="DXZ39" s="105"/>
      <c r="DYA39" s="105"/>
      <c r="DYB39" s="105"/>
      <c r="DYC39" s="105"/>
      <c r="DYD39" s="105"/>
      <c r="DYE39" s="105"/>
      <c r="DYF39" s="105"/>
      <c r="DYG39" s="105"/>
      <c r="DYH39" s="105"/>
      <c r="DYI39" s="105"/>
      <c r="DYJ39" s="105"/>
      <c r="DYK39" s="105"/>
      <c r="DYL39" s="105"/>
      <c r="DYM39" s="105"/>
      <c r="DYN39" s="105"/>
      <c r="DYO39" s="105"/>
      <c r="DYP39" s="105"/>
      <c r="DYQ39" s="105"/>
      <c r="DYR39" s="105"/>
      <c r="DYS39" s="105"/>
      <c r="DYT39" s="105"/>
      <c r="DYU39" s="105"/>
      <c r="DYV39" s="105"/>
      <c r="DYW39" s="105"/>
      <c r="DYX39" s="105"/>
      <c r="DYY39" s="105"/>
      <c r="DYZ39" s="105"/>
      <c r="DZA39" s="105"/>
      <c r="DZB39" s="105"/>
      <c r="DZC39" s="105"/>
      <c r="DZD39" s="105"/>
      <c r="DZE39" s="105"/>
      <c r="DZF39" s="105"/>
      <c r="DZG39" s="105"/>
      <c r="DZH39" s="105"/>
      <c r="DZI39" s="105"/>
      <c r="DZJ39" s="105"/>
      <c r="DZK39" s="105"/>
      <c r="DZL39" s="105"/>
      <c r="DZM39" s="105"/>
      <c r="DZN39" s="105"/>
      <c r="DZO39" s="105"/>
      <c r="DZP39" s="105"/>
      <c r="DZQ39" s="105"/>
      <c r="DZR39" s="105"/>
      <c r="DZS39" s="105"/>
      <c r="DZT39" s="105"/>
      <c r="DZU39" s="105"/>
      <c r="DZV39" s="105"/>
      <c r="DZW39" s="105"/>
      <c r="DZX39" s="105"/>
      <c r="DZY39" s="105"/>
      <c r="DZZ39" s="105"/>
      <c r="EAA39" s="105"/>
      <c r="EAB39" s="105"/>
      <c r="EAC39" s="105"/>
      <c r="EAD39" s="105"/>
      <c r="EAE39" s="105"/>
      <c r="EAF39" s="105"/>
      <c r="EAG39" s="105"/>
      <c r="EAH39" s="105"/>
      <c r="EAI39" s="105"/>
      <c r="EAJ39" s="105"/>
      <c r="EAK39" s="105"/>
      <c r="EAL39" s="105"/>
      <c r="EAM39" s="105"/>
      <c r="EAN39" s="105"/>
      <c r="EAO39" s="105"/>
      <c r="EAP39" s="105"/>
      <c r="EAQ39" s="105"/>
      <c r="EAR39" s="105"/>
      <c r="EAS39" s="105"/>
      <c r="EAT39" s="105"/>
      <c r="EAU39" s="105"/>
      <c r="EAV39" s="105"/>
      <c r="EAW39" s="105"/>
      <c r="EAX39" s="105"/>
      <c r="EAY39" s="105"/>
      <c r="EAZ39" s="105"/>
      <c r="EBA39" s="105"/>
      <c r="EBB39" s="105"/>
      <c r="EBC39" s="105"/>
      <c r="EBD39" s="105"/>
      <c r="EBE39" s="105"/>
      <c r="EBF39" s="105"/>
      <c r="EBG39" s="105"/>
      <c r="EBH39" s="105"/>
      <c r="EBI39" s="105"/>
      <c r="EBJ39" s="105"/>
      <c r="EBK39" s="105"/>
      <c r="EBL39" s="105"/>
      <c r="EBM39" s="105"/>
      <c r="EBN39" s="105"/>
      <c r="EBO39" s="105"/>
      <c r="EBP39" s="105"/>
      <c r="EBQ39" s="105"/>
      <c r="EBR39" s="105"/>
      <c r="EBS39" s="105"/>
      <c r="EBT39" s="105"/>
      <c r="EBU39" s="105"/>
      <c r="EBV39" s="105"/>
      <c r="EBW39" s="105"/>
      <c r="EBX39" s="105"/>
      <c r="EBY39" s="105"/>
      <c r="EBZ39" s="105"/>
      <c r="ECA39" s="105"/>
      <c r="ECB39" s="105"/>
      <c r="ECC39" s="105"/>
      <c r="ECD39" s="105"/>
      <c r="ECE39" s="105"/>
      <c r="ECF39" s="105"/>
      <c r="ECG39" s="105"/>
      <c r="ECH39" s="105"/>
      <c r="ECI39" s="105"/>
      <c r="ECJ39" s="105"/>
      <c r="ECK39" s="105"/>
      <c r="ECL39" s="105"/>
      <c r="ECM39" s="105"/>
      <c r="ECN39" s="105"/>
      <c r="ECO39" s="105"/>
      <c r="ECP39" s="105"/>
      <c r="ECQ39" s="105"/>
      <c r="ECR39" s="105"/>
      <c r="ECS39" s="105"/>
      <c r="ECT39" s="105"/>
      <c r="ECU39" s="105"/>
      <c r="ECV39" s="105"/>
      <c r="ECW39" s="105"/>
      <c r="ECX39" s="105"/>
      <c r="ECY39" s="105"/>
      <c r="ECZ39" s="105"/>
      <c r="EDA39" s="105"/>
      <c r="EDB39" s="105"/>
      <c r="EDC39" s="105"/>
      <c r="EDD39" s="105"/>
      <c r="EDE39" s="105"/>
      <c r="EDF39" s="105"/>
      <c r="EDG39" s="105"/>
      <c r="EDH39" s="105"/>
      <c r="EDI39" s="105"/>
      <c r="EDJ39" s="105"/>
      <c r="EDK39" s="105"/>
      <c r="EDL39" s="105"/>
      <c r="EDM39" s="105"/>
      <c r="EDN39" s="105"/>
      <c r="EDO39" s="105"/>
      <c r="EDP39" s="105"/>
      <c r="EDQ39" s="105"/>
      <c r="EDR39" s="105"/>
      <c r="EDS39" s="105"/>
      <c r="EDT39" s="105"/>
      <c r="EDU39" s="105"/>
      <c r="EDV39" s="105"/>
      <c r="EDW39" s="105"/>
      <c r="EDX39" s="105"/>
      <c r="EDY39" s="105"/>
      <c r="EDZ39" s="105"/>
      <c r="EEA39" s="105"/>
      <c r="EEB39" s="105"/>
      <c r="EEC39" s="105"/>
      <c r="EED39" s="105"/>
      <c r="EEE39" s="105"/>
      <c r="EEF39" s="105"/>
      <c r="EEG39" s="105"/>
      <c r="EEH39" s="105"/>
      <c r="EEI39" s="105"/>
      <c r="EEJ39" s="105"/>
      <c r="EEK39" s="105"/>
      <c r="EEL39" s="105"/>
      <c r="EEM39" s="105"/>
      <c r="EEN39" s="105"/>
      <c r="EEO39" s="105"/>
      <c r="EEP39" s="105"/>
      <c r="EEQ39" s="105"/>
      <c r="EER39" s="105"/>
      <c r="EES39" s="105"/>
      <c r="EET39" s="105"/>
      <c r="EEU39" s="105"/>
      <c r="EEV39" s="105"/>
      <c r="EEW39" s="105"/>
      <c r="EEX39" s="105"/>
      <c r="EEY39" s="105"/>
      <c r="EEZ39" s="105"/>
      <c r="EFA39" s="105"/>
      <c r="EFB39" s="105"/>
      <c r="EFC39" s="105"/>
      <c r="EFD39" s="105"/>
      <c r="EFE39" s="105"/>
      <c r="EFF39" s="105"/>
      <c r="EFG39" s="105"/>
      <c r="EFH39" s="105"/>
      <c r="EFI39" s="105"/>
      <c r="EFJ39" s="105"/>
      <c r="EFK39" s="105"/>
      <c r="EFL39" s="105"/>
      <c r="EFM39" s="105"/>
      <c r="EFN39" s="105"/>
      <c r="EFO39" s="105"/>
      <c r="EFP39" s="105"/>
      <c r="EFQ39" s="105"/>
      <c r="EFR39" s="105"/>
      <c r="EFS39" s="105"/>
      <c r="EFT39" s="105"/>
      <c r="EFU39" s="105"/>
      <c r="EFV39" s="105"/>
      <c r="EFW39" s="105"/>
      <c r="EFX39" s="105"/>
      <c r="EFY39" s="105"/>
      <c r="EFZ39" s="105"/>
      <c r="EGA39" s="105"/>
      <c r="EGB39" s="105"/>
      <c r="EGC39" s="105"/>
      <c r="EGD39" s="105"/>
      <c r="EGE39" s="105"/>
      <c r="EGF39" s="105"/>
      <c r="EGG39" s="105"/>
      <c r="EGH39" s="105"/>
      <c r="EGI39" s="105"/>
      <c r="EGJ39" s="105"/>
      <c r="EGK39" s="105"/>
      <c r="EGL39" s="105"/>
      <c r="EGM39" s="105"/>
      <c r="EGN39" s="105"/>
      <c r="EGO39" s="105"/>
      <c r="EGP39" s="105"/>
      <c r="EGQ39" s="105"/>
      <c r="EGR39" s="105"/>
      <c r="EGS39" s="105"/>
      <c r="EGT39" s="105"/>
      <c r="EGU39" s="105"/>
      <c r="EGV39" s="105"/>
      <c r="EGW39" s="105"/>
      <c r="EGX39" s="105"/>
      <c r="EGY39" s="105"/>
      <c r="EGZ39" s="105"/>
      <c r="EHA39" s="105"/>
      <c r="EHB39" s="105"/>
      <c r="EHC39" s="105"/>
      <c r="EHD39" s="105"/>
      <c r="EHE39" s="105"/>
      <c r="EHF39" s="105"/>
      <c r="EHG39" s="105"/>
      <c r="EHH39" s="105"/>
      <c r="EHI39" s="105"/>
      <c r="EHJ39" s="105"/>
      <c r="EHK39" s="105"/>
      <c r="EHL39" s="105"/>
      <c r="EHM39" s="105"/>
      <c r="EHN39" s="105"/>
      <c r="EHO39" s="105"/>
      <c r="EHP39" s="105"/>
      <c r="EHQ39" s="105"/>
      <c r="EHR39" s="105"/>
      <c r="EHS39" s="105"/>
      <c r="EHT39" s="105"/>
      <c r="EHU39" s="105"/>
      <c r="EHV39" s="105"/>
      <c r="EHW39" s="105"/>
      <c r="EHX39" s="105"/>
      <c r="EHY39" s="105"/>
      <c r="EHZ39" s="105"/>
      <c r="EIA39" s="105"/>
      <c r="EIB39" s="105"/>
      <c r="EIC39" s="105"/>
      <c r="EID39" s="105"/>
      <c r="EIE39" s="105"/>
      <c r="EIF39" s="105"/>
      <c r="EIG39" s="105"/>
      <c r="EIH39" s="105"/>
      <c r="EII39" s="105"/>
      <c r="EIJ39" s="105"/>
      <c r="EIK39" s="105"/>
      <c r="EIL39" s="105"/>
      <c r="EIM39" s="105"/>
      <c r="EIN39" s="105"/>
      <c r="EIO39" s="105"/>
      <c r="EIP39" s="105"/>
      <c r="EIQ39" s="105"/>
      <c r="EIR39" s="105"/>
      <c r="EIS39" s="105"/>
      <c r="EIT39" s="105"/>
      <c r="EIU39" s="105"/>
      <c r="EIV39" s="105"/>
      <c r="EIW39" s="105"/>
      <c r="EIX39" s="105"/>
      <c r="EIY39" s="105"/>
      <c r="EIZ39" s="105"/>
      <c r="EJA39" s="105"/>
      <c r="EJB39" s="105"/>
      <c r="EJC39" s="105"/>
      <c r="EJD39" s="105"/>
      <c r="EJE39" s="105"/>
      <c r="EJF39" s="105"/>
      <c r="EJG39" s="105"/>
      <c r="EJH39" s="105"/>
      <c r="EJI39" s="105"/>
      <c r="EJJ39" s="105"/>
      <c r="EJK39" s="105"/>
      <c r="EJL39" s="105"/>
      <c r="EJM39" s="105"/>
      <c r="EJN39" s="105"/>
      <c r="EJO39" s="105"/>
      <c r="EJP39" s="105"/>
      <c r="EJQ39" s="105"/>
      <c r="EJR39" s="105"/>
      <c r="EJS39" s="105"/>
      <c r="EJT39" s="105"/>
      <c r="EJU39" s="105"/>
      <c r="EJV39" s="105"/>
      <c r="EJW39" s="105"/>
      <c r="EJX39" s="105"/>
      <c r="EJY39" s="105"/>
      <c r="EJZ39" s="105"/>
      <c r="EKA39" s="105"/>
      <c r="EKB39" s="105"/>
      <c r="EKC39" s="105"/>
      <c r="EKD39" s="105"/>
      <c r="EKE39" s="105"/>
      <c r="EKF39" s="105"/>
      <c r="EKG39" s="105"/>
      <c r="EKH39" s="105"/>
      <c r="EKI39" s="105"/>
      <c r="EKJ39" s="105"/>
      <c r="EKK39" s="105"/>
      <c r="EKL39" s="105"/>
      <c r="EKM39" s="105"/>
      <c r="EKN39" s="105"/>
      <c r="EKO39" s="105"/>
      <c r="EKP39" s="105"/>
      <c r="EKQ39" s="105"/>
      <c r="EKR39" s="105"/>
      <c r="EKS39" s="105"/>
      <c r="EKT39" s="105"/>
      <c r="EKU39" s="105"/>
      <c r="EKV39" s="105"/>
      <c r="EKW39" s="105"/>
      <c r="EKX39" s="105"/>
      <c r="EKY39" s="105"/>
      <c r="EKZ39" s="105"/>
      <c r="ELA39" s="105"/>
      <c r="ELB39" s="105"/>
      <c r="ELC39" s="105"/>
      <c r="ELD39" s="105"/>
      <c r="ELE39" s="105"/>
      <c r="ELF39" s="105"/>
      <c r="ELG39" s="105"/>
      <c r="ELH39" s="105"/>
      <c r="ELI39" s="105"/>
      <c r="ELJ39" s="105"/>
      <c r="ELK39" s="105"/>
      <c r="ELL39" s="105"/>
      <c r="ELM39" s="105"/>
      <c r="ELN39" s="105"/>
      <c r="ELO39" s="105"/>
      <c r="ELP39" s="105"/>
      <c r="ELQ39" s="105"/>
      <c r="ELR39" s="105"/>
      <c r="ELS39" s="105"/>
      <c r="ELT39" s="105"/>
      <c r="ELU39" s="105"/>
      <c r="ELV39" s="105"/>
      <c r="ELW39" s="105"/>
      <c r="ELX39" s="105"/>
      <c r="ELY39" s="105"/>
      <c r="ELZ39" s="105"/>
      <c r="EMA39" s="105"/>
      <c r="EMB39" s="105"/>
      <c r="EMC39" s="105"/>
      <c r="EMD39" s="105"/>
      <c r="EME39" s="105"/>
      <c r="EMF39" s="105"/>
      <c r="EMG39" s="105"/>
      <c r="EMH39" s="105"/>
      <c r="EMI39" s="105"/>
      <c r="EMJ39" s="105"/>
      <c r="EMK39" s="105"/>
      <c r="EML39" s="105"/>
      <c r="EMM39" s="105"/>
      <c r="EMN39" s="105"/>
      <c r="EMO39" s="105"/>
      <c r="EMP39" s="105"/>
      <c r="EMQ39" s="105"/>
      <c r="EMR39" s="105"/>
      <c r="EMS39" s="105"/>
      <c r="EMT39" s="105"/>
      <c r="EMU39" s="105"/>
      <c r="EMV39" s="105"/>
      <c r="EMW39" s="105"/>
      <c r="EMX39" s="105"/>
      <c r="EMY39" s="105"/>
      <c r="EMZ39" s="105"/>
      <c r="ENA39" s="105"/>
      <c r="ENB39" s="105"/>
      <c r="ENC39" s="105"/>
      <c r="END39" s="105"/>
      <c r="ENE39" s="105"/>
      <c r="ENF39" s="105"/>
      <c r="ENG39" s="105"/>
      <c r="ENH39" s="105"/>
      <c r="ENI39" s="105"/>
      <c r="ENJ39" s="105"/>
      <c r="ENK39" s="105"/>
      <c r="ENL39" s="105"/>
      <c r="ENM39" s="105"/>
      <c r="ENN39" s="105"/>
      <c r="ENO39" s="105"/>
      <c r="ENP39" s="105"/>
      <c r="ENQ39" s="105"/>
      <c r="ENR39" s="105"/>
      <c r="ENS39" s="105"/>
      <c r="ENT39" s="105"/>
      <c r="ENU39" s="105"/>
      <c r="ENV39" s="105"/>
      <c r="ENW39" s="105"/>
      <c r="ENX39" s="105"/>
      <c r="ENY39" s="105"/>
      <c r="ENZ39" s="105"/>
      <c r="EOA39" s="105"/>
      <c r="EOB39" s="105"/>
      <c r="EOC39" s="105"/>
      <c r="EOD39" s="105"/>
      <c r="EOE39" s="105"/>
      <c r="EOF39" s="105"/>
      <c r="EOG39" s="105"/>
      <c r="EOH39" s="105"/>
      <c r="EOI39" s="105"/>
      <c r="EOJ39" s="105"/>
      <c r="EOK39" s="105"/>
      <c r="EOL39" s="105"/>
      <c r="EOM39" s="105"/>
      <c r="EON39" s="105"/>
      <c r="EOO39" s="105"/>
      <c r="EOP39" s="105"/>
      <c r="EOQ39" s="105"/>
      <c r="EOR39" s="105"/>
      <c r="EOS39" s="105"/>
      <c r="EOT39" s="105"/>
      <c r="EOU39" s="105"/>
      <c r="EOV39" s="105"/>
      <c r="EOW39" s="105"/>
      <c r="EOX39" s="105"/>
      <c r="EOY39" s="105"/>
      <c r="EOZ39" s="105"/>
      <c r="EPA39" s="105"/>
      <c r="EPB39" s="105"/>
      <c r="EPC39" s="105"/>
      <c r="EPD39" s="105"/>
      <c r="EPE39" s="105"/>
      <c r="EPF39" s="105"/>
      <c r="EPG39" s="105"/>
      <c r="EPH39" s="105"/>
      <c r="EPI39" s="105"/>
      <c r="EPJ39" s="105"/>
      <c r="EPK39" s="105"/>
      <c r="EPL39" s="105"/>
      <c r="EPM39" s="105"/>
      <c r="EPN39" s="105"/>
      <c r="EPO39" s="105"/>
      <c r="EPP39" s="105"/>
      <c r="EPQ39" s="105"/>
      <c r="EPR39" s="105"/>
      <c r="EPS39" s="105"/>
      <c r="EPT39" s="105"/>
      <c r="EPU39" s="105"/>
      <c r="EPV39" s="105"/>
      <c r="EPW39" s="105"/>
      <c r="EPX39" s="105"/>
      <c r="EPY39" s="105"/>
      <c r="EPZ39" s="105"/>
      <c r="EQA39" s="105"/>
      <c r="EQB39" s="105"/>
      <c r="EQC39" s="105"/>
      <c r="EQD39" s="105"/>
      <c r="EQE39" s="105"/>
      <c r="EQF39" s="105"/>
      <c r="EQG39" s="105"/>
      <c r="EQH39" s="105"/>
      <c r="EQI39" s="105"/>
      <c r="EQJ39" s="105"/>
      <c r="EQK39" s="105"/>
      <c r="EQL39" s="105"/>
      <c r="EQM39" s="105"/>
      <c r="EQN39" s="105"/>
      <c r="EQO39" s="105"/>
      <c r="EQP39" s="105"/>
      <c r="EQQ39" s="105"/>
      <c r="EQR39" s="105"/>
      <c r="EQS39" s="105"/>
      <c r="EQT39" s="105"/>
      <c r="EQU39" s="105"/>
      <c r="EQV39" s="105"/>
      <c r="EQW39" s="105"/>
      <c r="EQX39" s="105"/>
      <c r="EQY39" s="105"/>
      <c r="EQZ39" s="105"/>
      <c r="ERA39" s="105"/>
      <c r="ERB39" s="105"/>
      <c r="ERC39" s="105"/>
      <c r="ERD39" s="105"/>
      <c r="ERE39" s="105"/>
      <c r="ERF39" s="105"/>
      <c r="ERG39" s="105"/>
      <c r="ERH39" s="105"/>
      <c r="ERI39" s="105"/>
      <c r="ERJ39" s="105"/>
      <c r="ERK39" s="105"/>
      <c r="ERL39" s="105"/>
      <c r="ERM39" s="105"/>
      <c r="ERN39" s="105"/>
      <c r="ERO39" s="105"/>
      <c r="ERP39" s="105"/>
      <c r="ERQ39" s="105"/>
      <c r="ERR39" s="105"/>
      <c r="ERS39" s="105"/>
      <c r="ERT39" s="105"/>
      <c r="ERU39" s="105"/>
      <c r="ERV39" s="105"/>
      <c r="ERW39" s="105"/>
      <c r="ERX39" s="105"/>
      <c r="ERY39" s="105"/>
      <c r="ERZ39" s="105"/>
      <c r="ESA39" s="105"/>
      <c r="ESB39" s="105"/>
      <c r="ESC39" s="105"/>
      <c r="ESD39" s="105"/>
      <c r="ESE39" s="105"/>
      <c r="ESF39" s="105"/>
      <c r="ESG39" s="105"/>
      <c r="ESH39" s="105"/>
      <c r="ESI39" s="105"/>
      <c r="ESJ39" s="105"/>
      <c r="ESK39" s="105"/>
      <c r="ESL39" s="105"/>
      <c r="ESM39" s="105"/>
      <c r="ESN39" s="105"/>
      <c r="ESO39" s="105"/>
      <c r="ESP39" s="105"/>
      <c r="ESQ39" s="105"/>
      <c r="ESR39" s="105"/>
      <c r="ESS39" s="105"/>
      <c r="EST39" s="105"/>
      <c r="ESU39" s="105"/>
      <c r="ESV39" s="105"/>
      <c r="ESW39" s="105"/>
      <c r="ESX39" s="105"/>
      <c r="ESY39" s="105"/>
      <c r="ESZ39" s="105"/>
      <c r="ETA39" s="105"/>
      <c r="ETB39" s="105"/>
      <c r="ETC39" s="105"/>
      <c r="ETD39" s="105"/>
      <c r="ETE39" s="105"/>
      <c r="ETF39" s="105"/>
      <c r="ETG39" s="105"/>
      <c r="ETH39" s="105"/>
      <c r="ETI39" s="105"/>
      <c r="ETJ39" s="105"/>
      <c r="ETK39" s="105"/>
      <c r="ETL39" s="105"/>
      <c r="ETM39" s="105"/>
      <c r="ETN39" s="105"/>
      <c r="ETO39" s="105"/>
      <c r="ETP39" s="105"/>
      <c r="ETQ39" s="105"/>
      <c r="ETR39" s="105"/>
      <c r="ETS39" s="105"/>
      <c r="ETT39" s="105"/>
      <c r="ETU39" s="105"/>
      <c r="ETV39" s="105"/>
      <c r="ETW39" s="105"/>
      <c r="ETX39" s="105"/>
      <c r="ETY39" s="105"/>
      <c r="ETZ39" s="105"/>
      <c r="EUA39" s="105"/>
      <c r="EUB39" s="105"/>
      <c r="EUC39" s="105"/>
      <c r="EUD39" s="105"/>
      <c r="EUE39" s="105"/>
      <c r="EUF39" s="105"/>
      <c r="EUG39" s="105"/>
      <c r="EUH39" s="105"/>
      <c r="EUI39" s="105"/>
      <c r="EUJ39" s="105"/>
      <c r="EUK39" s="105"/>
      <c r="EUL39" s="105"/>
      <c r="EUM39" s="105"/>
      <c r="EUN39" s="105"/>
      <c r="EUO39" s="105"/>
      <c r="EUP39" s="105"/>
      <c r="EUQ39" s="105"/>
      <c r="EUR39" s="105"/>
      <c r="EUS39" s="105"/>
      <c r="EUT39" s="105"/>
      <c r="EUU39" s="105"/>
      <c r="EUV39" s="105"/>
      <c r="EUW39" s="105"/>
      <c r="EUX39" s="105"/>
      <c r="EUY39" s="105"/>
      <c r="EUZ39" s="105"/>
      <c r="EVA39" s="105"/>
      <c r="EVB39" s="105"/>
      <c r="EVC39" s="105"/>
      <c r="EVD39" s="105"/>
      <c r="EVE39" s="105"/>
      <c r="EVF39" s="105"/>
      <c r="EVG39" s="105"/>
      <c r="EVH39" s="105"/>
      <c r="EVI39" s="105"/>
      <c r="EVJ39" s="105"/>
      <c r="EVK39" s="105"/>
      <c r="EVL39" s="105"/>
      <c r="EVM39" s="105"/>
      <c r="EVN39" s="105"/>
      <c r="EVO39" s="105"/>
      <c r="EVP39" s="105"/>
      <c r="EVQ39" s="105"/>
      <c r="EVR39" s="105"/>
      <c r="EVS39" s="105"/>
      <c r="EVT39" s="105"/>
      <c r="EVU39" s="105"/>
      <c r="EVV39" s="105"/>
      <c r="EVW39" s="105"/>
      <c r="EVX39" s="105"/>
      <c r="EVY39" s="105"/>
      <c r="EVZ39" s="105"/>
      <c r="EWA39" s="105"/>
      <c r="EWB39" s="105"/>
      <c r="EWC39" s="105"/>
      <c r="EWD39" s="105"/>
      <c r="EWE39" s="105"/>
      <c r="EWF39" s="105"/>
      <c r="EWG39" s="105"/>
      <c r="EWH39" s="105"/>
      <c r="EWI39" s="105"/>
      <c r="EWJ39" s="105"/>
      <c r="EWK39" s="105"/>
      <c r="EWL39" s="105"/>
      <c r="EWM39" s="105"/>
      <c r="EWN39" s="105"/>
      <c r="EWO39" s="105"/>
      <c r="EWP39" s="105"/>
      <c r="EWQ39" s="105"/>
      <c r="EWR39" s="105"/>
      <c r="EWS39" s="105"/>
      <c r="EWT39" s="105"/>
      <c r="EWU39" s="105"/>
      <c r="EWV39" s="105"/>
      <c r="EWW39" s="105"/>
      <c r="EWX39" s="105"/>
      <c r="EWY39" s="105"/>
      <c r="EWZ39" s="105"/>
      <c r="EXA39" s="105"/>
      <c r="EXB39" s="105"/>
      <c r="EXC39" s="105"/>
      <c r="EXD39" s="105"/>
      <c r="EXE39" s="105"/>
      <c r="EXF39" s="105"/>
      <c r="EXG39" s="105"/>
      <c r="EXH39" s="105"/>
      <c r="EXI39" s="105"/>
      <c r="EXJ39" s="105"/>
      <c r="EXK39" s="105"/>
      <c r="EXL39" s="105"/>
      <c r="EXM39" s="105"/>
      <c r="EXN39" s="105"/>
      <c r="EXO39" s="105"/>
      <c r="EXP39" s="105"/>
      <c r="EXQ39" s="105"/>
      <c r="EXR39" s="105"/>
      <c r="EXS39" s="105"/>
      <c r="EXT39" s="105"/>
      <c r="EXU39" s="105"/>
      <c r="EXV39" s="105"/>
      <c r="EXW39" s="105"/>
      <c r="EXX39" s="105"/>
      <c r="EXY39" s="105"/>
      <c r="EXZ39" s="105"/>
      <c r="EYA39" s="105"/>
      <c r="EYB39" s="105"/>
      <c r="EYC39" s="105"/>
      <c r="EYD39" s="105"/>
      <c r="EYE39" s="105"/>
      <c r="EYF39" s="105"/>
      <c r="EYG39" s="105"/>
      <c r="EYH39" s="105"/>
      <c r="EYI39" s="105"/>
      <c r="EYJ39" s="105"/>
      <c r="EYK39" s="105"/>
      <c r="EYL39" s="105"/>
      <c r="EYM39" s="105"/>
      <c r="EYN39" s="105"/>
      <c r="EYO39" s="105"/>
      <c r="EYP39" s="105"/>
      <c r="EYQ39" s="105"/>
      <c r="EYR39" s="105"/>
      <c r="EYS39" s="105"/>
      <c r="EYT39" s="105"/>
      <c r="EYU39" s="105"/>
      <c r="EYV39" s="105"/>
      <c r="EYW39" s="105"/>
      <c r="EYX39" s="105"/>
      <c r="EYY39" s="105"/>
      <c r="EYZ39" s="105"/>
      <c r="EZA39" s="105"/>
      <c r="EZB39" s="105"/>
      <c r="EZC39" s="105"/>
      <c r="EZD39" s="105"/>
      <c r="EZE39" s="105"/>
      <c r="EZF39" s="105"/>
      <c r="EZG39" s="105"/>
      <c r="EZH39" s="105"/>
      <c r="EZI39" s="105"/>
      <c r="EZJ39" s="105"/>
      <c r="EZK39" s="105"/>
      <c r="EZL39" s="105"/>
      <c r="EZM39" s="105"/>
      <c r="EZN39" s="105"/>
      <c r="EZO39" s="105"/>
      <c r="EZP39" s="105"/>
      <c r="EZQ39" s="105"/>
      <c r="EZR39" s="105"/>
      <c r="EZS39" s="105"/>
      <c r="EZT39" s="105"/>
      <c r="EZU39" s="105"/>
      <c r="EZV39" s="105"/>
      <c r="EZW39" s="105"/>
      <c r="EZX39" s="105"/>
      <c r="EZY39" s="105"/>
      <c r="EZZ39" s="105"/>
      <c r="FAA39" s="105"/>
      <c r="FAB39" s="105"/>
      <c r="FAC39" s="105"/>
      <c r="FAD39" s="105"/>
      <c r="FAE39" s="105"/>
      <c r="FAF39" s="105"/>
      <c r="FAG39" s="105"/>
      <c r="FAH39" s="105"/>
      <c r="FAI39" s="105"/>
      <c r="FAJ39" s="105"/>
      <c r="FAK39" s="105"/>
      <c r="FAL39" s="105"/>
      <c r="FAM39" s="105"/>
      <c r="FAN39" s="105"/>
    </row>
    <row r="40" spans="1:4096" ht="18.75" x14ac:dyDescent="0.25">
      <c r="A40" s="70" t="s">
        <v>70</v>
      </c>
      <c r="B40" s="57"/>
      <c r="C40" s="71"/>
      <c r="D40" s="4"/>
      <c r="E40" s="4"/>
      <c r="F40" s="68"/>
      <c r="G40" s="58"/>
      <c r="H40" s="58"/>
      <c r="I40" s="69"/>
      <c r="J40" s="9"/>
      <c r="K40" s="9"/>
      <c r="L40" s="9"/>
      <c r="M40" s="9"/>
      <c r="N40" s="9"/>
      <c r="O40" s="9"/>
      <c r="P40" s="9"/>
      <c r="Q40" s="9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5"/>
      <c r="CW40" s="105"/>
      <c r="CX40" s="105"/>
      <c r="CY40" s="105"/>
      <c r="CZ40" s="105"/>
      <c r="DA40" s="105"/>
      <c r="DB40" s="105"/>
      <c r="DC40" s="105"/>
      <c r="DD40" s="105"/>
      <c r="DE40" s="105"/>
      <c r="DF40" s="105"/>
      <c r="DG40" s="105"/>
      <c r="DH40" s="105"/>
      <c r="DI40" s="105"/>
      <c r="DJ40" s="105"/>
      <c r="DK40" s="105"/>
      <c r="DL40" s="105"/>
      <c r="DM40" s="105"/>
      <c r="DN40" s="105"/>
      <c r="DO40" s="105"/>
      <c r="DP40" s="105"/>
      <c r="DQ40" s="105"/>
      <c r="DR40" s="105"/>
      <c r="DS40" s="105"/>
      <c r="DT40" s="105"/>
      <c r="DU40" s="105"/>
      <c r="DV40" s="105"/>
      <c r="DW40" s="105"/>
      <c r="DX40" s="105"/>
      <c r="DY40" s="105"/>
      <c r="DZ40" s="105"/>
      <c r="EA40" s="105"/>
      <c r="EB40" s="105"/>
      <c r="EC40" s="105"/>
      <c r="ED40" s="105"/>
      <c r="EE40" s="105"/>
      <c r="EF40" s="105"/>
      <c r="EG40" s="105"/>
      <c r="EH40" s="105"/>
      <c r="EI40" s="105"/>
      <c r="EJ40" s="105"/>
      <c r="EK40" s="105"/>
      <c r="EL40" s="105"/>
      <c r="EM40" s="105"/>
      <c r="EN40" s="105"/>
      <c r="EO40" s="105"/>
      <c r="EP40" s="105"/>
      <c r="EQ40" s="105"/>
      <c r="ER40" s="105"/>
      <c r="ES40" s="105"/>
      <c r="ET40" s="105"/>
      <c r="EU40" s="105"/>
      <c r="EV40" s="105"/>
      <c r="EW40" s="105"/>
      <c r="EX40" s="105"/>
      <c r="EY40" s="105"/>
      <c r="EZ40" s="105"/>
      <c r="FA40" s="105"/>
      <c r="FB40" s="105"/>
      <c r="FC40" s="105"/>
      <c r="FD40" s="105"/>
      <c r="FE40" s="105"/>
      <c r="FF40" s="105"/>
      <c r="FG40" s="105"/>
      <c r="FH40" s="105"/>
      <c r="FI40" s="105"/>
      <c r="FJ40" s="105"/>
      <c r="FK40" s="105"/>
      <c r="FL40" s="105"/>
      <c r="FM40" s="105"/>
      <c r="FN40" s="105"/>
      <c r="FO40" s="105"/>
      <c r="FP40" s="105"/>
      <c r="FQ40" s="105"/>
      <c r="FR40" s="105"/>
      <c r="FS40" s="105"/>
      <c r="FT40" s="105"/>
      <c r="FU40" s="105"/>
      <c r="FV40" s="105"/>
      <c r="FW40" s="105"/>
      <c r="FX40" s="105"/>
      <c r="FY40" s="105"/>
      <c r="FZ40" s="105"/>
      <c r="GA40" s="105"/>
      <c r="GB40" s="105"/>
      <c r="GC40" s="105"/>
      <c r="GD40" s="105"/>
      <c r="GE40" s="105"/>
      <c r="GF40" s="105"/>
      <c r="GG40" s="105"/>
      <c r="GH40" s="105"/>
      <c r="GI40" s="105"/>
      <c r="GJ40" s="105"/>
      <c r="GK40" s="105"/>
      <c r="GL40" s="105"/>
      <c r="GM40" s="105"/>
      <c r="GN40" s="105"/>
      <c r="GO40" s="105"/>
      <c r="GP40" s="105"/>
      <c r="GQ40" s="105"/>
      <c r="GR40" s="105"/>
      <c r="GS40" s="105"/>
      <c r="GT40" s="105"/>
      <c r="GU40" s="105"/>
      <c r="GV40" s="105"/>
      <c r="GW40" s="105"/>
      <c r="GX40" s="105"/>
      <c r="GY40" s="105"/>
      <c r="GZ40" s="105"/>
      <c r="HA40" s="105"/>
      <c r="HB40" s="105"/>
      <c r="HC40" s="105"/>
      <c r="HD40" s="105"/>
      <c r="HE40" s="105"/>
      <c r="HF40" s="105"/>
      <c r="HG40" s="105"/>
      <c r="HH40" s="105"/>
      <c r="HI40" s="105"/>
      <c r="HJ40" s="105"/>
      <c r="HK40" s="105"/>
      <c r="HL40" s="105"/>
      <c r="HM40" s="105"/>
      <c r="HN40" s="105"/>
      <c r="HO40" s="105"/>
      <c r="HP40" s="105"/>
      <c r="HQ40" s="105"/>
      <c r="HR40" s="105"/>
      <c r="HS40" s="105"/>
      <c r="HT40" s="105"/>
      <c r="HU40" s="105"/>
      <c r="HV40" s="105"/>
      <c r="HW40" s="105"/>
      <c r="HX40" s="105"/>
      <c r="HY40" s="105"/>
      <c r="HZ40" s="105"/>
      <c r="IA40" s="105"/>
      <c r="IB40" s="105"/>
      <c r="IC40" s="105"/>
      <c r="ID40" s="105"/>
      <c r="IE40" s="105"/>
      <c r="IF40" s="105"/>
      <c r="IG40" s="105"/>
      <c r="IH40" s="105"/>
      <c r="II40" s="105"/>
      <c r="IJ40" s="105"/>
      <c r="IK40" s="105"/>
      <c r="IL40" s="105"/>
      <c r="IM40" s="105"/>
      <c r="IN40" s="105"/>
      <c r="IO40" s="105"/>
      <c r="IP40" s="105"/>
      <c r="IQ40" s="105"/>
      <c r="IR40" s="105"/>
      <c r="IS40" s="105"/>
      <c r="IT40" s="105"/>
      <c r="IU40" s="105"/>
      <c r="IV40" s="105"/>
      <c r="IW40" s="105"/>
      <c r="IX40" s="105"/>
      <c r="IY40" s="105"/>
      <c r="IZ40" s="105"/>
      <c r="JA40" s="105"/>
      <c r="JB40" s="105"/>
      <c r="JC40" s="105"/>
      <c r="JD40" s="105"/>
      <c r="JE40" s="105"/>
      <c r="JF40" s="105"/>
      <c r="JG40" s="105"/>
      <c r="JH40" s="105"/>
      <c r="JI40" s="105"/>
      <c r="JJ40" s="105"/>
      <c r="JK40" s="105"/>
      <c r="JL40" s="105"/>
      <c r="JM40" s="105"/>
      <c r="JN40" s="105"/>
      <c r="JO40" s="105"/>
      <c r="JP40" s="105"/>
      <c r="JQ40" s="105"/>
      <c r="JR40" s="105"/>
      <c r="JS40" s="105"/>
      <c r="JT40" s="105"/>
      <c r="JU40" s="105"/>
      <c r="JV40" s="105"/>
      <c r="JW40" s="105"/>
      <c r="JX40" s="105"/>
      <c r="JY40" s="105"/>
      <c r="JZ40" s="105"/>
      <c r="KA40" s="105"/>
      <c r="KB40" s="105"/>
      <c r="KC40" s="105"/>
      <c r="KD40" s="105"/>
      <c r="KE40" s="105"/>
      <c r="KF40" s="105"/>
      <c r="KG40" s="105"/>
      <c r="KH40" s="105"/>
      <c r="KI40" s="105"/>
      <c r="KJ40" s="105"/>
      <c r="KK40" s="105"/>
      <c r="KL40" s="105"/>
      <c r="KM40" s="105"/>
      <c r="KN40" s="105"/>
      <c r="KO40" s="105"/>
      <c r="KP40" s="105"/>
      <c r="KQ40" s="105"/>
      <c r="KR40" s="105"/>
      <c r="KS40" s="105"/>
      <c r="KT40" s="105"/>
      <c r="KU40" s="105"/>
      <c r="KV40" s="105"/>
      <c r="KW40" s="105"/>
      <c r="KX40" s="105"/>
      <c r="KY40" s="105"/>
      <c r="KZ40" s="105"/>
      <c r="LA40" s="105"/>
      <c r="LB40" s="105"/>
      <c r="LC40" s="105"/>
      <c r="LD40" s="105"/>
      <c r="LE40" s="105"/>
      <c r="LF40" s="105"/>
      <c r="LG40" s="105"/>
      <c r="LH40" s="105"/>
      <c r="LI40" s="105"/>
      <c r="LJ40" s="105"/>
      <c r="LK40" s="105"/>
      <c r="LL40" s="105"/>
      <c r="LM40" s="105"/>
      <c r="LN40" s="105"/>
      <c r="LO40" s="105"/>
      <c r="LP40" s="105"/>
      <c r="LQ40" s="105"/>
      <c r="LR40" s="105"/>
      <c r="LS40" s="105"/>
      <c r="LT40" s="105"/>
      <c r="LU40" s="105"/>
      <c r="LV40" s="105"/>
      <c r="LW40" s="105"/>
      <c r="LX40" s="105"/>
      <c r="LY40" s="105"/>
      <c r="LZ40" s="105"/>
      <c r="MA40" s="105"/>
      <c r="MB40" s="105"/>
      <c r="MC40" s="105"/>
      <c r="MD40" s="105"/>
      <c r="ME40" s="105"/>
      <c r="MF40" s="105"/>
      <c r="MG40" s="105"/>
      <c r="MH40" s="105"/>
      <c r="MI40" s="105"/>
      <c r="MJ40" s="105"/>
      <c r="MK40" s="105"/>
      <c r="ML40" s="105"/>
      <c r="MM40" s="105"/>
      <c r="MN40" s="105"/>
      <c r="MO40" s="105"/>
      <c r="MP40" s="105"/>
      <c r="MQ40" s="105"/>
      <c r="MR40" s="105"/>
      <c r="MS40" s="105"/>
      <c r="MT40" s="105"/>
      <c r="MU40" s="105"/>
      <c r="MV40" s="105"/>
      <c r="MW40" s="105"/>
      <c r="MX40" s="105"/>
      <c r="MY40" s="105"/>
      <c r="MZ40" s="105"/>
      <c r="NA40" s="105"/>
      <c r="NB40" s="105"/>
      <c r="NC40" s="105"/>
      <c r="ND40" s="105"/>
      <c r="NE40" s="105"/>
      <c r="NF40" s="105"/>
      <c r="NG40" s="105"/>
      <c r="NH40" s="105"/>
      <c r="NI40" s="105"/>
      <c r="NJ40" s="105"/>
      <c r="NK40" s="105"/>
      <c r="NL40" s="105"/>
      <c r="NM40" s="105"/>
      <c r="NN40" s="105"/>
      <c r="NO40" s="105"/>
      <c r="NP40" s="105"/>
      <c r="NQ40" s="105"/>
      <c r="NR40" s="105"/>
      <c r="NS40" s="105"/>
      <c r="NT40" s="105"/>
      <c r="NU40" s="105"/>
      <c r="NV40" s="105"/>
      <c r="NW40" s="105"/>
      <c r="NX40" s="105"/>
      <c r="NY40" s="105"/>
      <c r="NZ40" s="105"/>
      <c r="OA40" s="105"/>
      <c r="OB40" s="105"/>
      <c r="OC40" s="105"/>
      <c r="OD40" s="105"/>
      <c r="OE40" s="105"/>
      <c r="OF40" s="105"/>
      <c r="OG40" s="105"/>
      <c r="OH40" s="105"/>
      <c r="OI40" s="105"/>
      <c r="OJ40" s="105"/>
      <c r="OK40" s="105"/>
      <c r="OL40" s="105"/>
      <c r="OM40" s="105"/>
      <c r="ON40" s="105"/>
      <c r="OO40" s="105"/>
      <c r="OP40" s="105"/>
      <c r="OQ40" s="105"/>
      <c r="OR40" s="105"/>
      <c r="OS40" s="105"/>
      <c r="OT40" s="105"/>
      <c r="OU40" s="105"/>
      <c r="OV40" s="105"/>
      <c r="OW40" s="105"/>
      <c r="OX40" s="105"/>
      <c r="OY40" s="105"/>
      <c r="OZ40" s="105"/>
      <c r="PA40" s="105"/>
      <c r="PB40" s="105"/>
      <c r="PC40" s="105"/>
      <c r="PD40" s="105"/>
      <c r="PE40" s="105"/>
      <c r="PF40" s="105"/>
      <c r="PG40" s="105"/>
      <c r="PH40" s="105"/>
      <c r="PI40" s="105"/>
      <c r="PJ40" s="105"/>
      <c r="PK40" s="105"/>
      <c r="PL40" s="105"/>
      <c r="PM40" s="105"/>
      <c r="PN40" s="105"/>
      <c r="PO40" s="105"/>
      <c r="PP40" s="105"/>
      <c r="PQ40" s="105"/>
      <c r="PR40" s="105"/>
      <c r="PS40" s="105"/>
      <c r="PT40" s="105"/>
      <c r="PU40" s="105"/>
      <c r="PV40" s="105"/>
      <c r="PW40" s="105"/>
      <c r="PX40" s="105"/>
      <c r="PY40" s="105"/>
      <c r="PZ40" s="105"/>
      <c r="QA40" s="105"/>
      <c r="QB40" s="105"/>
      <c r="QC40" s="105"/>
      <c r="QD40" s="105"/>
      <c r="QE40" s="105"/>
      <c r="QF40" s="105"/>
      <c r="QG40" s="105"/>
      <c r="QH40" s="105"/>
      <c r="QI40" s="105"/>
      <c r="QJ40" s="105"/>
      <c r="QK40" s="105"/>
      <c r="QL40" s="105"/>
      <c r="QM40" s="105"/>
      <c r="QN40" s="105"/>
      <c r="QO40" s="105"/>
      <c r="QP40" s="105"/>
      <c r="QQ40" s="105"/>
      <c r="QR40" s="105"/>
      <c r="QS40" s="105"/>
      <c r="QT40" s="105"/>
      <c r="QU40" s="105"/>
      <c r="QV40" s="105"/>
      <c r="QW40" s="105"/>
      <c r="QX40" s="105"/>
      <c r="QY40" s="105"/>
      <c r="QZ40" s="105"/>
      <c r="RA40" s="105"/>
      <c r="RB40" s="105"/>
      <c r="RC40" s="105"/>
      <c r="RD40" s="105"/>
      <c r="RE40" s="105"/>
      <c r="RF40" s="105"/>
      <c r="RG40" s="105"/>
      <c r="RH40" s="105"/>
      <c r="RI40" s="105"/>
      <c r="RJ40" s="105"/>
      <c r="RK40" s="105"/>
      <c r="RL40" s="105"/>
      <c r="RM40" s="105"/>
      <c r="RN40" s="105"/>
      <c r="RO40" s="105"/>
      <c r="RP40" s="105"/>
      <c r="RQ40" s="105"/>
      <c r="RR40" s="105"/>
      <c r="RS40" s="105"/>
      <c r="RT40" s="105"/>
      <c r="RU40" s="105"/>
      <c r="RV40" s="105"/>
      <c r="RW40" s="105"/>
      <c r="RX40" s="105"/>
      <c r="RY40" s="105"/>
      <c r="RZ40" s="105"/>
      <c r="SA40" s="105"/>
      <c r="SB40" s="105"/>
      <c r="SC40" s="105"/>
      <c r="SD40" s="105"/>
      <c r="SE40" s="105"/>
      <c r="SF40" s="105"/>
      <c r="SG40" s="105"/>
      <c r="SH40" s="105"/>
      <c r="SI40" s="105"/>
      <c r="SJ40" s="105"/>
      <c r="SK40" s="105"/>
      <c r="SL40" s="105"/>
      <c r="SM40" s="105"/>
      <c r="SN40" s="105"/>
      <c r="SO40" s="105"/>
      <c r="SP40" s="105"/>
      <c r="SQ40" s="105"/>
      <c r="SR40" s="105"/>
      <c r="SS40" s="105"/>
      <c r="ST40" s="105"/>
      <c r="SU40" s="105"/>
      <c r="SV40" s="105"/>
      <c r="SW40" s="105"/>
      <c r="SX40" s="105"/>
      <c r="SY40" s="105"/>
      <c r="SZ40" s="105"/>
      <c r="TA40" s="105"/>
      <c r="TB40" s="105"/>
      <c r="TC40" s="105"/>
      <c r="TD40" s="105"/>
      <c r="TE40" s="105"/>
      <c r="TF40" s="105"/>
      <c r="TG40" s="105"/>
      <c r="TH40" s="105"/>
      <c r="TI40" s="105"/>
      <c r="TJ40" s="105"/>
      <c r="TK40" s="105"/>
      <c r="TL40" s="105"/>
      <c r="TM40" s="105"/>
      <c r="TN40" s="105"/>
      <c r="TO40" s="105"/>
      <c r="TP40" s="105"/>
      <c r="TQ40" s="105"/>
      <c r="TR40" s="105"/>
      <c r="TS40" s="105"/>
      <c r="TT40" s="105"/>
      <c r="TU40" s="105"/>
      <c r="TV40" s="105"/>
      <c r="TW40" s="105"/>
      <c r="TX40" s="105"/>
      <c r="TY40" s="105"/>
      <c r="TZ40" s="105"/>
      <c r="UA40" s="105"/>
      <c r="UB40" s="105"/>
      <c r="UC40" s="105"/>
      <c r="UD40" s="105"/>
      <c r="UE40" s="105"/>
      <c r="UF40" s="105"/>
      <c r="UG40" s="105"/>
      <c r="UH40" s="105"/>
      <c r="UI40" s="105"/>
      <c r="UJ40" s="105"/>
      <c r="UK40" s="105"/>
      <c r="UL40" s="105"/>
      <c r="UM40" s="105"/>
      <c r="UN40" s="105"/>
      <c r="UO40" s="105"/>
      <c r="UP40" s="105"/>
      <c r="UQ40" s="105"/>
      <c r="UR40" s="105"/>
      <c r="US40" s="105"/>
      <c r="UT40" s="105"/>
      <c r="UU40" s="105"/>
      <c r="UV40" s="105"/>
      <c r="UW40" s="105"/>
      <c r="UX40" s="105"/>
      <c r="UY40" s="105"/>
      <c r="UZ40" s="105"/>
      <c r="VA40" s="105"/>
      <c r="VB40" s="105"/>
      <c r="VC40" s="105"/>
      <c r="VD40" s="105"/>
      <c r="VE40" s="105"/>
      <c r="VF40" s="105"/>
      <c r="VG40" s="105"/>
      <c r="VH40" s="105"/>
      <c r="VI40" s="105"/>
      <c r="VJ40" s="105"/>
      <c r="VK40" s="105"/>
      <c r="VL40" s="105"/>
      <c r="VM40" s="105"/>
      <c r="VN40" s="105"/>
      <c r="VO40" s="105"/>
      <c r="VP40" s="105"/>
      <c r="VQ40" s="105"/>
      <c r="VR40" s="105"/>
      <c r="VS40" s="105"/>
      <c r="VT40" s="105"/>
      <c r="VU40" s="105"/>
      <c r="VV40" s="105"/>
      <c r="VW40" s="105"/>
      <c r="VX40" s="105"/>
      <c r="VY40" s="105"/>
      <c r="VZ40" s="105"/>
      <c r="WA40" s="105"/>
      <c r="WB40" s="105"/>
      <c r="WC40" s="105"/>
      <c r="WD40" s="105"/>
      <c r="WE40" s="105"/>
      <c r="WF40" s="105"/>
      <c r="WG40" s="105"/>
      <c r="WH40" s="105"/>
      <c r="WI40" s="105"/>
      <c r="WJ40" s="105"/>
      <c r="WK40" s="105"/>
      <c r="WL40" s="105"/>
      <c r="WM40" s="105"/>
      <c r="WN40" s="105"/>
      <c r="WO40" s="105"/>
      <c r="WP40" s="105"/>
      <c r="WQ40" s="105"/>
      <c r="WR40" s="105"/>
      <c r="WS40" s="105"/>
      <c r="WT40" s="105"/>
      <c r="WU40" s="105"/>
      <c r="WV40" s="105"/>
      <c r="WW40" s="105"/>
      <c r="WX40" s="105"/>
      <c r="WY40" s="105"/>
      <c r="WZ40" s="105"/>
      <c r="XA40" s="105"/>
      <c r="XB40" s="105"/>
      <c r="XC40" s="105"/>
      <c r="XD40" s="105"/>
      <c r="XE40" s="105"/>
      <c r="XF40" s="105"/>
      <c r="XG40" s="105"/>
      <c r="XH40" s="105"/>
      <c r="XI40" s="105"/>
      <c r="XJ40" s="105"/>
      <c r="XK40" s="105"/>
      <c r="XL40" s="105"/>
      <c r="XM40" s="105"/>
      <c r="XN40" s="105"/>
      <c r="XO40" s="105"/>
      <c r="XP40" s="105"/>
      <c r="XQ40" s="105"/>
      <c r="XR40" s="105"/>
      <c r="XS40" s="105"/>
      <c r="XT40" s="105"/>
      <c r="XU40" s="105"/>
      <c r="XV40" s="105"/>
      <c r="XW40" s="105"/>
      <c r="XX40" s="105"/>
      <c r="XY40" s="105"/>
      <c r="XZ40" s="105"/>
      <c r="YA40" s="105"/>
      <c r="YB40" s="105"/>
      <c r="YC40" s="105"/>
      <c r="YD40" s="105"/>
      <c r="YE40" s="105"/>
      <c r="YF40" s="105"/>
      <c r="YG40" s="105"/>
      <c r="YH40" s="105"/>
      <c r="YI40" s="105"/>
      <c r="YJ40" s="105"/>
      <c r="YK40" s="105"/>
      <c r="YL40" s="105"/>
      <c r="YM40" s="105"/>
      <c r="YN40" s="105"/>
      <c r="YO40" s="105"/>
      <c r="YP40" s="105"/>
      <c r="YQ40" s="105"/>
      <c r="YR40" s="105"/>
      <c r="YS40" s="105"/>
      <c r="YT40" s="105"/>
      <c r="YU40" s="105"/>
      <c r="YV40" s="105"/>
      <c r="YW40" s="105"/>
      <c r="YX40" s="105"/>
      <c r="YY40" s="105"/>
      <c r="YZ40" s="105"/>
      <c r="ZA40" s="105"/>
      <c r="ZB40" s="105"/>
      <c r="ZC40" s="105"/>
      <c r="ZD40" s="105"/>
      <c r="ZE40" s="105"/>
      <c r="ZF40" s="105"/>
      <c r="ZG40" s="105"/>
      <c r="ZH40" s="105"/>
      <c r="ZI40" s="105"/>
      <c r="ZJ40" s="105"/>
      <c r="ZK40" s="105"/>
      <c r="ZL40" s="105"/>
      <c r="ZM40" s="105"/>
      <c r="ZN40" s="105"/>
      <c r="ZO40" s="105"/>
      <c r="ZP40" s="105"/>
      <c r="ZQ40" s="105"/>
      <c r="ZR40" s="105"/>
      <c r="ZS40" s="105"/>
      <c r="ZT40" s="105"/>
      <c r="ZU40" s="105"/>
      <c r="ZV40" s="105"/>
      <c r="ZW40" s="105"/>
      <c r="ZX40" s="105"/>
      <c r="ZY40" s="105"/>
      <c r="ZZ40" s="105"/>
      <c r="AAA40" s="105"/>
      <c r="AAB40" s="105"/>
      <c r="AAC40" s="105"/>
      <c r="AAD40" s="105"/>
      <c r="AAE40" s="105"/>
      <c r="AAF40" s="105"/>
      <c r="AAG40" s="105"/>
      <c r="AAH40" s="105"/>
      <c r="AAI40" s="105"/>
      <c r="AAJ40" s="105"/>
      <c r="AAK40" s="105"/>
      <c r="AAL40" s="105"/>
      <c r="AAM40" s="105"/>
      <c r="AAN40" s="105"/>
      <c r="AAO40" s="105"/>
      <c r="AAP40" s="105"/>
      <c r="AAQ40" s="105"/>
      <c r="AAR40" s="105"/>
      <c r="AAS40" s="105"/>
      <c r="AAT40" s="105"/>
      <c r="AAU40" s="105"/>
      <c r="AAV40" s="105"/>
      <c r="AAW40" s="105"/>
      <c r="AAX40" s="105"/>
      <c r="AAY40" s="105"/>
      <c r="AAZ40" s="105"/>
      <c r="ABA40" s="105"/>
      <c r="ABB40" s="105"/>
      <c r="ABC40" s="105"/>
      <c r="ABD40" s="105"/>
      <c r="ABE40" s="105"/>
      <c r="ABF40" s="105"/>
      <c r="ABG40" s="105"/>
      <c r="ABH40" s="105"/>
      <c r="ABI40" s="105"/>
      <c r="ABJ40" s="105"/>
      <c r="ABK40" s="105"/>
      <c r="ABL40" s="105"/>
      <c r="ABM40" s="105"/>
      <c r="ABN40" s="105"/>
      <c r="ABO40" s="105"/>
      <c r="ABP40" s="105"/>
      <c r="ABQ40" s="105"/>
      <c r="ABR40" s="105"/>
      <c r="ABS40" s="105"/>
      <c r="ABT40" s="105"/>
      <c r="ABU40" s="105"/>
      <c r="ABV40" s="105"/>
      <c r="ABW40" s="105"/>
      <c r="ABX40" s="105"/>
      <c r="ABY40" s="105"/>
      <c r="ABZ40" s="105"/>
      <c r="ACA40" s="105"/>
      <c r="ACB40" s="105"/>
      <c r="ACC40" s="105"/>
      <c r="ACD40" s="105"/>
      <c r="ACE40" s="105"/>
      <c r="ACF40" s="105"/>
      <c r="ACG40" s="105"/>
      <c r="ACH40" s="105"/>
      <c r="ACI40" s="105"/>
      <c r="ACJ40" s="105"/>
      <c r="ACK40" s="105"/>
      <c r="ACL40" s="105"/>
      <c r="ACM40" s="105"/>
      <c r="ACN40" s="105"/>
      <c r="ACO40" s="105"/>
      <c r="ACP40" s="105"/>
      <c r="ACQ40" s="105"/>
      <c r="ACR40" s="105"/>
      <c r="ACS40" s="105"/>
      <c r="ACT40" s="105"/>
      <c r="ACU40" s="105"/>
      <c r="ACV40" s="105"/>
      <c r="ACW40" s="105"/>
      <c r="ACX40" s="105"/>
      <c r="ACY40" s="105"/>
      <c r="ACZ40" s="105"/>
      <c r="ADA40" s="105"/>
      <c r="ADB40" s="105"/>
      <c r="ADC40" s="105"/>
      <c r="ADD40" s="105"/>
      <c r="ADE40" s="105"/>
      <c r="ADF40" s="105"/>
      <c r="ADG40" s="105"/>
      <c r="ADH40" s="105"/>
      <c r="ADI40" s="105"/>
      <c r="ADJ40" s="105"/>
      <c r="ADK40" s="105"/>
      <c r="ADL40" s="105"/>
      <c r="ADM40" s="105"/>
      <c r="ADN40" s="105"/>
      <c r="ADO40" s="105"/>
      <c r="ADP40" s="105"/>
      <c r="ADQ40" s="105"/>
      <c r="ADR40" s="105"/>
      <c r="ADS40" s="105"/>
      <c r="ADT40" s="105"/>
      <c r="ADU40" s="105"/>
      <c r="ADV40" s="105"/>
      <c r="ADW40" s="105"/>
      <c r="ADX40" s="105"/>
      <c r="ADY40" s="105"/>
      <c r="ADZ40" s="105"/>
      <c r="AEA40" s="105"/>
      <c r="AEB40" s="105"/>
      <c r="AEC40" s="105"/>
      <c r="AED40" s="105"/>
      <c r="AEE40" s="105"/>
      <c r="AEF40" s="105"/>
      <c r="AEG40" s="105"/>
      <c r="AEH40" s="105"/>
      <c r="AEI40" s="105"/>
      <c r="AEJ40" s="105"/>
      <c r="AEK40" s="105"/>
      <c r="AEL40" s="105"/>
      <c r="AEM40" s="105"/>
      <c r="AEN40" s="105"/>
      <c r="AEO40" s="105"/>
      <c r="AEP40" s="105"/>
      <c r="AEQ40" s="105"/>
      <c r="AER40" s="105"/>
      <c r="AES40" s="105"/>
      <c r="AET40" s="105"/>
      <c r="AEU40" s="105"/>
      <c r="AEV40" s="105"/>
      <c r="AEW40" s="105"/>
      <c r="AEX40" s="105"/>
      <c r="AEY40" s="105"/>
      <c r="AEZ40" s="105"/>
      <c r="AFA40" s="105"/>
      <c r="AFB40" s="105"/>
      <c r="AFC40" s="105"/>
      <c r="AFD40" s="105"/>
      <c r="AFE40" s="105"/>
      <c r="AFF40" s="105"/>
      <c r="AFG40" s="105"/>
      <c r="AFH40" s="105"/>
      <c r="AFI40" s="105"/>
      <c r="AFJ40" s="105"/>
      <c r="AFK40" s="105"/>
      <c r="AFL40" s="105"/>
      <c r="AFM40" s="105"/>
      <c r="AFN40" s="105"/>
      <c r="AFO40" s="105"/>
      <c r="AFP40" s="105"/>
      <c r="AFQ40" s="105"/>
      <c r="AFR40" s="105"/>
      <c r="AFS40" s="105"/>
      <c r="AFT40" s="105"/>
      <c r="AFU40" s="105"/>
      <c r="AFV40" s="105"/>
      <c r="AFW40" s="105"/>
      <c r="AFX40" s="105"/>
      <c r="AFY40" s="105"/>
      <c r="AFZ40" s="105"/>
      <c r="AGA40" s="105"/>
      <c r="AGB40" s="105"/>
      <c r="AGC40" s="105"/>
      <c r="AGD40" s="105"/>
      <c r="AGE40" s="105"/>
      <c r="AGF40" s="105"/>
      <c r="AGG40" s="105"/>
      <c r="AGH40" s="105"/>
      <c r="AGI40" s="105"/>
      <c r="AGJ40" s="105"/>
      <c r="AGK40" s="105"/>
      <c r="AGL40" s="105"/>
      <c r="AGM40" s="105"/>
      <c r="AGN40" s="105"/>
      <c r="AGO40" s="105"/>
      <c r="AGP40" s="105"/>
      <c r="AGQ40" s="105"/>
      <c r="AGR40" s="105"/>
      <c r="AGS40" s="105"/>
      <c r="AGT40" s="105"/>
      <c r="AGU40" s="105"/>
      <c r="AGV40" s="105"/>
      <c r="AGW40" s="105"/>
      <c r="AGX40" s="105"/>
      <c r="AGY40" s="105"/>
      <c r="AGZ40" s="105"/>
      <c r="AHA40" s="105"/>
      <c r="AHB40" s="105"/>
      <c r="AHC40" s="105"/>
      <c r="AHD40" s="105"/>
      <c r="AHE40" s="105"/>
      <c r="AHF40" s="105"/>
      <c r="AHG40" s="105"/>
      <c r="AHH40" s="105"/>
      <c r="AHI40" s="105"/>
      <c r="AHJ40" s="105"/>
      <c r="AHK40" s="105"/>
      <c r="AHL40" s="105"/>
      <c r="AHM40" s="105"/>
      <c r="AHN40" s="105"/>
      <c r="AHO40" s="105"/>
      <c r="AHP40" s="105"/>
      <c r="AHQ40" s="105"/>
      <c r="AHR40" s="105"/>
      <c r="AHS40" s="105"/>
      <c r="AHT40" s="105"/>
      <c r="AHU40" s="105"/>
      <c r="AHV40" s="105"/>
      <c r="AHW40" s="105"/>
      <c r="AHX40" s="105"/>
      <c r="AHY40" s="105"/>
      <c r="AHZ40" s="105"/>
      <c r="AIA40" s="105"/>
      <c r="AIB40" s="105"/>
      <c r="AIC40" s="105"/>
      <c r="AID40" s="105"/>
      <c r="AIE40" s="105"/>
      <c r="AIF40" s="105"/>
      <c r="AIG40" s="105"/>
      <c r="AIH40" s="105"/>
      <c r="AII40" s="105"/>
      <c r="AIJ40" s="105"/>
      <c r="AIK40" s="105"/>
      <c r="AIL40" s="105"/>
      <c r="AIM40" s="105"/>
      <c r="AIN40" s="105"/>
      <c r="AIO40" s="105"/>
      <c r="AIP40" s="105"/>
      <c r="AIQ40" s="105"/>
      <c r="AIR40" s="105"/>
      <c r="AIS40" s="105"/>
      <c r="AIT40" s="105"/>
      <c r="AIU40" s="105"/>
      <c r="AIV40" s="105"/>
      <c r="AIW40" s="105"/>
      <c r="AIX40" s="105"/>
      <c r="AIY40" s="105"/>
      <c r="AIZ40" s="105"/>
      <c r="AJA40" s="105"/>
      <c r="AJB40" s="105"/>
      <c r="AJC40" s="105"/>
      <c r="AJD40" s="105"/>
      <c r="AJE40" s="105"/>
      <c r="AJF40" s="105"/>
      <c r="AJG40" s="105"/>
      <c r="AJH40" s="105"/>
      <c r="AJI40" s="105"/>
      <c r="AJJ40" s="105"/>
      <c r="AJK40" s="105"/>
      <c r="AJL40" s="105"/>
      <c r="AJM40" s="105"/>
      <c r="AJN40" s="105"/>
      <c r="AJO40" s="105"/>
      <c r="AJP40" s="105"/>
      <c r="AJQ40" s="105"/>
      <c r="AJR40" s="105"/>
      <c r="AJS40" s="105"/>
      <c r="AJT40" s="105"/>
      <c r="AJU40" s="105"/>
      <c r="AJV40" s="105"/>
      <c r="AJW40" s="105"/>
      <c r="AJX40" s="105"/>
      <c r="AJY40" s="105"/>
      <c r="AJZ40" s="105"/>
      <c r="AKA40" s="105"/>
      <c r="AKB40" s="105"/>
      <c r="AKC40" s="105"/>
      <c r="AKD40" s="105"/>
      <c r="AKE40" s="105"/>
      <c r="AKF40" s="105"/>
      <c r="AKG40" s="105"/>
      <c r="AKH40" s="105"/>
      <c r="AKI40" s="105"/>
      <c r="AKJ40" s="105"/>
      <c r="AKK40" s="105"/>
      <c r="AKL40" s="105"/>
      <c r="AKM40" s="105"/>
      <c r="AKN40" s="105"/>
      <c r="AKO40" s="105"/>
      <c r="AKP40" s="105"/>
      <c r="AKQ40" s="105"/>
      <c r="AKR40" s="105"/>
      <c r="AKS40" s="105"/>
      <c r="AKT40" s="105"/>
      <c r="AKU40" s="105"/>
      <c r="AKV40" s="105"/>
      <c r="AKW40" s="105"/>
      <c r="AKX40" s="105"/>
      <c r="AKY40" s="105"/>
      <c r="AKZ40" s="105"/>
      <c r="ALA40" s="105"/>
      <c r="ALB40" s="105"/>
      <c r="ALC40" s="105"/>
      <c r="ALD40" s="105"/>
      <c r="ALE40" s="105"/>
      <c r="ALF40" s="105"/>
      <c r="ALG40" s="105"/>
      <c r="ALH40" s="105"/>
      <c r="ALI40" s="105"/>
      <c r="ALJ40" s="105"/>
      <c r="ALK40" s="105"/>
      <c r="ALL40" s="105"/>
      <c r="ALM40" s="105"/>
      <c r="ALN40" s="105"/>
      <c r="ALO40" s="105"/>
      <c r="ALP40" s="105"/>
      <c r="ALQ40" s="105"/>
      <c r="ALR40" s="105"/>
      <c r="ALS40" s="105"/>
      <c r="ALT40" s="105"/>
      <c r="ALU40" s="105"/>
      <c r="ALV40" s="105"/>
      <c r="ALW40" s="105"/>
      <c r="ALX40" s="105"/>
      <c r="ALY40" s="105"/>
      <c r="ALZ40" s="105"/>
      <c r="AMA40" s="105"/>
      <c r="AMB40" s="105"/>
      <c r="AMC40" s="105"/>
      <c r="AMD40" s="105"/>
      <c r="AME40" s="105"/>
      <c r="AMF40" s="105"/>
      <c r="AMG40" s="105"/>
      <c r="AMH40" s="105"/>
      <c r="AMI40" s="105"/>
      <c r="AMJ40" s="105"/>
      <c r="AMK40" s="105"/>
      <c r="AML40" s="105"/>
      <c r="AMM40" s="105"/>
      <c r="AMN40" s="105"/>
      <c r="AMO40" s="105"/>
      <c r="AMP40" s="105"/>
      <c r="AMQ40" s="105"/>
      <c r="AMR40" s="105"/>
      <c r="AMS40" s="105"/>
      <c r="AMT40" s="105"/>
      <c r="AMU40" s="105"/>
      <c r="AMV40" s="105"/>
      <c r="AMW40" s="105"/>
      <c r="AMX40" s="105"/>
      <c r="AMY40" s="105"/>
      <c r="AMZ40" s="105"/>
      <c r="ANA40" s="105"/>
      <c r="ANB40" s="105"/>
      <c r="ANC40" s="105"/>
      <c r="AND40" s="105"/>
      <c r="ANE40" s="105"/>
      <c r="ANF40" s="105"/>
      <c r="ANG40" s="105"/>
      <c r="ANH40" s="105"/>
      <c r="ANI40" s="105"/>
      <c r="ANJ40" s="105"/>
      <c r="ANK40" s="105"/>
      <c r="ANL40" s="105"/>
      <c r="ANM40" s="105"/>
      <c r="ANN40" s="105"/>
      <c r="ANO40" s="105"/>
      <c r="ANP40" s="105"/>
      <c r="ANQ40" s="105"/>
      <c r="ANR40" s="105"/>
      <c r="ANS40" s="105"/>
      <c r="ANT40" s="105"/>
      <c r="ANU40" s="105"/>
      <c r="ANV40" s="105"/>
      <c r="ANW40" s="105"/>
      <c r="ANX40" s="105"/>
      <c r="ANY40" s="105"/>
      <c r="ANZ40" s="105"/>
      <c r="AOA40" s="105"/>
      <c r="AOB40" s="105"/>
      <c r="AOC40" s="105"/>
      <c r="AOD40" s="105"/>
      <c r="AOE40" s="105"/>
      <c r="AOF40" s="105"/>
      <c r="AOG40" s="105"/>
      <c r="AOH40" s="105"/>
      <c r="AOI40" s="105"/>
      <c r="AOJ40" s="105"/>
      <c r="AOK40" s="105"/>
      <c r="AOL40" s="105"/>
      <c r="AOM40" s="105"/>
      <c r="AON40" s="105"/>
      <c r="AOO40" s="105"/>
      <c r="AOP40" s="105"/>
      <c r="AOQ40" s="105"/>
      <c r="AOR40" s="105"/>
      <c r="AOS40" s="105"/>
      <c r="AOT40" s="105"/>
      <c r="AOU40" s="105"/>
      <c r="AOV40" s="105"/>
      <c r="AOW40" s="105"/>
      <c r="AOX40" s="105"/>
      <c r="AOY40" s="105"/>
      <c r="AOZ40" s="105"/>
      <c r="APA40" s="105"/>
      <c r="APB40" s="105"/>
      <c r="APC40" s="105"/>
      <c r="APD40" s="105"/>
      <c r="APE40" s="105"/>
      <c r="APF40" s="105"/>
      <c r="APG40" s="105"/>
      <c r="APH40" s="105"/>
      <c r="API40" s="105"/>
      <c r="APJ40" s="105"/>
      <c r="APK40" s="105"/>
      <c r="APL40" s="105"/>
      <c r="APM40" s="105"/>
      <c r="APN40" s="105"/>
      <c r="APO40" s="105"/>
      <c r="APP40" s="105"/>
      <c r="APQ40" s="105"/>
      <c r="APR40" s="105"/>
      <c r="APS40" s="105"/>
      <c r="APT40" s="105"/>
      <c r="APU40" s="105"/>
      <c r="APV40" s="105"/>
      <c r="APW40" s="105"/>
      <c r="APX40" s="105"/>
      <c r="APY40" s="105"/>
      <c r="APZ40" s="105"/>
      <c r="AQA40" s="105"/>
      <c r="AQB40" s="105"/>
      <c r="AQC40" s="105"/>
      <c r="AQD40" s="105"/>
      <c r="AQE40" s="105"/>
      <c r="AQF40" s="105"/>
      <c r="AQG40" s="105"/>
      <c r="AQH40" s="105"/>
      <c r="AQI40" s="105"/>
      <c r="AQJ40" s="105"/>
      <c r="AQK40" s="105"/>
      <c r="AQL40" s="105"/>
      <c r="AQM40" s="105"/>
      <c r="AQN40" s="105"/>
      <c r="AQO40" s="105"/>
      <c r="AQP40" s="105"/>
      <c r="AQQ40" s="105"/>
      <c r="AQR40" s="105"/>
      <c r="AQS40" s="105"/>
      <c r="AQT40" s="105"/>
      <c r="AQU40" s="105"/>
      <c r="AQV40" s="105"/>
      <c r="AQW40" s="105"/>
      <c r="AQX40" s="105"/>
      <c r="AQY40" s="105"/>
      <c r="AQZ40" s="105"/>
      <c r="ARA40" s="105"/>
      <c r="ARB40" s="105"/>
      <c r="ARC40" s="105"/>
      <c r="ARD40" s="105"/>
      <c r="ARE40" s="105"/>
      <c r="ARF40" s="105"/>
      <c r="ARG40" s="105"/>
      <c r="ARH40" s="105"/>
      <c r="ARI40" s="105"/>
      <c r="ARJ40" s="105"/>
      <c r="ARK40" s="105"/>
      <c r="ARL40" s="105"/>
      <c r="ARM40" s="105"/>
      <c r="ARN40" s="105"/>
      <c r="ARO40" s="105"/>
      <c r="ARP40" s="105"/>
      <c r="ARQ40" s="105"/>
      <c r="ARR40" s="105"/>
      <c r="ARS40" s="105"/>
      <c r="ART40" s="105"/>
      <c r="ARU40" s="105"/>
      <c r="ARV40" s="105"/>
      <c r="ARW40" s="105"/>
      <c r="ARX40" s="105"/>
      <c r="ARY40" s="105"/>
      <c r="ARZ40" s="105"/>
      <c r="ASA40" s="105"/>
      <c r="ASB40" s="105"/>
      <c r="ASC40" s="105"/>
      <c r="ASD40" s="105"/>
      <c r="ASE40" s="105"/>
      <c r="ASF40" s="105"/>
      <c r="ASG40" s="105"/>
      <c r="ASH40" s="105"/>
      <c r="ASI40" s="105"/>
      <c r="ASJ40" s="105"/>
      <c r="ASK40" s="105"/>
      <c r="ASL40" s="105"/>
      <c r="ASM40" s="105"/>
      <c r="ASN40" s="105"/>
      <c r="ASO40" s="105"/>
      <c r="ASP40" s="105"/>
      <c r="ASQ40" s="105"/>
      <c r="ASR40" s="105"/>
      <c r="ASS40" s="105"/>
      <c r="AST40" s="105"/>
      <c r="ASU40" s="105"/>
      <c r="ASV40" s="105"/>
      <c r="ASW40" s="105"/>
      <c r="ASX40" s="105"/>
      <c r="ASY40" s="105"/>
      <c r="ASZ40" s="105"/>
      <c r="ATA40" s="105"/>
      <c r="ATB40" s="105"/>
      <c r="ATC40" s="105"/>
      <c r="ATD40" s="105"/>
      <c r="ATE40" s="105"/>
      <c r="ATF40" s="105"/>
      <c r="ATG40" s="105"/>
      <c r="ATH40" s="105"/>
      <c r="ATI40" s="105"/>
      <c r="ATJ40" s="105"/>
      <c r="ATK40" s="105"/>
      <c r="ATL40" s="105"/>
      <c r="ATM40" s="105"/>
      <c r="ATN40" s="105"/>
      <c r="ATO40" s="105"/>
      <c r="ATP40" s="105"/>
      <c r="ATQ40" s="105"/>
      <c r="ATR40" s="105"/>
      <c r="ATS40" s="105"/>
      <c r="ATT40" s="105"/>
      <c r="ATU40" s="105"/>
      <c r="ATV40" s="105"/>
      <c r="ATW40" s="105"/>
      <c r="ATX40" s="105"/>
      <c r="ATY40" s="105"/>
      <c r="ATZ40" s="105"/>
      <c r="AUA40" s="105"/>
      <c r="AUB40" s="105"/>
      <c r="AUC40" s="105"/>
      <c r="AUD40" s="105"/>
      <c r="AUE40" s="105"/>
      <c r="AUF40" s="105"/>
      <c r="AUG40" s="105"/>
      <c r="AUH40" s="105"/>
      <c r="AUI40" s="105"/>
      <c r="AUJ40" s="105"/>
      <c r="AUK40" s="105"/>
      <c r="AUL40" s="105"/>
      <c r="AUM40" s="105"/>
      <c r="AUN40" s="105"/>
      <c r="AUO40" s="105"/>
      <c r="AUP40" s="105"/>
      <c r="AUQ40" s="105"/>
      <c r="AUR40" s="105"/>
      <c r="AUS40" s="105"/>
      <c r="AUT40" s="105"/>
      <c r="AUU40" s="105"/>
      <c r="AUV40" s="105"/>
      <c r="AUW40" s="105"/>
      <c r="AUX40" s="105"/>
      <c r="AUY40" s="105"/>
      <c r="AUZ40" s="105"/>
      <c r="AVA40" s="105"/>
      <c r="AVB40" s="105"/>
      <c r="AVC40" s="105"/>
      <c r="AVD40" s="105"/>
      <c r="AVE40" s="105"/>
      <c r="AVF40" s="105"/>
      <c r="AVG40" s="105"/>
      <c r="AVH40" s="105"/>
      <c r="AVI40" s="105"/>
      <c r="AVJ40" s="105"/>
      <c r="AVK40" s="105"/>
      <c r="AVL40" s="105"/>
      <c r="AVM40" s="105"/>
      <c r="AVN40" s="105"/>
      <c r="AVO40" s="105"/>
      <c r="AVP40" s="105"/>
      <c r="AVQ40" s="105"/>
      <c r="AVR40" s="105"/>
      <c r="AVS40" s="105"/>
      <c r="AVT40" s="105"/>
      <c r="AVU40" s="105"/>
      <c r="AVV40" s="105"/>
      <c r="AVW40" s="105"/>
      <c r="AVX40" s="105"/>
      <c r="AVY40" s="105"/>
      <c r="AVZ40" s="105"/>
      <c r="AWA40" s="105"/>
      <c r="AWB40" s="105"/>
      <c r="AWC40" s="105"/>
      <c r="AWD40" s="105"/>
      <c r="AWE40" s="105"/>
      <c r="AWF40" s="105"/>
      <c r="AWG40" s="105"/>
      <c r="AWH40" s="105"/>
      <c r="AWI40" s="105"/>
      <c r="AWJ40" s="105"/>
      <c r="AWK40" s="105"/>
      <c r="AWL40" s="105"/>
      <c r="AWM40" s="105"/>
      <c r="AWN40" s="105"/>
      <c r="AWO40" s="105"/>
      <c r="AWP40" s="105"/>
      <c r="AWQ40" s="105"/>
      <c r="AWR40" s="105"/>
      <c r="AWS40" s="105"/>
      <c r="AWT40" s="105"/>
      <c r="AWU40" s="105"/>
      <c r="AWV40" s="105"/>
      <c r="AWW40" s="105"/>
      <c r="AWX40" s="105"/>
      <c r="AWY40" s="105"/>
      <c r="AWZ40" s="105"/>
      <c r="AXA40" s="105"/>
      <c r="AXB40" s="105"/>
      <c r="AXC40" s="105"/>
      <c r="AXD40" s="105"/>
      <c r="AXE40" s="105"/>
      <c r="AXF40" s="105"/>
      <c r="AXG40" s="105"/>
      <c r="AXH40" s="105"/>
      <c r="AXI40" s="105"/>
      <c r="AXJ40" s="105"/>
      <c r="AXK40" s="105"/>
      <c r="AXL40" s="105"/>
      <c r="AXM40" s="105"/>
      <c r="AXN40" s="105"/>
      <c r="AXO40" s="105"/>
      <c r="AXP40" s="105"/>
      <c r="AXQ40" s="105"/>
      <c r="AXR40" s="105"/>
      <c r="AXS40" s="105"/>
      <c r="AXT40" s="105"/>
      <c r="AXU40" s="105"/>
      <c r="AXV40" s="105"/>
      <c r="AXW40" s="105"/>
      <c r="AXX40" s="105"/>
      <c r="AXY40" s="105"/>
      <c r="AXZ40" s="105"/>
      <c r="AYA40" s="105"/>
      <c r="AYB40" s="105"/>
      <c r="AYC40" s="105"/>
      <c r="AYD40" s="105"/>
      <c r="AYE40" s="105"/>
      <c r="AYF40" s="105"/>
      <c r="AYG40" s="105"/>
      <c r="AYH40" s="105"/>
      <c r="AYI40" s="105"/>
      <c r="AYJ40" s="105"/>
      <c r="AYK40" s="105"/>
      <c r="AYL40" s="105"/>
      <c r="AYM40" s="105"/>
      <c r="AYN40" s="105"/>
      <c r="AYO40" s="105"/>
      <c r="AYP40" s="105"/>
      <c r="AYQ40" s="105"/>
      <c r="AYR40" s="105"/>
      <c r="AYS40" s="105"/>
      <c r="AYT40" s="105"/>
      <c r="AYU40" s="105"/>
      <c r="AYV40" s="105"/>
      <c r="AYW40" s="105"/>
      <c r="AYX40" s="105"/>
      <c r="AYY40" s="105"/>
      <c r="AYZ40" s="105"/>
      <c r="AZA40" s="105"/>
      <c r="AZB40" s="105"/>
      <c r="AZC40" s="105"/>
      <c r="AZD40" s="105"/>
      <c r="AZE40" s="105"/>
      <c r="AZF40" s="105"/>
      <c r="AZG40" s="105"/>
      <c r="AZH40" s="105"/>
      <c r="AZI40" s="105"/>
      <c r="AZJ40" s="105"/>
      <c r="AZK40" s="105"/>
      <c r="AZL40" s="105"/>
      <c r="AZM40" s="105"/>
      <c r="AZN40" s="105"/>
      <c r="AZO40" s="105"/>
      <c r="AZP40" s="105"/>
      <c r="AZQ40" s="105"/>
      <c r="AZR40" s="105"/>
      <c r="AZS40" s="105"/>
      <c r="AZT40" s="105"/>
      <c r="AZU40" s="105"/>
      <c r="AZV40" s="105"/>
      <c r="AZW40" s="105"/>
      <c r="AZX40" s="105"/>
      <c r="AZY40" s="105"/>
      <c r="AZZ40" s="105"/>
      <c r="BAA40" s="105"/>
      <c r="BAB40" s="105"/>
      <c r="BAC40" s="105"/>
      <c r="BAD40" s="105"/>
      <c r="BAE40" s="105"/>
      <c r="BAF40" s="105"/>
      <c r="BAG40" s="105"/>
      <c r="BAH40" s="105"/>
      <c r="BAI40" s="105"/>
      <c r="BAJ40" s="105"/>
      <c r="BAK40" s="105"/>
      <c r="BAL40" s="105"/>
      <c r="BAM40" s="105"/>
      <c r="BAN40" s="105"/>
      <c r="BAO40" s="105"/>
      <c r="BAP40" s="105"/>
      <c r="BAQ40" s="105"/>
      <c r="BAR40" s="105"/>
      <c r="BAS40" s="105"/>
      <c r="BAT40" s="105"/>
      <c r="BAU40" s="105"/>
      <c r="BAV40" s="105"/>
      <c r="BAW40" s="105"/>
      <c r="BAX40" s="105"/>
      <c r="BAY40" s="105"/>
      <c r="BAZ40" s="105"/>
      <c r="BBA40" s="105"/>
      <c r="BBB40" s="105"/>
      <c r="BBC40" s="105"/>
      <c r="BBD40" s="105"/>
      <c r="BBE40" s="105"/>
      <c r="BBF40" s="105"/>
      <c r="BBG40" s="105"/>
      <c r="BBH40" s="105"/>
      <c r="BBI40" s="105"/>
      <c r="BBJ40" s="105"/>
      <c r="BBK40" s="105"/>
      <c r="BBL40" s="105"/>
      <c r="BBM40" s="105"/>
      <c r="BBN40" s="105"/>
      <c r="BBO40" s="105"/>
      <c r="BBP40" s="105"/>
      <c r="BBQ40" s="105"/>
      <c r="BBR40" s="105"/>
      <c r="BBS40" s="105"/>
      <c r="BBT40" s="105"/>
      <c r="BBU40" s="105"/>
      <c r="BBV40" s="105"/>
      <c r="BBW40" s="105"/>
      <c r="BBX40" s="105"/>
      <c r="BBY40" s="105"/>
      <c r="BBZ40" s="105"/>
      <c r="BCA40" s="105"/>
      <c r="BCB40" s="105"/>
      <c r="BCC40" s="105"/>
      <c r="BCD40" s="105"/>
      <c r="BCE40" s="105"/>
      <c r="BCF40" s="105"/>
      <c r="BCG40" s="105"/>
      <c r="BCH40" s="105"/>
      <c r="BCI40" s="105"/>
      <c r="BCJ40" s="105"/>
      <c r="BCK40" s="105"/>
      <c r="BCL40" s="105"/>
      <c r="BCM40" s="105"/>
      <c r="BCN40" s="105"/>
      <c r="BCO40" s="105"/>
      <c r="BCP40" s="105"/>
      <c r="BCQ40" s="105"/>
      <c r="BCR40" s="105"/>
      <c r="BCS40" s="105"/>
      <c r="BCT40" s="105"/>
      <c r="BCU40" s="105"/>
      <c r="BCV40" s="105"/>
      <c r="BCW40" s="105"/>
      <c r="BCX40" s="105"/>
      <c r="BCY40" s="105"/>
      <c r="BCZ40" s="105"/>
      <c r="BDA40" s="105"/>
      <c r="BDB40" s="105"/>
      <c r="BDC40" s="105"/>
      <c r="BDD40" s="105"/>
      <c r="BDE40" s="105"/>
      <c r="BDF40" s="105"/>
      <c r="BDG40" s="105"/>
      <c r="BDH40" s="105"/>
      <c r="BDI40" s="105"/>
      <c r="BDJ40" s="105"/>
      <c r="BDK40" s="105"/>
      <c r="BDL40" s="105"/>
      <c r="BDM40" s="105"/>
      <c r="BDN40" s="105"/>
      <c r="BDO40" s="105"/>
      <c r="BDP40" s="105"/>
      <c r="BDQ40" s="105"/>
      <c r="BDR40" s="105"/>
      <c r="BDS40" s="105"/>
      <c r="BDT40" s="105"/>
      <c r="BDU40" s="105"/>
      <c r="BDV40" s="105"/>
      <c r="BDW40" s="105"/>
      <c r="BDX40" s="105"/>
      <c r="BDY40" s="105"/>
      <c r="BDZ40" s="105"/>
      <c r="BEA40" s="105"/>
      <c r="BEB40" s="105"/>
      <c r="BEC40" s="105"/>
      <c r="BED40" s="105"/>
      <c r="BEE40" s="105"/>
      <c r="BEF40" s="105"/>
      <c r="BEG40" s="105"/>
      <c r="BEH40" s="105"/>
      <c r="BEI40" s="105"/>
      <c r="BEJ40" s="105"/>
      <c r="BEK40" s="105"/>
      <c r="BEL40" s="105"/>
      <c r="BEM40" s="105"/>
      <c r="BEN40" s="105"/>
      <c r="BEO40" s="105"/>
      <c r="BEP40" s="105"/>
      <c r="BEQ40" s="105"/>
      <c r="BER40" s="105"/>
      <c r="BES40" s="105"/>
      <c r="BET40" s="105"/>
      <c r="BEU40" s="105"/>
      <c r="BEV40" s="105"/>
      <c r="BEW40" s="105"/>
      <c r="BEX40" s="105"/>
      <c r="BEY40" s="105"/>
      <c r="BEZ40" s="105"/>
      <c r="BFA40" s="105"/>
      <c r="BFB40" s="105"/>
      <c r="BFC40" s="105"/>
      <c r="BFD40" s="105"/>
      <c r="BFE40" s="105"/>
      <c r="BFF40" s="105"/>
      <c r="BFG40" s="105"/>
      <c r="BFH40" s="105"/>
      <c r="BFI40" s="105"/>
      <c r="BFJ40" s="105"/>
      <c r="BFK40" s="105"/>
      <c r="BFL40" s="105"/>
      <c r="BFM40" s="105"/>
      <c r="BFN40" s="105"/>
      <c r="BFO40" s="105"/>
      <c r="BFP40" s="105"/>
      <c r="BFQ40" s="105"/>
      <c r="BFR40" s="105"/>
      <c r="BFS40" s="105"/>
      <c r="BFT40" s="105"/>
      <c r="BFU40" s="105"/>
      <c r="BFV40" s="105"/>
      <c r="BFW40" s="105"/>
      <c r="BFX40" s="105"/>
      <c r="BFY40" s="105"/>
      <c r="BFZ40" s="105"/>
      <c r="BGA40" s="105"/>
      <c r="BGB40" s="105"/>
      <c r="BGC40" s="105"/>
      <c r="BGD40" s="105"/>
      <c r="BGE40" s="105"/>
      <c r="BGF40" s="105"/>
      <c r="BGG40" s="105"/>
      <c r="BGH40" s="105"/>
      <c r="BGI40" s="105"/>
      <c r="BGJ40" s="105"/>
      <c r="BGK40" s="105"/>
      <c r="BGL40" s="105"/>
      <c r="BGM40" s="105"/>
      <c r="BGN40" s="105"/>
      <c r="BGO40" s="105"/>
      <c r="BGP40" s="105"/>
      <c r="BGQ40" s="105"/>
      <c r="BGR40" s="105"/>
      <c r="BGS40" s="105"/>
      <c r="BGT40" s="105"/>
      <c r="BGU40" s="105"/>
      <c r="BGV40" s="105"/>
      <c r="BGW40" s="105"/>
      <c r="BGX40" s="105"/>
      <c r="BGY40" s="105"/>
      <c r="BGZ40" s="105"/>
      <c r="BHA40" s="105"/>
      <c r="BHB40" s="105"/>
      <c r="BHC40" s="105"/>
      <c r="BHD40" s="105"/>
      <c r="BHE40" s="105"/>
      <c r="BHF40" s="105"/>
      <c r="BHG40" s="105"/>
      <c r="BHH40" s="105"/>
      <c r="BHI40" s="105"/>
      <c r="BHJ40" s="105"/>
      <c r="BHK40" s="105"/>
      <c r="BHL40" s="105"/>
      <c r="BHM40" s="105"/>
      <c r="BHN40" s="105"/>
      <c r="BHO40" s="105"/>
      <c r="BHP40" s="105"/>
      <c r="BHQ40" s="105"/>
      <c r="BHR40" s="105"/>
      <c r="BHS40" s="105"/>
      <c r="BHT40" s="105"/>
      <c r="BHU40" s="105"/>
      <c r="BHV40" s="105"/>
      <c r="BHW40" s="105"/>
      <c r="BHX40" s="105"/>
      <c r="BHY40" s="105"/>
      <c r="BHZ40" s="105"/>
      <c r="BIA40" s="105"/>
      <c r="BIB40" s="105"/>
      <c r="BIC40" s="105"/>
      <c r="BID40" s="105"/>
      <c r="BIE40" s="105"/>
      <c r="BIF40" s="105"/>
      <c r="BIG40" s="105"/>
      <c r="BIH40" s="105"/>
      <c r="BII40" s="105"/>
      <c r="BIJ40" s="105"/>
      <c r="BIK40" s="105"/>
      <c r="BIL40" s="105"/>
      <c r="BIM40" s="105"/>
      <c r="BIN40" s="105"/>
      <c r="BIO40" s="105"/>
      <c r="BIP40" s="105"/>
      <c r="BIQ40" s="105"/>
      <c r="BIR40" s="105"/>
      <c r="BIS40" s="105"/>
      <c r="BIT40" s="105"/>
      <c r="BIU40" s="105"/>
      <c r="BIV40" s="105"/>
      <c r="BIW40" s="105"/>
      <c r="BIX40" s="105"/>
      <c r="BIY40" s="105"/>
      <c r="BIZ40" s="105"/>
      <c r="BJA40" s="105"/>
      <c r="BJB40" s="105"/>
      <c r="BJC40" s="105"/>
      <c r="BJD40" s="105"/>
      <c r="BJE40" s="105"/>
      <c r="BJF40" s="105"/>
      <c r="BJG40" s="105"/>
      <c r="BJH40" s="105"/>
      <c r="BJI40" s="105"/>
      <c r="BJJ40" s="105"/>
      <c r="BJK40" s="105"/>
      <c r="BJL40" s="105"/>
      <c r="BJM40" s="105"/>
      <c r="BJN40" s="105"/>
      <c r="BJO40" s="105"/>
      <c r="BJP40" s="105"/>
      <c r="BJQ40" s="105"/>
      <c r="BJR40" s="105"/>
      <c r="BJS40" s="105"/>
      <c r="BJT40" s="105"/>
      <c r="BJU40" s="105"/>
      <c r="BJV40" s="105"/>
      <c r="BJW40" s="105"/>
      <c r="BJX40" s="105"/>
      <c r="BJY40" s="105"/>
      <c r="BJZ40" s="105"/>
      <c r="BKA40" s="105"/>
      <c r="BKB40" s="105"/>
      <c r="BKC40" s="105"/>
      <c r="BKD40" s="105"/>
      <c r="BKE40" s="105"/>
      <c r="BKF40" s="105"/>
      <c r="BKG40" s="105"/>
      <c r="BKH40" s="105"/>
      <c r="BKI40" s="105"/>
      <c r="BKJ40" s="105"/>
      <c r="BKK40" s="105"/>
      <c r="BKL40" s="105"/>
      <c r="BKM40" s="105"/>
      <c r="BKN40" s="105"/>
      <c r="BKO40" s="105"/>
      <c r="BKP40" s="105"/>
      <c r="BKQ40" s="105"/>
      <c r="BKR40" s="105"/>
      <c r="BKS40" s="105"/>
      <c r="BKT40" s="105"/>
      <c r="BKU40" s="105"/>
      <c r="BKV40" s="105"/>
      <c r="BKW40" s="105"/>
      <c r="BKX40" s="105"/>
      <c r="BKY40" s="105"/>
      <c r="BKZ40" s="105"/>
      <c r="BLA40" s="105"/>
      <c r="BLB40" s="105"/>
      <c r="BLC40" s="105"/>
      <c r="BLD40" s="105"/>
      <c r="BLE40" s="105"/>
      <c r="BLF40" s="105"/>
      <c r="BLG40" s="105"/>
      <c r="BLH40" s="105"/>
      <c r="BLI40" s="105"/>
      <c r="BLJ40" s="105"/>
      <c r="BLK40" s="105"/>
      <c r="BLL40" s="105"/>
      <c r="BLM40" s="105"/>
      <c r="BLN40" s="105"/>
      <c r="BLO40" s="105"/>
      <c r="BLP40" s="105"/>
      <c r="BLQ40" s="105"/>
      <c r="BLR40" s="105"/>
      <c r="BLS40" s="105"/>
      <c r="BLT40" s="105"/>
      <c r="BLU40" s="105"/>
      <c r="BLV40" s="105"/>
      <c r="BLW40" s="105"/>
      <c r="BLX40" s="105"/>
      <c r="BLY40" s="105"/>
      <c r="BLZ40" s="105"/>
      <c r="BMA40" s="105"/>
      <c r="BMB40" s="105"/>
      <c r="BMC40" s="105"/>
      <c r="BMD40" s="105"/>
      <c r="BME40" s="105"/>
      <c r="BMF40" s="105"/>
      <c r="BMG40" s="105"/>
      <c r="BMH40" s="105"/>
      <c r="BMI40" s="105"/>
      <c r="BMJ40" s="105"/>
      <c r="BMK40" s="105"/>
      <c r="BML40" s="105"/>
      <c r="BMM40" s="105"/>
      <c r="BMN40" s="105"/>
      <c r="BMO40" s="105"/>
      <c r="BMP40" s="105"/>
      <c r="BMQ40" s="105"/>
      <c r="BMR40" s="105"/>
      <c r="BMS40" s="105"/>
      <c r="BMT40" s="105"/>
      <c r="BMU40" s="105"/>
      <c r="BMV40" s="105"/>
      <c r="BMW40" s="105"/>
      <c r="BMX40" s="105"/>
      <c r="BMY40" s="105"/>
      <c r="BMZ40" s="105"/>
      <c r="BNA40" s="105"/>
      <c r="BNB40" s="105"/>
      <c r="BNC40" s="105"/>
      <c r="BND40" s="105"/>
      <c r="BNE40" s="105"/>
      <c r="BNF40" s="105"/>
      <c r="BNG40" s="105"/>
      <c r="BNH40" s="105"/>
      <c r="BNI40" s="105"/>
      <c r="BNJ40" s="105"/>
      <c r="BNK40" s="105"/>
      <c r="BNL40" s="105"/>
      <c r="BNM40" s="105"/>
      <c r="BNN40" s="105"/>
      <c r="BNO40" s="105"/>
      <c r="BNP40" s="105"/>
      <c r="BNQ40" s="105"/>
      <c r="BNR40" s="105"/>
      <c r="BNS40" s="105"/>
      <c r="BNT40" s="105"/>
      <c r="BNU40" s="105"/>
      <c r="BNV40" s="105"/>
      <c r="BNW40" s="105"/>
      <c r="BNX40" s="105"/>
      <c r="BNY40" s="105"/>
      <c r="BNZ40" s="105"/>
      <c r="BOA40" s="105"/>
      <c r="BOB40" s="105"/>
      <c r="BOC40" s="105"/>
      <c r="BOD40" s="105"/>
      <c r="BOE40" s="105"/>
      <c r="BOF40" s="105"/>
      <c r="BOG40" s="105"/>
      <c r="BOH40" s="105"/>
      <c r="BOI40" s="105"/>
      <c r="BOJ40" s="105"/>
      <c r="BOK40" s="105"/>
      <c r="BOL40" s="105"/>
      <c r="BOM40" s="105"/>
      <c r="BON40" s="105"/>
      <c r="BOO40" s="105"/>
      <c r="BOP40" s="105"/>
      <c r="BOQ40" s="105"/>
      <c r="BOR40" s="105"/>
      <c r="BOS40" s="105"/>
      <c r="BOT40" s="105"/>
      <c r="BOU40" s="105"/>
      <c r="BOV40" s="105"/>
      <c r="BOW40" s="105"/>
      <c r="BOX40" s="105"/>
      <c r="BOY40" s="105"/>
      <c r="BOZ40" s="105"/>
      <c r="BPA40" s="105"/>
      <c r="BPB40" s="105"/>
      <c r="BPC40" s="105"/>
      <c r="BPD40" s="105"/>
      <c r="BPE40" s="105"/>
      <c r="BPF40" s="105"/>
      <c r="BPG40" s="105"/>
      <c r="BPH40" s="105"/>
      <c r="BPI40" s="105"/>
      <c r="BPJ40" s="105"/>
      <c r="BPK40" s="105"/>
      <c r="BPL40" s="105"/>
      <c r="BPM40" s="105"/>
      <c r="BPN40" s="105"/>
      <c r="BPO40" s="105"/>
      <c r="BPP40" s="105"/>
      <c r="BPQ40" s="105"/>
      <c r="BPR40" s="105"/>
      <c r="BPS40" s="105"/>
      <c r="BPT40" s="105"/>
      <c r="BPU40" s="105"/>
      <c r="BPV40" s="105"/>
      <c r="BPW40" s="105"/>
      <c r="BPX40" s="105"/>
      <c r="BPY40" s="105"/>
      <c r="BPZ40" s="105"/>
      <c r="BQA40" s="105"/>
      <c r="BQB40" s="105"/>
      <c r="BQC40" s="105"/>
      <c r="BQD40" s="105"/>
      <c r="BQE40" s="105"/>
      <c r="BQF40" s="105"/>
      <c r="BQG40" s="105"/>
      <c r="BQH40" s="105"/>
      <c r="BQI40" s="105"/>
      <c r="BQJ40" s="105"/>
      <c r="BQK40" s="105"/>
      <c r="BQL40" s="105"/>
      <c r="BQM40" s="105"/>
      <c r="BQN40" s="105"/>
      <c r="BQO40" s="105"/>
      <c r="BQP40" s="105"/>
      <c r="BQQ40" s="105"/>
      <c r="BQR40" s="105"/>
      <c r="BQS40" s="105"/>
      <c r="BQT40" s="105"/>
      <c r="BQU40" s="105"/>
      <c r="BQV40" s="105"/>
      <c r="BQW40" s="105"/>
      <c r="BQX40" s="105"/>
      <c r="BQY40" s="105"/>
      <c r="BQZ40" s="105"/>
      <c r="BRA40" s="105"/>
      <c r="BRB40" s="105"/>
      <c r="BRC40" s="105"/>
      <c r="BRD40" s="105"/>
      <c r="BRE40" s="105"/>
      <c r="BRF40" s="105"/>
      <c r="BRG40" s="105"/>
      <c r="BRH40" s="105"/>
      <c r="BRI40" s="105"/>
      <c r="BRJ40" s="105"/>
      <c r="BRK40" s="105"/>
      <c r="BRL40" s="105"/>
      <c r="BRM40" s="105"/>
      <c r="BRN40" s="105"/>
      <c r="BRO40" s="105"/>
      <c r="BRP40" s="105"/>
      <c r="BRQ40" s="105"/>
      <c r="BRR40" s="105"/>
      <c r="BRS40" s="105"/>
      <c r="BRT40" s="105"/>
      <c r="BRU40" s="105"/>
      <c r="BRV40" s="105"/>
      <c r="BRW40" s="105"/>
      <c r="BRX40" s="105"/>
      <c r="BRY40" s="105"/>
      <c r="BRZ40" s="105"/>
      <c r="BSA40" s="105"/>
      <c r="BSB40" s="105"/>
      <c r="BSC40" s="105"/>
      <c r="BSD40" s="105"/>
      <c r="BSE40" s="105"/>
      <c r="BSF40" s="105"/>
      <c r="BSG40" s="105"/>
      <c r="BSH40" s="105"/>
      <c r="BSI40" s="105"/>
      <c r="BSJ40" s="105"/>
      <c r="BSK40" s="105"/>
      <c r="BSL40" s="105"/>
      <c r="BSM40" s="105"/>
      <c r="BSN40" s="105"/>
      <c r="BSO40" s="105"/>
      <c r="BSP40" s="105"/>
      <c r="BSQ40" s="105"/>
      <c r="BSR40" s="105"/>
      <c r="BSS40" s="105"/>
      <c r="BST40" s="105"/>
      <c r="BSU40" s="105"/>
      <c r="BSV40" s="105"/>
      <c r="BSW40" s="105"/>
      <c r="BSX40" s="105"/>
      <c r="BSY40" s="105"/>
      <c r="BSZ40" s="105"/>
      <c r="BTA40" s="105"/>
      <c r="BTB40" s="105"/>
      <c r="BTC40" s="105"/>
      <c r="BTD40" s="105"/>
      <c r="BTE40" s="105"/>
      <c r="BTF40" s="105"/>
      <c r="BTG40" s="105"/>
      <c r="BTH40" s="105"/>
      <c r="BTI40" s="105"/>
      <c r="BTJ40" s="105"/>
      <c r="BTK40" s="105"/>
      <c r="BTL40" s="105"/>
      <c r="BTM40" s="105"/>
      <c r="BTN40" s="105"/>
      <c r="BTO40" s="105"/>
      <c r="BTP40" s="105"/>
      <c r="BTQ40" s="105"/>
      <c r="BTR40" s="105"/>
      <c r="BTS40" s="105"/>
      <c r="BTT40" s="105"/>
      <c r="BTU40" s="105"/>
      <c r="BTV40" s="105"/>
      <c r="BTW40" s="105"/>
      <c r="BTX40" s="105"/>
      <c r="BTY40" s="105"/>
      <c r="BTZ40" s="105"/>
      <c r="BUA40" s="105"/>
      <c r="BUB40" s="105"/>
      <c r="BUC40" s="105"/>
      <c r="BUD40" s="105"/>
      <c r="BUE40" s="105"/>
      <c r="BUF40" s="105"/>
      <c r="BUG40" s="105"/>
      <c r="BUH40" s="105"/>
      <c r="BUI40" s="105"/>
      <c r="BUJ40" s="105"/>
      <c r="BUK40" s="105"/>
      <c r="BUL40" s="105"/>
      <c r="BUM40" s="105"/>
      <c r="BUN40" s="105"/>
      <c r="BUO40" s="105"/>
      <c r="BUP40" s="105"/>
      <c r="BUQ40" s="105"/>
      <c r="BUR40" s="105"/>
      <c r="BUS40" s="105"/>
      <c r="BUT40" s="105"/>
      <c r="BUU40" s="105"/>
      <c r="BUV40" s="105"/>
      <c r="BUW40" s="105"/>
      <c r="BUX40" s="105"/>
      <c r="BUY40" s="105"/>
      <c r="BUZ40" s="105"/>
      <c r="BVA40" s="105"/>
      <c r="BVB40" s="105"/>
      <c r="BVC40" s="105"/>
      <c r="BVD40" s="105"/>
      <c r="BVE40" s="105"/>
      <c r="BVF40" s="105"/>
      <c r="BVG40" s="105"/>
      <c r="BVH40" s="105"/>
      <c r="BVI40" s="105"/>
      <c r="BVJ40" s="105"/>
      <c r="BVK40" s="105"/>
      <c r="BVL40" s="105"/>
      <c r="BVM40" s="105"/>
      <c r="BVN40" s="105"/>
      <c r="BVO40" s="105"/>
      <c r="BVP40" s="105"/>
      <c r="BVQ40" s="105"/>
      <c r="BVR40" s="105"/>
      <c r="BVS40" s="105"/>
      <c r="BVT40" s="105"/>
      <c r="BVU40" s="105"/>
      <c r="BVV40" s="105"/>
      <c r="BVW40" s="105"/>
      <c r="BVX40" s="105"/>
      <c r="BVY40" s="105"/>
      <c r="BVZ40" s="105"/>
      <c r="BWA40" s="105"/>
      <c r="BWB40" s="105"/>
      <c r="BWC40" s="105"/>
      <c r="BWD40" s="105"/>
      <c r="BWE40" s="105"/>
      <c r="BWF40" s="105"/>
      <c r="BWG40" s="105"/>
      <c r="BWH40" s="105"/>
      <c r="BWI40" s="105"/>
      <c r="BWJ40" s="105"/>
      <c r="BWK40" s="105"/>
      <c r="BWL40" s="105"/>
      <c r="BWM40" s="105"/>
      <c r="BWN40" s="105"/>
      <c r="BWO40" s="105"/>
      <c r="BWP40" s="105"/>
      <c r="BWQ40" s="105"/>
      <c r="BWR40" s="105"/>
      <c r="BWS40" s="105"/>
      <c r="BWT40" s="105"/>
      <c r="BWU40" s="105"/>
      <c r="BWV40" s="105"/>
      <c r="BWW40" s="105"/>
      <c r="BWX40" s="105"/>
      <c r="BWY40" s="105"/>
      <c r="BWZ40" s="105"/>
      <c r="BXA40" s="105"/>
      <c r="BXB40" s="105"/>
      <c r="BXC40" s="105"/>
      <c r="BXD40" s="105"/>
      <c r="BXE40" s="105"/>
      <c r="BXF40" s="105"/>
      <c r="BXG40" s="105"/>
      <c r="BXH40" s="105"/>
      <c r="BXI40" s="105"/>
      <c r="BXJ40" s="105"/>
      <c r="BXK40" s="105"/>
      <c r="BXL40" s="105"/>
      <c r="BXM40" s="105"/>
      <c r="BXN40" s="105"/>
      <c r="BXO40" s="105"/>
      <c r="BXP40" s="105"/>
      <c r="BXQ40" s="105"/>
      <c r="BXR40" s="105"/>
      <c r="BXS40" s="105"/>
      <c r="BXT40" s="105"/>
      <c r="BXU40" s="105"/>
      <c r="BXV40" s="105"/>
      <c r="BXW40" s="105"/>
      <c r="BXX40" s="105"/>
      <c r="BXY40" s="105"/>
      <c r="BXZ40" s="105"/>
      <c r="BYA40" s="105"/>
      <c r="BYB40" s="105"/>
      <c r="BYC40" s="105"/>
      <c r="BYD40" s="105"/>
      <c r="BYE40" s="105"/>
      <c r="BYF40" s="105"/>
      <c r="BYG40" s="105"/>
      <c r="BYH40" s="105"/>
      <c r="BYI40" s="105"/>
      <c r="BYJ40" s="105"/>
      <c r="BYK40" s="105"/>
      <c r="BYL40" s="105"/>
      <c r="BYM40" s="105"/>
      <c r="BYN40" s="105"/>
      <c r="BYO40" s="105"/>
      <c r="BYP40" s="105"/>
      <c r="BYQ40" s="105"/>
      <c r="BYR40" s="105"/>
      <c r="BYS40" s="105"/>
      <c r="BYT40" s="105"/>
      <c r="BYU40" s="105"/>
      <c r="BYV40" s="105"/>
      <c r="BYW40" s="105"/>
      <c r="BYX40" s="105"/>
      <c r="BYY40" s="105"/>
      <c r="BYZ40" s="105"/>
      <c r="BZA40" s="105"/>
      <c r="BZB40" s="105"/>
      <c r="BZC40" s="105"/>
      <c r="BZD40" s="105"/>
      <c r="BZE40" s="105"/>
      <c r="BZF40" s="105"/>
      <c r="BZG40" s="105"/>
      <c r="BZH40" s="105"/>
      <c r="BZI40" s="105"/>
      <c r="BZJ40" s="105"/>
      <c r="BZK40" s="105"/>
      <c r="BZL40" s="105"/>
      <c r="BZM40" s="105"/>
      <c r="BZN40" s="105"/>
      <c r="BZO40" s="105"/>
      <c r="BZP40" s="105"/>
      <c r="BZQ40" s="105"/>
      <c r="BZR40" s="105"/>
      <c r="BZS40" s="105"/>
      <c r="BZT40" s="105"/>
      <c r="BZU40" s="105"/>
      <c r="BZV40" s="105"/>
      <c r="BZW40" s="105"/>
      <c r="BZX40" s="105"/>
      <c r="BZY40" s="105"/>
      <c r="BZZ40" s="105"/>
      <c r="CAA40" s="105"/>
      <c r="CAB40" s="105"/>
      <c r="CAC40" s="105"/>
      <c r="CAD40" s="105"/>
      <c r="CAE40" s="105"/>
      <c r="CAF40" s="105"/>
      <c r="CAG40" s="105"/>
      <c r="CAH40" s="105"/>
      <c r="CAI40" s="105"/>
      <c r="CAJ40" s="105"/>
      <c r="CAK40" s="105"/>
      <c r="CAL40" s="105"/>
      <c r="CAM40" s="105"/>
      <c r="CAN40" s="105"/>
      <c r="CAO40" s="105"/>
      <c r="CAP40" s="105"/>
      <c r="CAQ40" s="105"/>
      <c r="CAR40" s="105"/>
      <c r="CAS40" s="105"/>
      <c r="CAT40" s="105"/>
      <c r="CAU40" s="105"/>
      <c r="CAV40" s="105"/>
      <c r="CAW40" s="105"/>
      <c r="CAX40" s="105"/>
      <c r="CAY40" s="105"/>
      <c r="CAZ40" s="105"/>
      <c r="CBA40" s="105"/>
      <c r="CBB40" s="105"/>
      <c r="CBC40" s="105"/>
      <c r="CBD40" s="105"/>
      <c r="CBE40" s="105"/>
      <c r="CBF40" s="105"/>
      <c r="CBG40" s="105"/>
      <c r="CBH40" s="105"/>
      <c r="CBI40" s="105"/>
      <c r="CBJ40" s="105"/>
      <c r="CBK40" s="105"/>
      <c r="CBL40" s="105"/>
      <c r="CBM40" s="105"/>
      <c r="CBN40" s="105"/>
      <c r="CBO40" s="105"/>
      <c r="CBP40" s="105"/>
      <c r="CBQ40" s="105"/>
      <c r="CBR40" s="105"/>
      <c r="CBS40" s="105"/>
      <c r="CBT40" s="105"/>
      <c r="CBU40" s="105"/>
      <c r="CBV40" s="105"/>
      <c r="CBW40" s="105"/>
      <c r="CBX40" s="105"/>
      <c r="CBY40" s="105"/>
      <c r="CBZ40" s="105"/>
      <c r="CCA40" s="105"/>
      <c r="CCB40" s="105"/>
      <c r="CCC40" s="105"/>
      <c r="CCD40" s="105"/>
      <c r="CCE40" s="105"/>
      <c r="CCF40" s="105"/>
      <c r="CCG40" s="105"/>
      <c r="CCH40" s="105"/>
      <c r="CCI40" s="105"/>
      <c r="CCJ40" s="105"/>
      <c r="CCK40" s="105"/>
      <c r="CCL40" s="105"/>
      <c r="CCM40" s="105"/>
      <c r="CCN40" s="105"/>
      <c r="CCO40" s="105"/>
      <c r="CCP40" s="105"/>
      <c r="CCQ40" s="105"/>
      <c r="CCR40" s="105"/>
      <c r="CCS40" s="105"/>
      <c r="CCT40" s="105"/>
      <c r="CCU40" s="105"/>
      <c r="CCV40" s="105"/>
      <c r="CCW40" s="105"/>
      <c r="CCX40" s="105"/>
      <c r="CCY40" s="105"/>
      <c r="CCZ40" s="105"/>
      <c r="CDA40" s="105"/>
      <c r="CDB40" s="105"/>
      <c r="CDC40" s="105"/>
      <c r="CDD40" s="105"/>
      <c r="CDE40" s="105"/>
      <c r="CDF40" s="105"/>
      <c r="CDG40" s="105"/>
      <c r="CDH40" s="105"/>
      <c r="CDI40" s="105"/>
      <c r="CDJ40" s="105"/>
      <c r="CDK40" s="105"/>
      <c r="CDL40" s="105"/>
      <c r="CDM40" s="105"/>
      <c r="CDN40" s="105"/>
      <c r="CDO40" s="105"/>
      <c r="CDP40" s="105"/>
      <c r="CDQ40" s="105"/>
      <c r="CDR40" s="105"/>
      <c r="CDS40" s="105"/>
      <c r="CDT40" s="105"/>
      <c r="CDU40" s="105"/>
      <c r="CDV40" s="105"/>
      <c r="CDW40" s="105"/>
      <c r="CDX40" s="105"/>
      <c r="CDY40" s="105"/>
      <c r="CDZ40" s="105"/>
      <c r="CEA40" s="105"/>
      <c r="CEB40" s="105"/>
      <c r="CEC40" s="105"/>
      <c r="CED40" s="105"/>
      <c r="CEE40" s="105"/>
      <c r="CEF40" s="105"/>
      <c r="CEG40" s="105"/>
      <c r="CEH40" s="105"/>
      <c r="CEI40" s="105"/>
      <c r="CEJ40" s="105"/>
      <c r="CEK40" s="105"/>
      <c r="CEL40" s="105"/>
      <c r="CEM40" s="105"/>
      <c r="CEN40" s="105"/>
      <c r="CEO40" s="105"/>
      <c r="CEP40" s="105"/>
      <c r="CEQ40" s="105"/>
      <c r="CER40" s="105"/>
      <c r="CES40" s="105"/>
      <c r="CET40" s="105"/>
      <c r="CEU40" s="105"/>
      <c r="CEV40" s="105"/>
      <c r="CEW40" s="105"/>
      <c r="CEX40" s="105"/>
      <c r="CEY40" s="105"/>
      <c r="CEZ40" s="105"/>
      <c r="CFA40" s="105"/>
      <c r="CFB40" s="105"/>
      <c r="CFC40" s="105"/>
      <c r="CFD40" s="105"/>
      <c r="CFE40" s="105"/>
      <c r="CFF40" s="105"/>
      <c r="CFG40" s="105"/>
      <c r="CFH40" s="105"/>
      <c r="CFI40" s="105"/>
      <c r="CFJ40" s="105"/>
      <c r="CFK40" s="105"/>
      <c r="CFL40" s="105"/>
      <c r="CFM40" s="105"/>
      <c r="CFN40" s="105"/>
      <c r="CFO40" s="105"/>
      <c r="CFP40" s="105"/>
      <c r="CFQ40" s="105"/>
      <c r="CFR40" s="105"/>
      <c r="CFS40" s="105"/>
      <c r="CFT40" s="105"/>
      <c r="CFU40" s="105"/>
      <c r="CFV40" s="105"/>
      <c r="CFW40" s="105"/>
      <c r="CFX40" s="105"/>
      <c r="CFY40" s="105"/>
      <c r="CFZ40" s="105"/>
      <c r="CGA40" s="105"/>
      <c r="CGB40" s="105"/>
      <c r="CGC40" s="105"/>
      <c r="CGD40" s="105"/>
      <c r="CGE40" s="105"/>
      <c r="CGF40" s="105"/>
      <c r="CGG40" s="105"/>
      <c r="CGH40" s="105"/>
      <c r="CGI40" s="105"/>
      <c r="CGJ40" s="105"/>
      <c r="CGK40" s="105"/>
      <c r="CGL40" s="105"/>
      <c r="CGM40" s="105"/>
      <c r="CGN40" s="105"/>
      <c r="CGO40" s="105"/>
      <c r="CGP40" s="105"/>
      <c r="CGQ40" s="105"/>
      <c r="CGR40" s="105"/>
      <c r="CGS40" s="105"/>
      <c r="CGT40" s="105"/>
      <c r="CGU40" s="105"/>
      <c r="CGV40" s="105"/>
      <c r="CGW40" s="105"/>
      <c r="CGX40" s="105"/>
      <c r="CGY40" s="105"/>
      <c r="CGZ40" s="105"/>
      <c r="CHA40" s="105"/>
      <c r="CHB40" s="105"/>
      <c r="CHC40" s="105"/>
      <c r="CHD40" s="105"/>
      <c r="CHE40" s="105"/>
      <c r="CHF40" s="105"/>
      <c r="CHG40" s="105"/>
      <c r="CHH40" s="105"/>
      <c r="CHI40" s="105"/>
      <c r="CHJ40" s="105"/>
      <c r="CHK40" s="105"/>
      <c r="CHL40" s="105"/>
      <c r="CHM40" s="105"/>
      <c r="CHN40" s="105"/>
      <c r="CHO40" s="105"/>
      <c r="CHP40" s="105"/>
      <c r="CHQ40" s="105"/>
      <c r="CHR40" s="105"/>
      <c r="CHS40" s="105"/>
      <c r="CHT40" s="105"/>
      <c r="CHU40" s="105"/>
      <c r="CHV40" s="105"/>
      <c r="CHW40" s="105"/>
      <c r="CHX40" s="105"/>
      <c r="CHY40" s="105"/>
      <c r="CHZ40" s="105"/>
      <c r="CIA40" s="105"/>
      <c r="CIB40" s="105"/>
      <c r="CIC40" s="105"/>
      <c r="CID40" s="105"/>
      <c r="CIE40" s="105"/>
      <c r="CIF40" s="105"/>
      <c r="CIG40" s="105"/>
      <c r="CIH40" s="105"/>
      <c r="CII40" s="105"/>
      <c r="CIJ40" s="105"/>
      <c r="CIK40" s="105"/>
      <c r="CIL40" s="105"/>
      <c r="CIM40" s="105"/>
      <c r="CIN40" s="105"/>
      <c r="CIO40" s="105"/>
      <c r="CIP40" s="105"/>
      <c r="CIQ40" s="105"/>
      <c r="CIR40" s="105"/>
      <c r="CIS40" s="105"/>
      <c r="CIT40" s="105"/>
      <c r="CIU40" s="105"/>
      <c r="CIV40" s="105"/>
      <c r="CIW40" s="105"/>
      <c r="CIX40" s="105"/>
      <c r="CIY40" s="105"/>
      <c r="CIZ40" s="105"/>
      <c r="CJA40" s="105"/>
      <c r="CJB40" s="105"/>
      <c r="CJC40" s="105"/>
      <c r="CJD40" s="105"/>
      <c r="CJE40" s="105"/>
      <c r="CJF40" s="105"/>
      <c r="CJG40" s="105"/>
      <c r="CJH40" s="105"/>
      <c r="CJI40" s="105"/>
      <c r="CJJ40" s="105"/>
      <c r="CJK40" s="105"/>
      <c r="CJL40" s="105"/>
      <c r="CJM40" s="105"/>
      <c r="CJN40" s="105"/>
      <c r="CJO40" s="105"/>
      <c r="CJP40" s="105"/>
      <c r="CJQ40" s="105"/>
      <c r="CJR40" s="105"/>
      <c r="CJS40" s="105"/>
      <c r="CJT40" s="105"/>
      <c r="CJU40" s="105"/>
      <c r="CJV40" s="105"/>
      <c r="CJW40" s="105"/>
      <c r="CJX40" s="105"/>
      <c r="CJY40" s="105"/>
      <c r="CJZ40" s="105"/>
      <c r="CKA40" s="105"/>
      <c r="CKB40" s="105"/>
      <c r="CKC40" s="105"/>
      <c r="CKD40" s="105"/>
      <c r="CKE40" s="105"/>
      <c r="CKF40" s="105"/>
      <c r="CKG40" s="105"/>
      <c r="CKH40" s="105"/>
      <c r="CKI40" s="105"/>
      <c r="CKJ40" s="105"/>
      <c r="CKK40" s="105"/>
      <c r="CKL40" s="105"/>
      <c r="CKM40" s="105"/>
      <c r="CKN40" s="105"/>
      <c r="CKO40" s="105"/>
      <c r="CKP40" s="105"/>
      <c r="CKQ40" s="105"/>
      <c r="CKR40" s="105"/>
      <c r="CKS40" s="105"/>
      <c r="CKT40" s="105"/>
      <c r="CKU40" s="105"/>
      <c r="CKV40" s="105"/>
      <c r="CKW40" s="105"/>
      <c r="CKX40" s="105"/>
      <c r="CKY40" s="105"/>
      <c r="CKZ40" s="105"/>
      <c r="CLA40" s="105"/>
      <c r="CLB40" s="105"/>
      <c r="CLC40" s="105"/>
      <c r="CLD40" s="105"/>
      <c r="CLE40" s="105"/>
      <c r="CLF40" s="105"/>
      <c r="CLG40" s="105"/>
      <c r="CLH40" s="105"/>
      <c r="CLI40" s="105"/>
      <c r="CLJ40" s="105"/>
      <c r="CLK40" s="105"/>
      <c r="CLL40" s="105"/>
      <c r="CLM40" s="105"/>
      <c r="CLN40" s="105"/>
      <c r="CLO40" s="105"/>
      <c r="CLP40" s="105"/>
      <c r="CLQ40" s="105"/>
      <c r="CLR40" s="105"/>
      <c r="CLS40" s="105"/>
      <c r="CLT40" s="105"/>
      <c r="CLU40" s="105"/>
      <c r="CLV40" s="105"/>
      <c r="CLW40" s="105"/>
      <c r="CLX40" s="105"/>
      <c r="CLY40" s="105"/>
      <c r="CLZ40" s="105"/>
      <c r="CMA40" s="105"/>
      <c r="CMB40" s="105"/>
      <c r="CMC40" s="105"/>
      <c r="CMD40" s="105"/>
      <c r="CME40" s="105"/>
      <c r="CMF40" s="105"/>
      <c r="CMG40" s="105"/>
      <c r="CMH40" s="105"/>
      <c r="CMI40" s="105"/>
      <c r="CMJ40" s="105"/>
      <c r="CMK40" s="105"/>
      <c r="CML40" s="105"/>
      <c r="CMM40" s="105"/>
      <c r="CMN40" s="105"/>
      <c r="CMO40" s="105"/>
      <c r="CMP40" s="105"/>
      <c r="CMQ40" s="105"/>
      <c r="CMR40" s="105"/>
      <c r="CMS40" s="105"/>
      <c r="CMT40" s="105"/>
      <c r="CMU40" s="105"/>
      <c r="CMV40" s="105"/>
      <c r="CMW40" s="105"/>
      <c r="CMX40" s="105"/>
      <c r="CMY40" s="105"/>
      <c r="CMZ40" s="105"/>
      <c r="CNA40" s="105"/>
      <c r="CNB40" s="105"/>
      <c r="CNC40" s="105"/>
      <c r="CND40" s="105"/>
      <c r="CNE40" s="105"/>
      <c r="CNF40" s="105"/>
      <c r="CNG40" s="105"/>
      <c r="CNH40" s="105"/>
      <c r="CNI40" s="105"/>
      <c r="CNJ40" s="105"/>
      <c r="CNK40" s="105"/>
      <c r="CNL40" s="105"/>
      <c r="CNM40" s="105"/>
      <c r="CNN40" s="105"/>
      <c r="CNO40" s="105"/>
      <c r="CNP40" s="105"/>
      <c r="CNQ40" s="105"/>
      <c r="CNR40" s="105"/>
      <c r="CNS40" s="105"/>
      <c r="CNT40" s="105"/>
      <c r="CNU40" s="105"/>
      <c r="CNV40" s="105"/>
      <c r="CNW40" s="105"/>
      <c r="CNX40" s="105"/>
      <c r="CNY40" s="105"/>
      <c r="CNZ40" s="105"/>
      <c r="COA40" s="105"/>
      <c r="COB40" s="105"/>
      <c r="COC40" s="105"/>
      <c r="COD40" s="105"/>
      <c r="COE40" s="105"/>
      <c r="COF40" s="105"/>
      <c r="COG40" s="105"/>
      <c r="COH40" s="105"/>
      <c r="COI40" s="105"/>
      <c r="COJ40" s="105"/>
      <c r="COK40" s="105"/>
      <c r="COL40" s="105"/>
      <c r="COM40" s="105"/>
      <c r="CON40" s="105"/>
      <c r="COO40" s="105"/>
      <c r="COP40" s="105"/>
      <c r="COQ40" s="105"/>
      <c r="COR40" s="105"/>
      <c r="COS40" s="105"/>
      <c r="COT40" s="105"/>
      <c r="COU40" s="105"/>
      <c r="COV40" s="105"/>
      <c r="COW40" s="105"/>
      <c r="COX40" s="105"/>
      <c r="COY40" s="105"/>
      <c r="COZ40" s="105"/>
      <c r="CPA40" s="105"/>
      <c r="CPB40" s="105"/>
      <c r="CPC40" s="105"/>
      <c r="CPD40" s="105"/>
      <c r="CPE40" s="105"/>
      <c r="CPF40" s="105"/>
      <c r="CPG40" s="105"/>
      <c r="CPH40" s="105"/>
      <c r="CPI40" s="105"/>
      <c r="CPJ40" s="105"/>
      <c r="CPK40" s="105"/>
      <c r="CPL40" s="105"/>
      <c r="CPM40" s="105"/>
      <c r="CPN40" s="105"/>
      <c r="CPO40" s="105"/>
      <c r="CPP40" s="105"/>
      <c r="CPQ40" s="105"/>
      <c r="CPR40" s="105"/>
      <c r="CPS40" s="105"/>
      <c r="CPT40" s="105"/>
      <c r="CPU40" s="105"/>
      <c r="CPV40" s="105"/>
      <c r="CPW40" s="105"/>
      <c r="CPX40" s="105"/>
      <c r="CPY40" s="105"/>
      <c r="CPZ40" s="105"/>
      <c r="CQA40" s="105"/>
      <c r="CQB40" s="105"/>
      <c r="CQC40" s="105"/>
      <c r="CQD40" s="105"/>
      <c r="CQE40" s="105"/>
      <c r="CQF40" s="105"/>
      <c r="CQG40" s="105"/>
      <c r="CQH40" s="105"/>
      <c r="CQI40" s="105"/>
      <c r="CQJ40" s="105"/>
      <c r="CQK40" s="105"/>
      <c r="CQL40" s="105"/>
      <c r="CQM40" s="105"/>
      <c r="CQN40" s="105"/>
      <c r="CQO40" s="105"/>
      <c r="CQP40" s="105"/>
      <c r="CQQ40" s="105"/>
      <c r="CQR40" s="105"/>
      <c r="CQS40" s="105"/>
      <c r="CQT40" s="105"/>
      <c r="CQU40" s="105"/>
      <c r="CQV40" s="105"/>
      <c r="CQW40" s="105"/>
      <c r="CQX40" s="105"/>
      <c r="CQY40" s="105"/>
      <c r="CQZ40" s="105"/>
      <c r="CRA40" s="105"/>
      <c r="CRB40" s="105"/>
      <c r="CRC40" s="105"/>
      <c r="CRD40" s="105"/>
      <c r="CRE40" s="105"/>
      <c r="CRF40" s="105"/>
      <c r="CRG40" s="105"/>
      <c r="CRH40" s="105"/>
      <c r="CRI40" s="105"/>
      <c r="CRJ40" s="105"/>
      <c r="CRK40" s="105"/>
      <c r="CRL40" s="105"/>
      <c r="CRM40" s="105"/>
      <c r="CRN40" s="105"/>
      <c r="CRO40" s="105"/>
      <c r="CRP40" s="105"/>
      <c r="CRQ40" s="105"/>
      <c r="CRR40" s="105"/>
      <c r="CRS40" s="105"/>
      <c r="CRT40" s="105"/>
      <c r="CRU40" s="105"/>
      <c r="CRV40" s="105"/>
      <c r="CRW40" s="105"/>
      <c r="CRX40" s="105"/>
      <c r="CRY40" s="105"/>
      <c r="CRZ40" s="105"/>
      <c r="CSA40" s="105"/>
      <c r="CSB40" s="105"/>
      <c r="CSC40" s="105"/>
      <c r="CSD40" s="105"/>
      <c r="CSE40" s="105"/>
      <c r="CSF40" s="105"/>
      <c r="CSG40" s="105"/>
      <c r="CSH40" s="105"/>
      <c r="CSI40" s="105"/>
      <c r="CSJ40" s="105"/>
      <c r="CSK40" s="105"/>
      <c r="CSL40" s="105"/>
      <c r="CSM40" s="105"/>
      <c r="CSN40" s="105"/>
      <c r="CSO40" s="105"/>
      <c r="CSP40" s="105"/>
      <c r="CSQ40" s="105"/>
      <c r="CSR40" s="105"/>
      <c r="CSS40" s="105"/>
      <c r="CST40" s="105"/>
      <c r="CSU40" s="105"/>
      <c r="CSV40" s="105"/>
      <c r="CSW40" s="105"/>
      <c r="CSX40" s="105"/>
      <c r="CSY40" s="105"/>
      <c r="CSZ40" s="105"/>
      <c r="CTA40" s="105"/>
      <c r="CTB40" s="105"/>
      <c r="CTC40" s="105"/>
      <c r="CTD40" s="105"/>
      <c r="CTE40" s="105"/>
      <c r="CTF40" s="105"/>
      <c r="CTG40" s="105"/>
      <c r="CTH40" s="105"/>
      <c r="CTI40" s="105"/>
      <c r="CTJ40" s="105"/>
      <c r="CTK40" s="105"/>
      <c r="CTL40" s="105"/>
      <c r="CTM40" s="105"/>
      <c r="CTN40" s="105"/>
      <c r="CTO40" s="105"/>
      <c r="CTP40" s="105"/>
      <c r="CTQ40" s="105"/>
      <c r="CTR40" s="105"/>
      <c r="CTS40" s="105"/>
      <c r="CTT40" s="105"/>
      <c r="CTU40" s="105"/>
      <c r="CTV40" s="105"/>
      <c r="CTW40" s="105"/>
      <c r="CTX40" s="105"/>
      <c r="CTY40" s="105"/>
      <c r="CTZ40" s="105"/>
      <c r="CUA40" s="105"/>
      <c r="CUB40" s="105"/>
      <c r="CUC40" s="105"/>
      <c r="CUD40" s="105"/>
      <c r="CUE40" s="105"/>
      <c r="CUF40" s="105"/>
      <c r="CUG40" s="105"/>
      <c r="CUH40" s="105"/>
      <c r="CUI40" s="105"/>
      <c r="CUJ40" s="105"/>
      <c r="CUK40" s="105"/>
      <c r="CUL40" s="105"/>
      <c r="CUM40" s="105"/>
      <c r="CUN40" s="105"/>
      <c r="CUO40" s="105"/>
      <c r="CUP40" s="105"/>
      <c r="CUQ40" s="105"/>
      <c r="CUR40" s="105"/>
      <c r="CUS40" s="105"/>
      <c r="CUT40" s="105"/>
      <c r="CUU40" s="105"/>
      <c r="CUV40" s="105"/>
      <c r="CUW40" s="105"/>
      <c r="CUX40" s="105"/>
      <c r="CUY40" s="105"/>
      <c r="CUZ40" s="105"/>
      <c r="CVA40" s="105"/>
      <c r="CVB40" s="105"/>
      <c r="CVC40" s="105"/>
      <c r="CVD40" s="105"/>
      <c r="CVE40" s="105"/>
      <c r="CVF40" s="105"/>
      <c r="CVG40" s="105"/>
      <c r="CVH40" s="105"/>
      <c r="CVI40" s="105"/>
      <c r="CVJ40" s="105"/>
      <c r="CVK40" s="105"/>
      <c r="CVL40" s="105"/>
      <c r="CVM40" s="105"/>
      <c r="CVN40" s="105"/>
      <c r="CVO40" s="105"/>
      <c r="CVP40" s="105"/>
      <c r="CVQ40" s="105"/>
      <c r="CVR40" s="105"/>
      <c r="CVS40" s="105"/>
      <c r="CVT40" s="105"/>
      <c r="CVU40" s="105"/>
      <c r="CVV40" s="105"/>
      <c r="CVW40" s="105"/>
      <c r="CVX40" s="105"/>
      <c r="CVY40" s="105"/>
      <c r="CVZ40" s="105"/>
      <c r="CWA40" s="105"/>
      <c r="CWB40" s="105"/>
      <c r="CWC40" s="105"/>
      <c r="CWD40" s="105"/>
      <c r="CWE40" s="105"/>
      <c r="CWF40" s="105"/>
      <c r="CWG40" s="105"/>
      <c r="CWH40" s="105"/>
      <c r="CWI40" s="105"/>
      <c r="CWJ40" s="105"/>
      <c r="CWK40" s="105"/>
      <c r="CWL40" s="105"/>
      <c r="CWM40" s="105"/>
      <c r="CWN40" s="105"/>
      <c r="CWO40" s="105"/>
      <c r="CWP40" s="105"/>
      <c r="CWQ40" s="105"/>
      <c r="CWR40" s="105"/>
      <c r="CWS40" s="105"/>
      <c r="CWT40" s="105"/>
      <c r="CWU40" s="105"/>
      <c r="CWV40" s="105"/>
      <c r="CWW40" s="105"/>
      <c r="CWX40" s="105"/>
      <c r="CWY40" s="105"/>
      <c r="CWZ40" s="105"/>
      <c r="CXA40" s="105"/>
      <c r="CXB40" s="105"/>
      <c r="CXC40" s="105"/>
      <c r="CXD40" s="105"/>
      <c r="CXE40" s="105"/>
      <c r="CXF40" s="105"/>
      <c r="CXG40" s="105"/>
      <c r="CXH40" s="105"/>
      <c r="CXI40" s="105"/>
      <c r="CXJ40" s="105"/>
      <c r="CXK40" s="105"/>
      <c r="CXL40" s="105"/>
      <c r="CXM40" s="105"/>
      <c r="CXN40" s="105"/>
      <c r="CXO40" s="105"/>
      <c r="CXP40" s="105"/>
      <c r="CXQ40" s="105"/>
      <c r="CXR40" s="105"/>
      <c r="CXS40" s="105"/>
      <c r="CXT40" s="105"/>
      <c r="CXU40" s="105"/>
      <c r="CXV40" s="105"/>
      <c r="CXW40" s="105"/>
      <c r="CXX40" s="105"/>
      <c r="CXY40" s="105"/>
      <c r="CXZ40" s="105"/>
      <c r="CYA40" s="105"/>
      <c r="CYB40" s="105"/>
      <c r="CYC40" s="105"/>
      <c r="CYD40" s="105"/>
      <c r="CYE40" s="105"/>
      <c r="CYF40" s="105"/>
      <c r="CYG40" s="105"/>
      <c r="CYH40" s="105"/>
      <c r="CYI40" s="105"/>
      <c r="CYJ40" s="105"/>
      <c r="CYK40" s="105"/>
      <c r="CYL40" s="105"/>
      <c r="CYM40" s="105"/>
      <c r="CYN40" s="105"/>
      <c r="CYO40" s="105"/>
      <c r="CYP40" s="105"/>
      <c r="CYQ40" s="105"/>
      <c r="CYR40" s="105"/>
      <c r="CYS40" s="105"/>
      <c r="CYT40" s="105"/>
      <c r="CYU40" s="105"/>
      <c r="CYV40" s="105"/>
      <c r="CYW40" s="105"/>
      <c r="CYX40" s="105"/>
      <c r="CYY40" s="105"/>
      <c r="CYZ40" s="105"/>
      <c r="CZA40" s="105"/>
      <c r="CZB40" s="105"/>
      <c r="CZC40" s="105"/>
      <c r="CZD40" s="105"/>
      <c r="CZE40" s="105"/>
      <c r="CZF40" s="105"/>
      <c r="CZG40" s="105"/>
      <c r="CZH40" s="105"/>
      <c r="CZI40" s="105"/>
      <c r="CZJ40" s="105"/>
      <c r="CZK40" s="105"/>
      <c r="CZL40" s="105"/>
      <c r="CZM40" s="105"/>
      <c r="CZN40" s="105"/>
      <c r="CZO40" s="105"/>
      <c r="CZP40" s="105"/>
      <c r="CZQ40" s="105"/>
      <c r="CZR40" s="105"/>
      <c r="CZS40" s="105"/>
      <c r="CZT40" s="105"/>
      <c r="CZU40" s="105"/>
      <c r="CZV40" s="105"/>
      <c r="CZW40" s="105"/>
      <c r="CZX40" s="105"/>
      <c r="CZY40" s="105"/>
      <c r="CZZ40" s="105"/>
      <c r="DAA40" s="105"/>
      <c r="DAB40" s="105"/>
      <c r="DAC40" s="105"/>
      <c r="DAD40" s="105"/>
      <c r="DAE40" s="105"/>
      <c r="DAF40" s="105"/>
      <c r="DAG40" s="105"/>
      <c r="DAH40" s="105"/>
      <c r="DAI40" s="105"/>
      <c r="DAJ40" s="105"/>
      <c r="DAK40" s="105"/>
      <c r="DAL40" s="105"/>
      <c r="DAM40" s="105"/>
      <c r="DAN40" s="105"/>
      <c r="DAO40" s="105"/>
      <c r="DAP40" s="105"/>
      <c r="DAQ40" s="105"/>
      <c r="DAR40" s="105"/>
      <c r="DAS40" s="105"/>
      <c r="DAT40" s="105"/>
      <c r="DAU40" s="105"/>
      <c r="DAV40" s="105"/>
      <c r="DAW40" s="105"/>
      <c r="DAX40" s="105"/>
      <c r="DAY40" s="105"/>
      <c r="DAZ40" s="105"/>
      <c r="DBA40" s="105"/>
      <c r="DBB40" s="105"/>
      <c r="DBC40" s="105"/>
      <c r="DBD40" s="105"/>
      <c r="DBE40" s="105"/>
      <c r="DBF40" s="105"/>
      <c r="DBG40" s="105"/>
      <c r="DBH40" s="105"/>
      <c r="DBI40" s="105"/>
      <c r="DBJ40" s="105"/>
      <c r="DBK40" s="105"/>
      <c r="DBL40" s="105"/>
      <c r="DBM40" s="105"/>
      <c r="DBN40" s="105"/>
      <c r="DBO40" s="105"/>
      <c r="DBP40" s="105"/>
      <c r="DBQ40" s="105"/>
      <c r="DBR40" s="105"/>
      <c r="DBS40" s="105"/>
      <c r="DBT40" s="105"/>
      <c r="DBU40" s="105"/>
      <c r="DBV40" s="105"/>
      <c r="DBW40" s="105"/>
      <c r="DBX40" s="105"/>
      <c r="DBY40" s="105"/>
      <c r="DBZ40" s="105"/>
      <c r="DCA40" s="105"/>
      <c r="DCB40" s="105"/>
      <c r="DCC40" s="105"/>
      <c r="DCD40" s="105"/>
      <c r="DCE40" s="105"/>
      <c r="DCF40" s="105"/>
      <c r="DCG40" s="105"/>
      <c r="DCH40" s="105"/>
      <c r="DCI40" s="105"/>
      <c r="DCJ40" s="105"/>
      <c r="DCK40" s="105"/>
      <c r="DCL40" s="105"/>
      <c r="DCM40" s="105"/>
      <c r="DCN40" s="105"/>
      <c r="DCO40" s="105"/>
      <c r="DCP40" s="105"/>
      <c r="DCQ40" s="105"/>
      <c r="DCR40" s="105"/>
      <c r="DCS40" s="105"/>
      <c r="DCT40" s="105"/>
      <c r="DCU40" s="105"/>
      <c r="DCV40" s="105"/>
      <c r="DCW40" s="105"/>
      <c r="DCX40" s="105"/>
      <c r="DCY40" s="105"/>
      <c r="DCZ40" s="105"/>
      <c r="DDA40" s="105"/>
      <c r="DDB40" s="105"/>
      <c r="DDC40" s="105"/>
      <c r="DDD40" s="105"/>
      <c r="DDE40" s="105"/>
      <c r="DDF40" s="105"/>
      <c r="DDG40" s="105"/>
      <c r="DDH40" s="105"/>
      <c r="DDI40" s="105"/>
      <c r="DDJ40" s="105"/>
      <c r="DDK40" s="105"/>
      <c r="DDL40" s="105"/>
      <c r="DDM40" s="105"/>
      <c r="DDN40" s="105"/>
      <c r="DDO40" s="105"/>
      <c r="DDP40" s="105"/>
      <c r="DDQ40" s="105"/>
      <c r="DDR40" s="105"/>
      <c r="DDS40" s="105"/>
      <c r="DDT40" s="105"/>
      <c r="DDU40" s="105"/>
      <c r="DDV40" s="105"/>
      <c r="DDW40" s="105"/>
      <c r="DDX40" s="105"/>
      <c r="DDY40" s="105"/>
      <c r="DDZ40" s="105"/>
      <c r="DEA40" s="105"/>
      <c r="DEB40" s="105"/>
      <c r="DEC40" s="105"/>
      <c r="DED40" s="105"/>
      <c r="DEE40" s="105"/>
      <c r="DEF40" s="105"/>
      <c r="DEG40" s="105"/>
      <c r="DEH40" s="105"/>
      <c r="DEI40" s="105"/>
      <c r="DEJ40" s="105"/>
      <c r="DEK40" s="105"/>
      <c r="DEL40" s="105"/>
      <c r="DEM40" s="105"/>
      <c r="DEN40" s="105"/>
      <c r="DEO40" s="105"/>
      <c r="DEP40" s="105"/>
      <c r="DEQ40" s="105"/>
      <c r="DER40" s="105"/>
      <c r="DES40" s="105"/>
      <c r="DET40" s="105"/>
      <c r="DEU40" s="105"/>
      <c r="DEV40" s="105"/>
      <c r="DEW40" s="105"/>
      <c r="DEX40" s="105"/>
      <c r="DEY40" s="105"/>
      <c r="DEZ40" s="105"/>
      <c r="DFA40" s="105"/>
      <c r="DFB40" s="105"/>
      <c r="DFC40" s="105"/>
      <c r="DFD40" s="105"/>
      <c r="DFE40" s="105"/>
      <c r="DFF40" s="105"/>
      <c r="DFG40" s="105"/>
      <c r="DFH40" s="105"/>
      <c r="DFI40" s="105"/>
      <c r="DFJ40" s="105"/>
      <c r="DFK40" s="105"/>
      <c r="DFL40" s="105"/>
      <c r="DFM40" s="105"/>
      <c r="DFN40" s="105"/>
      <c r="DFO40" s="105"/>
      <c r="DFP40" s="105"/>
      <c r="DFQ40" s="105"/>
      <c r="DFR40" s="105"/>
      <c r="DFS40" s="105"/>
      <c r="DFT40" s="105"/>
      <c r="DFU40" s="105"/>
      <c r="DFV40" s="105"/>
      <c r="DFW40" s="105"/>
      <c r="DFX40" s="105"/>
      <c r="DFY40" s="105"/>
      <c r="DFZ40" s="105"/>
      <c r="DGA40" s="105"/>
      <c r="DGB40" s="105"/>
      <c r="DGC40" s="105"/>
      <c r="DGD40" s="105"/>
      <c r="DGE40" s="105"/>
      <c r="DGF40" s="105"/>
      <c r="DGG40" s="105"/>
      <c r="DGH40" s="105"/>
      <c r="DGI40" s="105"/>
      <c r="DGJ40" s="105"/>
      <c r="DGK40" s="105"/>
      <c r="DGL40" s="105"/>
      <c r="DGM40" s="105"/>
      <c r="DGN40" s="105"/>
      <c r="DGO40" s="105"/>
      <c r="DGP40" s="105"/>
      <c r="DGQ40" s="105"/>
      <c r="DGR40" s="105"/>
      <c r="DGS40" s="105"/>
      <c r="DGT40" s="105"/>
      <c r="DGU40" s="105"/>
      <c r="DGV40" s="105"/>
      <c r="DGW40" s="105"/>
      <c r="DGX40" s="105"/>
      <c r="DGY40" s="105"/>
      <c r="DGZ40" s="105"/>
      <c r="DHA40" s="105"/>
      <c r="DHB40" s="105"/>
      <c r="DHC40" s="105"/>
      <c r="DHD40" s="105"/>
      <c r="DHE40" s="105"/>
      <c r="DHF40" s="105"/>
      <c r="DHG40" s="105"/>
      <c r="DHH40" s="105"/>
      <c r="DHI40" s="105"/>
      <c r="DHJ40" s="105"/>
      <c r="DHK40" s="105"/>
      <c r="DHL40" s="105"/>
      <c r="DHM40" s="105"/>
      <c r="DHN40" s="105"/>
      <c r="DHO40" s="105"/>
      <c r="DHP40" s="105"/>
      <c r="DHQ40" s="105"/>
      <c r="DHR40" s="105"/>
      <c r="DHS40" s="105"/>
      <c r="DHT40" s="105"/>
      <c r="DHU40" s="105"/>
      <c r="DHV40" s="105"/>
      <c r="DHW40" s="105"/>
      <c r="DHX40" s="105"/>
      <c r="DHY40" s="105"/>
      <c r="DHZ40" s="105"/>
      <c r="DIA40" s="105"/>
      <c r="DIB40" s="105"/>
      <c r="DIC40" s="105"/>
      <c r="DID40" s="105"/>
      <c r="DIE40" s="105"/>
      <c r="DIF40" s="105"/>
      <c r="DIG40" s="105"/>
      <c r="DIH40" s="105"/>
      <c r="DII40" s="105"/>
      <c r="DIJ40" s="105"/>
      <c r="DIK40" s="105"/>
      <c r="DIL40" s="105"/>
      <c r="DIM40" s="105"/>
      <c r="DIN40" s="105"/>
      <c r="DIO40" s="105"/>
      <c r="DIP40" s="105"/>
      <c r="DIQ40" s="105"/>
      <c r="DIR40" s="105"/>
      <c r="DIS40" s="105"/>
      <c r="DIT40" s="105"/>
      <c r="DIU40" s="105"/>
      <c r="DIV40" s="105"/>
      <c r="DIW40" s="105"/>
      <c r="DIX40" s="105"/>
      <c r="DIY40" s="105"/>
      <c r="DIZ40" s="105"/>
      <c r="DJA40" s="105"/>
      <c r="DJB40" s="105"/>
      <c r="DJC40" s="105"/>
      <c r="DJD40" s="105"/>
      <c r="DJE40" s="105"/>
      <c r="DJF40" s="105"/>
      <c r="DJG40" s="105"/>
      <c r="DJH40" s="105"/>
      <c r="DJI40" s="105"/>
      <c r="DJJ40" s="105"/>
      <c r="DJK40" s="105"/>
      <c r="DJL40" s="105"/>
      <c r="DJM40" s="105"/>
      <c r="DJN40" s="105"/>
      <c r="DJO40" s="105"/>
      <c r="DJP40" s="105"/>
      <c r="DJQ40" s="105"/>
      <c r="DJR40" s="105"/>
      <c r="DJS40" s="105"/>
      <c r="DJT40" s="105"/>
      <c r="DJU40" s="105"/>
      <c r="DJV40" s="105"/>
      <c r="DJW40" s="105"/>
      <c r="DJX40" s="105"/>
      <c r="DJY40" s="105"/>
      <c r="DJZ40" s="105"/>
      <c r="DKA40" s="105"/>
      <c r="DKB40" s="105"/>
      <c r="DKC40" s="105"/>
      <c r="DKD40" s="105"/>
      <c r="DKE40" s="105"/>
      <c r="DKF40" s="105"/>
      <c r="DKG40" s="105"/>
      <c r="DKH40" s="105"/>
      <c r="DKI40" s="105"/>
      <c r="DKJ40" s="105"/>
      <c r="DKK40" s="105"/>
      <c r="DKL40" s="105"/>
      <c r="DKM40" s="105"/>
      <c r="DKN40" s="105"/>
      <c r="DKO40" s="105"/>
      <c r="DKP40" s="105"/>
      <c r="DKQ40" s="105"/>
      <c r="DKR40" s="105"/>
      <c r="DKS40" s="105"/>
      <c r="DKT40" s="105"/>
      <c r="DKU40" s="105"/>
      <c r="DKV40" s="105"/>
      <c r="DKW40" s="105"/>
      <c r="DKX40" s="105"/>
      <c r="DKY40" s="105"/>
      <c r="DKZ40" s="105"/>
      <c r="DLA40" s="105"/>
      <c r="DLB40" s="105"/>
      <c r="DLC40" s="105"/>
      <c r="DLD40" s="105"/>
      <c r="DLE40" s="105"/>
      <c r="DLF40" s="105"/>
      <c r="DLG40" s="105"/>
      <c r="DLH40" s="105"/>
      <c r="DLI40" s="105"/>
      <c r="DLJ40" s="105"/>
      <c r="DLK40" s="105"/>
      <c r="DLL40" s="105"/>
      <c r="DLM40" s="105"/>
      <c r="DLN40" s="105"/>
      <c r="DLO40" s="105"/>
      <c r="DLP40" s="105"/>
      <c r="DLQ40" s="105"/>
      <c r="DLR40" s="105"/>
      <c r="DLS40" s="105"/>
      <c r="DLT40" s="105"/>
      <c r="DLU40" s="105"/>
      <c r="DLV40" s="105"/>
      <c r="DLW40" s="105"/>
      <c r="DLX40" s="105"/>
      <c r="DLY40" s="105"/>
      <c r="DLZ40" s="105"/>
      <c r="DMA40" s="105"/>
      <c r="DMB40" s="105"/>
      <c r="DMC40" s="105"/>
      <c r="DMD40" s="105"/>
      <c r="DME40" s="105"/>
      <c r="DMF40" s="105"/>
      <c r="DMG40" s="105"/>
      <c r="DMH40" s="105"/>
      <c r="DMI40" s="105"/>
      <c r="DMJ40" s="105"/>
      <c r="DMK40" s="105"/>
      <c r="DML40" s="105"/>
      <c r="DMM40" s="105"/>
      <c r="DMN40" s="105"/>
      <c r="DMO40" s="105"/>
      <c r="DMP40" s="105"/>
      <c r="DMQ40" s="105"/>
      <c r="DMR40" s="105"/>
      <c r="DMS40" s="105"/>
      <c r="DMT40" s="105"/>
      <c r="DMU40" s="105"/>
      <c r="DMV40" s="105"/>
      <c r="DMW40" s="105"/>
      <c r="DMX40" s="105"/>
      <c r="DMY40" s="105"/>
      <c r="DMZ40" s="105"/>
      <c r="DNA40" s="105"/>
      <c r="DNB40" s="105"/>
      <c r="DNC40" s="105"/>
      <c r="DND40" s="105"/>
      <c r="DNE40" s="105"/>
      <c r="DNF40" s="105"/>
      <c r="DNG40" s="105"/>
      <c r="DNH40" s="105"/>
      <c r="DNI40" s="105"/>
      <c r="DNJ40" s="105"/>
      <c r="DNK40" s="105"/>
      <c r="DNL40" s="105"/>
      <c r="DNM40" s="105"/>
      <c r="DNN40" s="105"/>
      <c r="DNO40" s="105"/>
      <c r="DNP40" s="105"/>
      <c r="DNQ40" s="105"/>
      <c r="DNR40" s="105"/>
      <c r="DNS40" s="105"/>
      <c r="DNT40" s="105"/>
      <c r="DNU40" s="105"/>
      <c r="DNV40" s="105"/>
      <c r="DNW40" s="105"/>
      <c r="DNX40" s="105"/>
      <c r="DNY40" s="105"/>
      <c r="DNZ40" s="105"/>
      <c r="DOA40" s="105"/>
      <c r="DOB40" s="105"/>
      <c r="DOC40" s="105"/>
      <c r="DOD40" s="105"/>
      <c r="DOE40" s="105"/>
      <c r="DOF40" s="105"/>
      <c r="DOG40" s="105"/>
      <c r="DOH40" s="105"/>
      <c r="DOI40" s="105"/>
      <c r="DOJ40" s="105"/>
      <c r="DOK40" s="105"/>
      <c r="DOL40" s="105"/>
      <c r="DOM40" s="105"/>
      <c r="DON40" s="105"/>
      <c r="DOO40" s="105"/>
      <c r="DOP40" s="105"/>
      <c r="DOQ40" s="105"/>
      <c r="DOR40" s="105"/>
      <c r="DOS40" s="105"/>
      <c r="DOT40" s="105"/>
      <c r="DOU40" s="105"/>
      <c r="DOV40" s="105"/>
      <c r="DOW40" s="105"/>
      <c r="DOX40" s="105"/>
      <c r="DOY40" s="105"/>
      <c r="DOZ40" s="105"/>
      <c r="DPA40" s="105"/>
      <c r="DPB40" s="105"/>
      <c r="DPC40" s="105"/>
      <c r="DPD40" s="105"/>
      <c r="DPE40" s="105"/>
      <c r="DPF40" s="105"/>
      <c r="DPG40" s="105"/>
      <c r="DPH40" s="105"/>
      <c r="DPI40" s="105"/>
      <c r="DPJ40" s="105"/>
      <c r="DPK40" s="105"/>
      <c r="DPL40" s="105"/>
      <c r="DPM40" s="105"/>
      <c r="DPN40" s="105"/>
      <c r="DPO40" s="105"/>
      <c r="DPP40" s="105"/>
      <c r="DPQ40" s="105"/>
      <c r="DPR40" s="105"/>
      <c r="DPS40" s="105"/>
      <c r="DPT40" s="105"/>
      <c r="DPU40" s="105"/>
      <c r="DPV40" s="105"/>
      <c r="DPW40" s="105"/>
      <c r="DPX40" s="105"/>
      <c r="DPY40" s="105"/>
      <c r="DPZ40" s="105"/>
      <c r="DQA40" s="105"/>
      <c r="DQB40" s="105"/>
      <c r="DQC40" s="105"/>
      <c r="DQD40" s="105"/>
      <c r="DQE40" s="105"/>
      <c r="DQF40" s="105"/>
      <c r="DQG40" s="105"/>
      <c r="DQH40" s="105"/>
      <c r="DQI40" s="105"/>
      <c r="DQJ40" s="105"/>
      <c r="DQK40" s="105"/>
      <c r="DQL40" s="105"/>
      <c r="DQM40" s="105"/>
      <c r="DQN40" s="105"/>
      <c r="DQO40" s="105"/>
      <c r="DQP40" s="105"/>
      <c r="DQQ40" s="105"/>
      <c r="DQR40" s="105"/>
      <c r="DQS40" s="105"/>
      <c r="DQT40" s="105"/>
      <c r="DQU40" s="105"/>
      <c r="DQV40" s="105"/>
      <c r="DQW40" s="105"/>
      <c r="DQX40" s="105"/>
      <c r="DQY40" s="105"/>
      <c r="DQZ40" s="105"/>
      <c r="DRA40" s="105"/>
      <c r="DRB40" s="105"/>
      <c r="DRC40" s="105"/>
      <c r="DRD40" s="105"/>
      <c r="DRE40" s="105"/>
      <c r="DRF40" s="105"/>
      <c r="DRG40" s="105"/>
      <c r="DRH40" s="105"/>
      <c r="DRI40" s="105"/>
      <c r="DRJ40" s="105"/>
      <c r="DRK40" s="105"/>
      <c r="DRL40" s="105"/>
      <c r="DRM40" s="105"/>
      <c r="DRN40" s="105"/>
      <c r="DRO40" s="105"/>
      <c r="DRP40" s="105"/>
      <c r="DRQ40" s="105"/>
      <c r="DRR40" s="105"/>
      <c r="DRS40" s="105"/>
      <c r="DRT40" s="105"/>
      <c r="DRU40" s="105"/>
      <c r="DRV40" s="105"/>
      <c r="DRW40" s="105"/>
      <c r="DRX40" s="105"/>
      <c r="DRY40" s="105"/>
      <c r="DRZ40" s="105"/>
      <c r="DSA40" s="105"/>
      <c r="DSB40" s="105"/>
      <c r="DSC40" s="105"/>
      <c r="DSD40" s="105"/>
      <c r="DSE40" s="105"/>
      <c r="DSF40" s="105"/>
      <c r="DSG40" s="105"/>
      <c r="DSH40" s="105"/>
      <c r="DSI40" s="105"/>
      <c r="DSJ40" s="105"/>
      <c r="DSK40" s="105"/>
      <c r="DSL40" s="105"/>
      <c r="DSM40" s="105"/>
      <c r="DSN40" s="105"/>
      <c r="DSO40" s="105"/>
      <c r="DSP40" s="105"/>
      <c r="DSQ40" s="105"/>
      <c r="DSR40" s="105"/>
      <c r="DSS40" s="105"/>
      <c r="DST40" s="105"/>
      <c r="DSU40" s="105"/>
      <c r="DSV40" s="105"/>
      <c r="DSW40" s="105"/>
      <c r="DSX40" s="105"/>
      <c r="DSY40" s="105"/>
      <c r="DSZ40" s="105"/>
      <c r="DTA40" s="105"/>
      <c r="DTB40" s="105"/>
      <c r="DTC40" s="105"/>
      <c r="DTD40" s="105"/>
      <c r="DTE40" s="105"/>
      <c r="DTF40" s="105"/>
      <c r="DTG40" s="105"/>
      <c r="DTH40" s="105"/>
      <c r="DTI40" s="105"/>
      <c r="DTJ40" s="105"/>
      <c r="DTK40" s="105"/>
      <c r="DTL40" s="105"/>
      <c r="DTM40" s="105"/>
      <c r="DTN40" s="105"/>
      <c r="DTO40" s="105"/>
      <c r="DTP40" s="105"/>
      <c r="DTQ40" s="105"/>
      <c r="DTR40" s="105"/>
      <c r="DTS40" s="105"/>
      <c r="DTT40" s="105"/>
      <c r="DTU40" s="105"/>
      <c r="DTV40" s="105"/>
      <c r="DTW40" s="105"/>
      <c r="DTX40" s="105"/>
      <c r="DTY40" s="105"/>
      <c r="DTZ40" s="105"/>
      <c r="DUA40" s="105"/>
      <c r="DUB40" s="105"/>
      <c r="DUC40" s="105"/>
      <c r="DUD40" s="105"/>
      <c r="DUE40" s="105"/>
      <c r="DUF40" s="105"/>
      <c r="DUG40" s="105"/>
      <c r="DUH40" s="105"/>
      <c r="DUI40" s="105"/>
      <c r="DUJ40" s="105"/>
      <c r="DUK40" s="105"/>
      <c r="DUL40" s="105"/>
      <c r="DUM40" s="105"/>
      <c r="DUN40" s="105"/>
      <c r="DUO40" s="105"/>
      <c r="DUP40" s="105"/>
      <c r="DUQ40" s="105"/>
      <c r="DUR40" s="105"/>
      <c r="DUS40" s="105"/>
      <c r="DUT40" s="105"/>
      <c r="DUU40" s="105"/>
      <c r="DUV40" s="105"/>
      <c r="DUW40" s="105"/>
      <c r="DUX40" s="105"/>
      <c r="DUY40" s="105"/>
      <c r="DUZ40" s="105"/>
      <c r="DVA40" s="105"/>
      <c r="DVB40" s="105"/>
      <c r="DVC40" s="105"/>
      <c r="DVD40" s="105"/>
      <c r="DVE40" s="105"/>
      <c r="DVF40" s="105"/>
      <c r="DVG40" s="105"/>
      <c r="DVH40" s="105"/>
      <c r="DVI40" s="105"/>
      <c r="DVJ40" s="105"/>
      <c r="DVK40" s="105"/>
      <c r="DVL40" s="105"/>
      <c r="DVM40" s="105"/>
      <c r="DVN40" s="105"/>
      <c r="DVO40" s="105"/>
      <c r="DVP40" s="105"/>
      <c r="DVQ40" s="105"/>
      <c r="DVR40" s="105"/>
      <c r="DVS40" s="105"/>
      <c r="DVT40" s="105"/>
      <c r="DVU40" s="105"/>
      <c r="DVV40" s="105"/>
      <c r="DVW40" s="105"/>
      <c r="DVX40" s="105"/>
      <c r="DVY40" s="105"/>
      <c r="DVZ40" s="105"/>
      <c r="DWA40" s="105"/>
      <c r="DWB40" s="105"/>
      <c r="DWC40" s="105"/>
      <c r="DWD40" s="105"/>
      <c r="DWE40" s="105"/>
      <c r="DWF40" s="105"/>
      <c r="DWG40" s="105"/>
      <c r="DWH40" s="105"/>
      <c r="DWI40" s="105"/>
      <c r="DWJ40" s="105"/>
      <c r="DWK40" s="105"/>
      <c r="DWL40" s="105"/>
      <c r="DWM40" s="105"/>
      <c r="DWN40" s="105"/>
      <c r="DWO40" s="105"/>
      <c r="DWP40" s="105"/>
      <c r="DWQ40" s="105"/>
      <c r="DWR40" s="105"/>
      <c r="DWS40" s="105"/>
      <c r="DWT40" s="105"/>
      <c r="DWU40" s="105"/>
      <c r="DWV40" s="105"/>
      <c r="DWW40" s="105"/>
      <c r="DWX40" s="105"/>
      <c r="DWY40" s="105"/>
      <c r="DWZ40" s="105"/>
      <c r="DXA40" s="105"/>
      <c r="DXB40" s="105"/>
      <c r="DXC40" s="105"/>
      <c r="DXD40" s="105"/>
      <c r="DXE40" s="105"/>
      <c r="DXF40" s="105"/>
      <c r="DXG40" s="105"/>
      <c r="DXH40" s="105"/>
      <c r="DXI40" s="105"/>
      <c r="DXJ40" s="105"/>
      <c r="DXK40" s="105"/>
      <c r="DXL40" s="105"/>
      <c r="DXM40" s="105"/>
      <c r="DXN40" s="105"/>
      <c r="DXO40" s="105"/>
      <c r="DXP40" s="105"/>
      <c r="DXQ40" s="105"/>
      <c r="DXR40" s="105"/>
      <c r="DXS40" s="105"/>
      <c r="DXT40" s="105"/>
      <c r="DXU40" s="105"/>
      <c r="DXV40" s="105"/>
      <c r="DXW40" s="105"/>
      <c r="DXX40" s="105"/>
      <c r="DXY40" s="105"/>
      <c r="DXZ40" s="105"/>
      <c r="DYA40" s="105"/>
      <c r="DYB40" s="105"/>
      <c r="DYC40" s="105"/>
      <c r="DYD40" s="105"/>
      <c r="DYE40" s="105"/>
      <c r="DYF40" s="105"/>
      <c r="DYG40" s="105"/>
      <c r="DYH40" s="105"/>
      <c r="DYI40" s="105"/>
      <c r="DYJ40" s="105"/>
      <c r="DYK40" s="105"/>
      <c r="DYL40" s="105"/>
      <c r="DYM40" s="105"/>
      <c r="DYN40" s="105"/>
      <c r="DYO40" s="105"/>
      <c r="DYP40" s="105"/>
      <c r="DYQ40" s="105"/>
      <c r="DYR40" s="105"/>
      <c r="DYS40" s="105"/>
      <c r="DYT40" s="105"/>
      <c r="DYU40" s="105"/>
      <c r="DYV40" s="105"/>
      <c r="DYW40" s="105"/>
      <c r="DYX40" s="105"/>
      <c r="DYY40" s="105"/>
      <c r="DYZ40" s="105"/>
      <c r="DZA40" s="105"/>
      <c r="DZB40" s="105"/>
      <c r="DZC40" s="105"/>
      <c r="DZD40" s="105"/>
      <c r="DZE40" s="105"/>
      <c r="DZF40" s="105"/>
      <c r="DZG40" s="105"/>
      <c r="DZH40" s="105"/>
      <c r="DZI40" s="105"/>
      <c r="DZJ40" s="105"/>
      <c r="DZK40" s="105"/>
      <c r="DZL40" s="105"/>
      <c r="DZM40" s="105"/>
      <c r="DZN40" s="105"/>
      <c r="DZO40" s="105"/>
      <c r="DZP40" s="105"/>
      <c r="DZQ40" s="105"/>
      <c r="DZR40" s="105"/>
      <c r="DZS40" s="105"/>
      <c r="DZT40" s="105"/>
      <c r="DZU40" s="105"/>
      <c r="DZV40" s="105"/>
      <c r="DZW40" s="105"/>
      <c r="DZX40" s="105"/>
      <c r="DZY40" s="105"/>
      <c r="DZZ40" s="105"/>
      <c r="EAA40" s="105"/>
      <c r="EAB40" s="105"/>
      <c r="EAC40" s="105"/>
      <c r="EAD40" s="105"/>
      <c r="EAE40" s="105"/>
      <c r="EAF40" s="105"/>
      <c r="EAG40" s="105"/>
      <c r="EAH40" s="105"/>
      <c r="EAI40" s="105"/>
      <c r="EAJ40" s="105"/>
      <c r="EAK40" s="105"/>
      <c r="EAL40" s="105"/>
      <c r="EAM40" s="105"/>
      <c r="EAN40" s="105"/>
      <c r="EAO40" s="105"/>
      <c r="EAP40" s="105"/>
      <c r="EAQ40" s="105"/>
      <c r="EAR40" s="105"/>
      <c r="EAS40" s="105"/>
      <c r="EAT40" s="105"/>
      <c r="EAU40" s="105"/>
      <c r="EAV40" s="105"/>
      <c r="EAW40" s="105"/>
      <c r="EAX40" s="105"/>
      <c r="EAY40" s="105"/>
      <c r="EAZ40" s="105"/>
      <c r="EBA40" s="105"/>
      <c r="EBB40" s="105"/>
      <c r="EBC40" s="105"/>
      <c r="EBD40" s="105"/>
      <c r="EBE40" s="105"/>
      <c r="EBF40" s="105"/>
      <c r="EBG40" s="105"/>
      <c r="EBH40" s="105"/>
      <c r="EBI40" s="105"/>
      <c r="EBJ40" s="105"/>
      <c r="EBK40" s="105"/>
      <c r="EBL40" s="105"/>
      <c r="EBM40" s="105"/>
      <c r="EBN40" s="105"/>
      <c r="EBO40" s="105"/>
      <c r="EBP40" s="105"/>
      <c r="EBQ40" s="105"/>
      <c r="EBR40" s="105"/>
      <c r="EBS40" s="105"/>
      <c r="EBT40" s="105"/>
      <c r="EBU40" s="105"/>
      <c r="EBV40" s="105"/>
      <c r="EBW40" s="105"/>
      <c r="EBX40" s="105"/>
      <c r="EBY40" s="105"/>
      <c r="EBZ40" s="105"/>
      <c r="ECA40" s="105"/>
      <c r="ECB40" s="105"/>
      <c r="ECC40" s="105"/>
      <c r="ECD40" s="105"/>
      <c r="ECE40" s="105"/>
      <c r="ECF40" s="105"/>
      <c r="ECG40" s="105"/>
      <c r="ECH40" s="105"/>
      <c r="ECI40" s="105"/>
      <c r="ECJ40" s="105"/>
      <c r="ECK40" s="105"/>
      <c r="ECL40" s="105"/>
      <c r="ECM40" s="105"/>
      <c r="ECN40" s="105"/>
      <c r="ECO40" s="105"/>
      <c r="ECP40" s="105"/>
      <c r="ECQ40" s="105"/>
      <c r="ECR40" s="105"/>
      <c r="ECS40" s="105"/>
      <c r="ECT40" s="105"/>
      <c r="ECU40" s="105"/>
      <c r="ECV40" s="105"/>
      <c r="ECW40" s="105"/>
      <c r="ECX40" s="105"/>
      <c r="ECY40" s="105"/>
      <c r="ECZ40" s="105"/>
      <c r="EDA40" s="105"/>
      <c r="EDB40" s="105"/>
      <c r="EDC40" s="105"/>
      <c r="EDD40" s="105"/>
      <c r="EDE40" s="105"/>
      <c r="EDF40" s="105"/>
      <c r="EDG40" s="105"/>
      <c r="EDH40" s="105"/>
      <c r="EDI40" s="105"/>
      <c r="EDJ40" s="105"/>
      <c r="EDK40" s="105"/>
      <c r="EDL40" s="105"/>
      <c r="EDM40" s="105"/>
      <c r="EDN40" s="105"/>
      <c r="EDO40" s="105"/>
      <c r="EDP40" s="105"/>
      <c r="EDQ40" s="105"/>
      <c r="EDR40" s="105"/>
      <c r="EDS40" s="105"/>
      <c r="EDT40" s="105"/>
      <c r="EDU40" s="105"/>
      <c r="EDV40" s="105"/>
      <c r="EDW40" s="105"/>
      <c r="EDX40" s="105"/>
      <c r="EDY40" s="105"/>
      <c r="EDZ40" s="105"/>
      <c r="EEA40" s="105"/>
      <c r="EEB40" s="105"/>
      <c r="EEC40" s="105"/>
      <c r="EED40" s="105"/>
      <c r="EEE40" s="105"/>
      <c r="EEF40" s="105"/>
      <c r="EEG40" s="105"/>
      <c r="EEH40" s="105"/>
      <c r="EEI40" s="105"/>
      <c r="EEJ40" s="105"/>
      <c r="EEK40" s="105"/>
      <c r="EEL40" s="105"/>
      <c r="EEM40" s="105"/>
      <c r="EEN40" s="105"/>
      <c r="EEO40" s="105"/>
      <c r="EEP40" s="105"/>
      <c r="EEQ40" s="105"/>
      <c r="EER40" s="105"/>
      <c r="EES40" s="105"/>
      <c r="EET40" s="105"/>
      <c r="EEU40" s="105"/>
      <c r="EEV40" s="105"/>
      <c r="EEW40" s="105"/>
      <c r="EEX40" s="105"/>
      <c r="EEY40" s="105"/>
      <c r="EEZ40" s="105"/>
      <c r="EFA40" s="105"/>
      <c r="EFB40" s="105"/>
      <c r="EFC40" s="105"/>
      <c r="EFD40" s="105"/>
      <c r="EFE40" s="105"/>
      <c r="EFF40" s="105"/>
      <c r="EFG40" s="105"/>
      <c r="EFH40" s="105"/>
      <c r="EFI40" s="105"/>
      <c r="EFJ40" s="105"/>
      <c r="EFK40" s="105"/>
      <c r="EFL40" s="105"/>
      <c r="EFM40" s="105"/>
      <c r="EFN40" s="105"/>
      <c r="EFO40" s="105"/>
      <c r="EFP40" s="105"/>
      <c r="EFQ40" s="105"/>
      <c r="EFR40" s="105"/>
      <c r="EFS40" s="105"/>
      <c r="EFT40" s="105"/>
      <c r="EFU40" s="105"/>
      <c r="EFV40" s="105"/>
      <c r="EFW40" s="105"/>
      <c r="EFX40" s="105"/>
      <c r="EFY40" s="105"/>
      <c r="EFZ40" s="105"/>
      <c r="EGA40" s="105"/>
      <c r="EGB40" s="105"/>
      <c r="EGC40" s="105"/>
      <c r="EGD40" s="105"/>
      <c r="EGE40" s="105"/>
      <c r="EGF40" s="105"/>
      <c r="EGG40" s="105"/>
      <c r="EGH40" s="105"/>
      <c r="EGI40" s="105"/>
      <c r="EGJ40" s="105"/>
      <c r="EGK40" s="105"/>
      <c r="EGL40" s="105"/>
      <c r="EGM40" s="105"/>
      <c r="EGN40" s="105"/>
      <c r="EGO40" s="105"/>
      <c r="EGP40" s="105"/>
      <c r="EGQ40" s="105"/>
      <c r="EGR40" s="105"/>
      <c r="EGS40" s="105"/>
      <c r="EGT40" s="105"/>
      <c r="EGU40" s="105"/>
      <c r="EGV40" s="105"/>
      <c r="EGW40" s="105"/>
      <c r="EGX40" s="105"/>
      <c r="EGY40" s="105"/>
      <c r="EGZ40" s="105"/>
      <c r="EHA40" s="105"/>
      <c r="EHB40" s="105"/>
      <c r="EHC40" s="105"/>
      <c r="EHD40" s="105"/>
      <c r="EHE40" s="105"/>
      <c r="EHF40" s="105"/>
      <c r="EHG40" s="105"/>
      <c r="EHH40" s="105"/>
      <c r="EHI40" s="105"/>
      <c r="EHJ40" s="105"/>
      <c r="EHK40" s="105"/>
      <c r="EHL40" s="105"/>
      <c r="EHM40" s="105"/>
      <c r="EHN40" s="105"/>
      <c r="EHO40" s="105"/>
      <c r="EHP40" s="105"/>
      <c r="EHQ40" s="105"/>
      <c r="EHR40" s="105"/>
      <c r="EHS40" s="105"/>
      <c r="EHT40" s="105"/>
      <c r="EHU40" s="105"/>
      <c r="EHV40" s="105"/>
      <c r="EHW40" s="105"/>
      <c r="EHX40" s="105"/>
      <c r="EHY40" s="105"/>
      <c r="EHZ40" s="105"/>
      <c r="EIA40" s="105"/>
      <c r="EIB40" s="105"/>
      <c r="EIC40" s="105"/>
      <c r="EID40" s="105"/>
      <c r="EIE40" s="105"/>
      <c r="EIF40" s="105"/>
      <c r="EIG40" s="105"/>
      <c r="EIH40" s="105"/>
      <c r="EII40" s="105"/>
      <c r="EIJ40" s="105"/>
      <c r="EIK40" s="105"/>
      <c r="EIL40" s="105"/>
      <c r="EIM40" s="105"/>
      <c r="EIN40" s="105"/>
      <c r="EIO40" s="105"/>
      <c r="EIP40" s="105"/>
      <c r="EIQ40" s="105"/>
      <c r="EIR40" s="105"/>
      <c r="EIS40" s="105"/>
      <c r="EIT40" s="105"/>
      <c r="EIU40" s="105"/>
      <c r="EIV40" s="105"/>
      <c r="EIW40" s="105"/>
      <c r="EIX40" s="105"/>
      <c r="EIY40" s="105"/>
      <c r="EIZ40" s="105"/>
      <c r="EJA40" s="105"/>
      <c r="EJB40" s="105"/>
      <c r="EJC40" s="105"/>
      <c r="EJD40" s="105"/>
      <c r="EJE40" s="105"/>
      <c r="EJF40" s="105"/>
      <c r="EJG40" s="105"/>
      <c r="EJH40" s="105"/>
      <c r="EJI40" s="105"/>
      <c r="EJJ40" s="105"/>
      <c r="EJK40" s="105"/>
      <c r="EJL40" s="105"/>
      <c r="EJM40" s="105"/>
      <c r="EJN40" s="105"/>
      <c r="EJO40" s="105"/>
      <c r="EJP40" s="105"/>
      <c r="EJQ40" s="105"/>
      <c r="EJR40" s="105"/>
      <c r="EJS40" s="105"/>
      <c r="EJT40" s="105"/>
      <c r="EJU40" s="105"/>
      <c r="EJV40" s="105"/>
      <c r="EJW40" s="105"/>
      <c r="EJX40" s="105"/>
      <c r="EJY40" s="105"/>
      <c r="EJZ40" s="105"/>
      <c r="EKA40" s="105"/>
      <c r="EKB40" s="105"/>
      <c r="EKC40" s="105"/>
      <c r="EKD40" s="105"/>
      <c r="EKE40" s="105"/>
      <c r="EKF40" s="105"/>
      <c r="EKG40" s="105"/>
      <c r="EKH40" s="105"/>
      <c r="EKI40" s="105"/>
      <c r="EKJ40" s="105"/>
      <c r="EKK40" s="105"/>
      <c r="EKL40" s="105"/>
      <c r="EKM40" s="105"/>
      <c r="EKN40" s="105"/>
      <c r="EKO40" s="105"/>
      <c r="EKP40" s="105"/>
      <c r="EKQ40" s="105"/>
      <c r="EKR40" s="105"/>
      <c r="EKS40" s="105"/>
      <c r="EKT40" s="105"/>
      <c r="EKU40" s="105"/>
      <c r="EKV40" s="105"/>
      <c r="EKW40" s="105"/>
      <c r="EKX40" s="105"/>
      <c r="EKY40" s="105"/>
      <c r="EKZ40" s="105"/>
      <c r="ELA40" s="105"/>
      <c r="ELB40" s="105"/>
      <c r="ELC40" s="105"/>
      <c r="ELD40" s="105"/>
      <c r="ELE40" s="105"/>
      <c r="ELF40" s="105"/>
      <c r="ELG40" s="105"/>
      <c r="ELH40" s="105"/>
      <c r="ELI40" s="105"/>
      <c r="ELJ40" s="105"/>
      <c r="ELK40" s="105"/>
      <c r="ELL40" s="105"/>
      <c r="ELM40" s="105"/>
      <c r="ELN40" s="105"/>
      <c r="ELO40" s="105"/>
      <c r="ELP40" s="105"/>
      <c r="ELQ40" s="105"/>
      <c r="ELR40" s="105"/>
      <c r="ELS40" s="105"/>
      <c r="ELT40" s="105"/>
      <c r="ELU40" s="105"/>
      <c r="ELV40" s="105"/>
      <c r="ELW40" s="105"/>
      <c r="ELX40" s="105"/>
      <c r="ELY40" s="105"/>
      <c r="ELZ40" s="105"/>
      <c r="EMA40" s="105"/>
      <c r="EMB40" s="105"/>
      <c r="EMC40" s="105"/>
      <c r="EMD40" s="105"/>
      <c r="EME40" s="105"/>
      <c r="EMF40" s="105"/>
      <c r="EMG40" s="105"/>
      <c r="EMH40" s="105"/>
      <c r="EMI40" s="105"/>
      <c r="EMJ40" s="105"/>
      <c r="EMK40" s="105"/>
      <c r="EML40" s="105"/>
      <c r="EMM40" s="105"/>
      <c r="EMN40" s="105"/>
      <c r="EMO40" s="105"/>
      <c r="EMP40" s="105"/>
      <c r="EMQ40" s="105"/>
      <c r="EMR40" s="105"/>
      <c r="EMS40" s="105"/>
      <c r="EMT40" s="105"/>
      <c r="EMU40" s="105"/>
      <c r="EMV40" s="105"/>
      <c r="EMW40" s="105"/>
      <c r="EMX40" s="105"/>
      <c r="EMY40" s="105"/>
      <c r="EMZ40" s="105"/>
      <c r="ENA40" s="105"/>
      <c r="ENB40" s="105"/>
      <c r="ENC40" s="105"/>
      <c r="END40" s="105"/>
      <c r="ENE40" s="105"/>
      <c r="ENF40" s="105"/>
      <c r="ENG40" s="105"/>
      <c r="ENH40" s="105"/>
      <c r="ENI40" s="105"/>
      <c r="ENJ40" s="105"/>
      <c r="ENK40" s="105"/>
      <c r="ENL40" s="105"/>
      <c r="ENM40" s="105"/>
      <c r="ENN40" s="105"/>
      <c r="ENO40" s="105"/>
      <c r="ENP40" s="105"/>
      <c r="ENQ40" s="105"/>
      <c r="ENR40" s="105"/>
      <c r="ENS40" s="105"/>
      <c r="ENT40" s="105"/>
      <c r="ENU40" s="105"/>
      <c r="ENV40" s="105"/>
      <c r="ENW40" s="105"/>
      <c r="ENX40" s="105"/>
      <c r="ENY40" s="105"/>
      <c r="ENZ40" s="105"/>
      <c r="EOA40" s="105"/>
      <c r="EOB40" s="105"/>
      <c r="EOC40" s="105"/>
      <c r="EOD40" s="105"/>
      <c r="EOE40" s="105"/>
      <c r="EOF40" s="105"/>
      <c r="EOG40" s="105"/>
      <c r="EOH40" s="105"/>
      <c r="EOI40" s="105"/>
      <c r="EOJ40" s="105"/>
      <c r="EOK40" s="105"/>
      <c r="EOL40" s="105"/>
      <c r="EOM40" s="105"/>
      <c r="EON40" s="105"/>
      <c r="EOO40" s="105"/>
      <c r="EOP40" s="105"/>
      <c r="EOQ40" s="105"/>
      <c r="EOR40" s="105"/>
      <c r="EOS40" s="105"/>
      <c r="EOT40" s="105"/>
      <c r="EOU40" s="105"/>
      <c r="EOV40" s="105"/>
      <c r="EOW40" s="105"/>
      <c r="EOX40" s="105"/>
      <c r="EOY40" s="105"/>
      <c r="EOZ40" s="105"/>
      <c r="EPA40" s="105"/>
      <c r="EPB40" s="105"/>
      <c r="EPC40" s="105"/>
      <c r="EPD40" s="105"/>
      <c r="EPE40" s="105"/>
      <c r="EPF40" s="105"/>
      <c r="EPG40" s="105"/>
      <c r="EPH40" s="105"/>
      <c r="EPI40" s="105"/>
      <c r="EPJ40" s="105"/>
      <c r="EPK40" s="105"/>
      <c r="EPL40" s="105"/>
      <c r="EPM40" s="105"/>
      <c r="EPN40" s="105"/>
      <c r="EPO40" s="105"/>
      <c r="EPP40" s="105"/>
      <c r="EPQ40" s="105"/>
      <c r="EPR40" s="105"/>
      <c r="EPS40" s="105"/>
      <c r="EPT40" s="105"/>
      <c r="EPU40" s="105"/>
      <c r="EPV40" s="105"/>
      <c r="EPW40" s="105"/>
      <c r="EPX40" s="105"/>
      <c r="EPY40" s="105"/>
      <c r="EPZ40" s="105"/>
      <c r="EQA40" s="105"/>
      <c r="EQB40" s="105"/>
      <c r="EQC40" s="105"/>
      <c r="EQD40" s="105"/>
      <c r="EQE40" s="105"/>
      <c r="EQF40" s="105"/>
      <c r="EQG40" s="105"/>
      <c r="EQH40" s="105"/>
      <c r="EQI40" s="105"/>
      <c r="EQJ40" s="105"/>
      <c r="EQK40" s="105"/>
      <c r="EQL40" s="105"/>
      <c r="EQM40" s="105"/>
      <c r="EQN40" s="105"/>
      <c r="EQO40" s="105"/>
      <c r="EQP40" s="105"/>
      <c r="EQQ40" s="105"/>
      <c r="EQR40" s="105"/>
      <c r="EQS40" s="105"/>
      <c r="EQT40" s="105"/>
      <c r="EQU40" s="105"/>
      <c r="EQV40" s="105"/>
      <c r="EQW40" s="105"/>
      <c r="EQX40" s="105"/>
      <c r="EQY40" s="105"/>
      <c r="EQZ40" s="105"/>
      <c r="ERA40" s="105"/>
      <c r="ERB40" s="105"/>
      <c r="ERC40" s="105"/>
      <c r="ERD40" s="105"/>
      <c r="ERE40" s="105"/>
      <c r="ERF40" s="105"/>
      <c r="ERG40" s="105"/>
      <c r="ERH40" s="105"/>
      <c r="ERI40" s="105"/>
      <c r="ERJ40" s="105"/>
      <c r="ERK40" s="105"/>
      <c r="ERL40" s="105"/>
      <c r="ERM40" s="105"/>
      <c r="ERN40" s="105"/>
      <c r="ERO40" s="105"/>
      <c r="ERP40" s="105"/>
      <c r="ERQ40" s="105"/>
      <c r="ERR40" s="105"/>
      <c r="ERS40" s="105"/>
      <c r="ERT40" s="105"/>
      <c r="ERU40" s="105"/>
      <c r="ERV40" s="105"/>
      <c r="ERW40" s="105"/>
      <c r="ERX40" s="105"/>
      <c r="ERY40" s="105"/>
      <c r="ERZ40" s="105"/>
      <c r="ESA40" s="105"/>
      <c r="ESB40" s="105"/>
      <c r="ESC40" s="105"/>
      <c r="ESD40" s="105"/>
      <c r="ESE40" s="105"/>
      <c r="ESF40" s="105"/>
      <c r="ESG40" s="105"/>
      <c r="ESH40" s="105"/>
      <c r="ESI40" s="105"/>
      <c r="ESJ40" s="105"/>
      <c r="ESK40" s="105"/>
      <c r="ESL40" s="105"/>
      <c r="ESM40" s="105"/>
      <c r="ESN40" s="105"/>
      <c r="ESO40" s="105"/>
      <c r="ESP40" s="105"/>
      <c r="ESQ40" s="105"/>
      <c r="ESR40" s="105"/>
      <c r="ESS40" s="105"/>
      <c r="EST40" s="105"/>
      <c r="ESU40" s="105"/>
      <c r="ESV40" s="105"/>
      <c r="ESW40" s="105"/>
      <c r="ESX40" s="105"/>
      <c r="ESY40" s="105"/>
      <c r="ESZ40" s="105"/>
      <c r="ETA40" s="105"/>
      <c r="ETB40" s="105"/>
      <c r="ETC40" s="105"/>
      <c r="ETD40" s="105"/>
      <c r="ETE40" s="105"/>
      <c r="ETF40" s="105"/>
      <c r="ETG40" s="105"/>
      <c r="ETH40" s="105"/>
      <c r="ETI40" s="105"/>
      <c r="ETJ40" s="105"/>
      <c r="ETK40" s="105"/>
      <c r="ETL40" s="105"/>
      <c r="ETM40" s="105"/>
      <c r="ETN40" s="105"/>
      <c r="ETO40" s="105"/>
      <c r="ETP40" s="105"/>
      <c r="ETQ40" s="105"/>
      <c r="ETR40" s="105"/>
      <c r="ETS40" s="105"/>
      <c r="ETT40" s="105"/>
      <c r="ETU40" s="105"/>
      <c r="ETV40" s="105"/>
      <c r="ETW40" s="105"/>
      <c r="ETX40" s="105"/>
      <c r="ETY40" s="105"/>
      <c r="ETZ40" s="105"/>
      <c r="EUA40" s="105"/>
      <c r="EUB40" s="105"/>
      <c r="EUC40" s="105"/>
      <c r="EUD40" s="105"/>
      <c r="EUE40" s="105"/>
      <c r="EUF40" s="105"/>
      <c r="EUG40" s="105"/>
      <c r="EUH40" s="105"/>
      <c r="EUI40" s="105"/>
      <c r="EUJ40" s="105"/>
      <c r="EUK40" s="105"/>
      <c r="EUL40" s="105"/>
      <c r="EUM40" s="105"/>
      <c r="EUN40" s="105"/>
      <c r="EUO40" s="105"/>
      <c r="EUP40" s="105"/>
      <c r="EUQ40" s="105"/>
      <c r="EUR40" s="105"/>
      <c r="EUS40" s="105"/>
      <c r="EUT40" s="105"/>
      <c r="EUU40" s="105"/>
      <c r="EUV40" s="105"/>
      <c r="EUW40" s="105"/>
      <c r="EUX40" s="105"/>
      <c r="EUY40" s="105"/>
      <c r="EUZ40" s="105"/>
      <c r="EVA40" s="105"/>
      <c r="EVB40" s="105"/>
      <c r="EVC40" s="105"/>
      <c r="EVD40" s="105"/>
      <c r="EVE40" s="105"/>
      <c r="EVF40" s="105"/>
      <c r="EVG40" s="105"/>
      <c r="EVH40" s="105"/>
      <c r="EVI40" s="105"/>
      <c r="EVJ40" s="105"/>
      <c r="EVK40" s="105"/>
      <c r="EVL40" s="105"/>
      <c r="EVM40" s="105"/>
      <c r="EVN40" s="105"/>
      <c r="EVO40" s="105"/>
      <c r="EVP40" s="105"/>
      <c r="EVQ40" s="105"/>
      <c r="EVR40" s="105"/>
      <c r="EVS40" s="105"/>
      <c r="EVT40" s="105"/>
      <c r="EVU40" s="105"/>
      <c r="EVV40" s="105"/>
      <c r="EVW40" s="105"/>
      <c r="EVX40" s="105"/>
      <c r="EVY40" s="105"/>
      <c r="EVZ40" s="105"/>
      <c r="EWA40" s="105"/>
      <c r="EWB40" s="105"/>
      <c r="EWC40" s="105"/>
      <c r="EWD40" s="105"/>
      <c r="EWE40" s="105"/>
      <c r="EWF40" s="105"/>
      <c r="EWG40" s="105"/>
      <c r="EWH40" s="105"/>
      <c r="EWI40" s="105"/>
      <c r="EWJ40" s="105"/>
      <c r="EWK40" s="105"/>
      <c r="EWL40" s="105"/>
      <c r="EWM40" s="105"/>
      <c r="EWN40" s="105"/>
      <c r="EWO40" s="105"/>
      <c r="EWP40" s="105"/>
      <c r="EWQ40" s="105"/>
      <c r="EWR40" s="105"/>
      <c r="EWS40" s="105"/>
      <c r="EWT40" s="105"/>
      <c r="EWU40" s="105"/>
      <c r="EWV40" s="105"/>
      <c r="EWW40" s="105"/>
      <c r="EWX40" s="105"/>
      <c r="EWY40" s="105"/>
      <c r="EWZ40" s="105"/>
      <c r="EXA40" s="105"/>
      <c r="EXB40" s="105"/>
      <c r="EXC40" s="105"/>
      <c r="EXD40" s="105"/>
      <c r="EXE40" s="105"/>
      <c r="EXF40" s="105"/>
      <c r="EXG40" s="105"/>
      <c r="EXH40" s="105"/>
      <c r="EXI40" s="105"/>
      <c r="EXJ40" s="105"/>
      <c r="EXK40" s="105"/>
      <c r="EXL40" s="105"/>
      <c r="EXM40" s="105"/>
      <c r="EXN40" s="105"/>
      <c r="EXO40" s="105"/>
      <c r="EXP40" s="105"/>
      <c r="EXQ40" s="105"/>
      <c r="EXR40" s="105"/>
      <c r="EXS40" s="105"/>
      <c r="EXT40" s="105"/>
      <c r="EXU40" s="105"/>
      <c r="EXV40" s="105"/>
      <c r="EXW40" s="105"/>
      <c r="EXX40" s="105"/>
      <c r="EXY40" s="105"/>
      <c r="EXZ40" s="105"/>
      <c r="EYA40" s="105"/>
      <c r="EYB40" s="105"/>
      <c r="EYC40" s="105"/>
      <c r="EYD40" s="105"/>
      <c r="EYE40" s="105"/>
      <c r="EYF40" s="105"/>
      <c r="EYG40" s="105"/>
      <c r="EYH40" s="105"/>
      <c r="EYI40" s="105"/>
      <c r="EYJ40" s="105"/>
      <c r="EYK40" s="105"/>
      <c r="EYL40" s="105"/>
      <c r="EYM40" s="105"/>
      <c r="EYN40" s="105"/>
      <c r="EYO40" s="105"/>
      <c r="EYP40" s="105"/>
      <c r="EYQ40" s="105"/>
      <c r="EYR40" s="105"/>
      <c r="EYS40" s="105"/>
      <c r="EYT40" s="105"/>
      <c r="EYU40" s="105"/>
      <c r="EYV40" s="105"/>
      <c r="EYW40" s="105"/>
      <c r="EYX40" s="105"/>
      <c r="EYY40" s="105"/>
      <c r="EYZ40" s="105"/>
      <c r="EZA40" s="105"/>
      <c r="EZB40" s="105"/>
      <c r="EZC40" s="105"/>
      <c r="EZD40" s="105"/>
      <c r="EZE40" s="105"/>
      <c r="EZF40" s="105"/>
      <c r="EZG40" s="105"/>
      <c r="EZH40" s="105"/>
      <c r="EZI40" s="105"/>
      <c r="EZJ40" s="105"/>
      <c r="EZK40" s="105"/>
      <c r="EZL40" s="105"/>
      <c r="EZM40" s="105"/>
      <c r="EZN40" s="105"/>
      <c r="EZO40" s="105"/>
      <c r="EZP40" s="105"/>
      <c r="EZQ40" s="105"/>
      <c r="EZR40" s="105"/>
      <c r="EZS40" s="105"/>
      <c r="EZT40" s="105"/>
      <c r="EZU40" s="105"/>
      <c r="EZV40" s="105"/>
      <c r="EZW40" s="105"/>
      <c r="EZX40" s="105"/>
      <c r="EZY40" s="105"/>
      <c r="EZZ40" s="105"/>
      <c r="FAA40" s="105"/>
      <c r="FAB40" s="105"/>
      <c r="FAC40" s="105"/>
      <c r="FAD40" s="105"/>
      <c r="FAE40" s="105"/>
      <c r="FAF40" s="105"/>
      <c r="FAG40" s="105"/>
      <c r="FAH40" s="105"/>
      <c r="FAI40" s="105"/>
      <c r="FAJ40" s="105"/>
      <c r="FAK40" s="105"/>
      <c r="FAL40" s="105"/>
      <c r="FAM40" s="105"/>
      <c r="FAN40" s="105"/>
    </row>
    <row r="41" spans="1:4096" ht="36.75" customHeight="1" x14ac:dyDescent="0.25">
      <c r="A41" s="110" t="s">
        <v>92</v>
      </c>
      <c r="B41" s="111"/>
      <c r="C41" s="112"/>
      <c r="D41" s="4"/>
      <c r="E41" s="4"/>
      <c r="F41" s="68"/>
      <c r="G41" s="58"/>
      <c r="H41" s="58"/>
      <c r="I41" s="69"/>
      <c r="J41" s="9"/>
      <c r="K41" s="9"/>
      <c r="L41" s="9"/>
      <c r="M41" s="9"/>
      <c r="N41" s="9"/>
      <c r="O41" s="9"/>
      <c r="P41" s="9"/>
      <c r="Q41" s="9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5"/>
      <c r="CG41" s="105"/>
      <c r="CH41" s="105"/>
      <c r="CI41" s="105"/>
      <c r="CJ41" s="105"/>
      <c r="CK41" s="105"/>
      <c r="CL41" s="105"/>
      <c r="CM41" s="105"/>
      <c r="CN41" s="105"/>
      <c r="CO41" s="105"/>
      <c r="CP41" s="105"/>
      <c r="CQ41" s="105"/>
      <c r="CR41" s="105"/>
      <c r="CS41" s="105"/>
      <c r="CT41" s="105"/>
      <c r="CU41" s="105"/>
      <c r="CV41" s="105"/>
      <c r="CW41" s="105"/>
      <c r="CX41" s="105"/>
      <c r="CY41" s="105"/>
      <c r="CZ41" s="105"/>
      <c r="DA41" s="105"/>
      <c r="DB41" s="105"/>
      <c r="DC41" s="105"/>
      <c r="DD41" s="105"/>
      <c r="DE41" s="105"/>
      <c r="DF41" s="105"/>
      <c r="DG41" s="105"/>
      <c r="DH41" s="105"/>
      <c r="DI41" s="105"/>
      <c r="DJ41" s="105"/>
      <c r="DK41" s="105"/>
      <c r="DL41" s="105"/>
      <c r="DM41" s="105"/>
      <c r="DN41" s="105"/>
      <c r="DO41" s="105"/>
      <c r="DP41" s="105"/>
      <c r="DQ41" s="105"/>
      <c r="DR41" s="105"/>
      <c r="DS41" s="105"/>
      <c r="DT41" s="105"/>
      <c r="DU41" s="105"/>
      <c r="DV41" s="105"/>
      <c r="DW41" s="105"/>
      <c r="DX41" s="105"/>
      <c r="DY41" s="105"/>
      <c r="DZ41" s="105"/>
      <c r="EA41" s="105"/>
      <c r="EB41" s="105"/>
      <c r="EC41" s="105"/>
      <c r="ED41" s="105"/>
      <c r="EE41" s="105"/>
      <c r="EF41" s="105"/>
      <c r="EG41" s="105"/>
      <c r="EH41" s="105"/>
      <c r="EI41" s="105"/>
      <c r="EJ41" s="105"/>
      <c r="EK41" s="105"/>
      <c r="EL41" s="105"/>
      <c r="EM41" s="105"/>
      <c r="EN41" s="105"/>
      <c r="EO41" s="105"/>
      <c r="EP41" s="105"/>
      <c r="EQ41" s="105"/>
      <c r="ER41" s="105"/>
      <c r="ES41" s="105"/>
      <c r="ET41" s="105"/>
      <c r="EU41" s="105"/>
      <c r="EV41" s="105"/>
      <c r="EW41" s="105"/>
      <c r="EX41" s="105"/>
      <c r="EY41" s="105"/>
      <c r="EZ41" s="105"/>
      <c r="FA41" s="105"/>
      <c r="FB41" s="105"/>
      <c r="FC41" s="105"/>
      <c r="FD41" s="105"/>
      <c r="FE41" s="105"/>
      <c r="FF41" s="105"/>
      <c r="FG41" s="105"/>
      <c r="FH41" s="105"/>
      <c r="FI41" s="105"/>
      <c r="FJ41" s="105"/>
      <c r="FK41" s="105"/>
      <c r="FL41" s="105"/>
      <c r="FM41" s="105"/>
      <c r="FN41" s="105"/>
      <c r="FO41" s="105"/>
      <c r="FP41" s="105"/>
      <c r="FQ41" s="105"/>
      <c r="FR41" s="105"/>
      <c r="FS41" s="105"/>
      <c r="FT41" s="105"/>
      <c r="FU41" s="105"/>
      <c r="FV41" s="105"/>
      <c r="FW41" s="105"/>
      <c r="FX41" s="105"/>
      <c r="FY41" s="105"/>
      <c r="FZ41" s="105"/>
      <c r="GA41" s="105"/>
      <c r="GB41" s="105"/>
      <c r="GC41" s="105"/>
      <c r="GD41" s="105"/>
      <c r="GE41" s="105"/>
      <c r="GF41" s="105"/>
      <c r="GG41" s="105"/>
      <c r="GH41" s="105"/>
      <c r="GI41" s="105"/>
      <c r="GJ41" s="105"/>
      <c r="GK41" s="105"/>
      <c r="GL41" s="105"/>
      <c r="GM41" s="105"/>
      <c r="GN41" s="105"/>
      <c r="GO41" s="105"/>
      <c r="GP41" s="105"/>
      <c r="GQ41" s="105"/>
      <c r="GR41" s="105"/>
      <c r="GS41" s="105"/>
      <c r="GT41" s="105"/>
      <c r="GU41" s="105"/>
      <c r="GV41" s="105"/>
      <c r="GW41" s="105"/>
      <c r="GX41" s="105"/>
      <c r="GY41" s="105"/>
      <c r="GZ41" s="105"/>
      <c r="HA41" s="105"/>
      <c r="HB41" s="105"/>
      <c r="HC41" s="105"/>
      <c r="HD41" s="105"/>
      <c r="HE41" s="105"/>
      <c r="HF41" s="105"/>
      <c r="HG41" s="105"/>
      <c r="HH41" s="105"/>
      <c r="HI41" s="105"/>
      <c r="HJ41" s="105"/>
      <c r="HK41" s="105"/>
      <c r="HL41" s="105"/>
      <c r="HM41" s="105"/>
      <c r="HN41" s="105"/>
      <c r="HO41" s="105"/>
      <c r="HP41" s="105"/>
      <c r="HQ41" s="105"/>
      <c r="HR41" s="105"/>
      <c r="HS41" s="105"/>
      <c r="HT41" s="105"/>
      <c r="HU41" s="105"/>
      <c r="HV41" s="105"/>
      <c r="HW41" s="105"/>
      <c r="HX41" s="105"/>
      <c r="HY41" s="105"/>
      <c r="HZ41" s="105"/>
      <c r="IA41" s="105"/>
      <c r="IB41" s="105"/>
      <c r="IC41" s="105"/>
      <c r="ID41" s="105"/>
      <c r="IE41" s="105"/>
      <c r="IF41" s="105"/>
      <c r="IG41" s="105"/>
      <c r="IH41" s="105"/>
      <c r="II41" s="105"/>
      <c r="IJ41" s="105"/>
      <c r="IK41" s="105"/>
      <c r="IL41" s="105"/>
      <c r="IM41" s="105"/>
      <c r="IN41" s="105"/>
      <c r="IO41" s="105"/>
      <c r="IP41" s="105"/>
      <c r="IQ41" s="105"/>
      <c r="IR41" s="105"/>
      <c r="IS41" s="105"/>
      <c r="IT41" s="105"/>
      <c r="IU41" s="105"/>
      <c r="IV41" s="105"/>
      <c r="IW41" s="105"/>
      <c r="IX41" s="105"/>
      <c r="IY41" s="105"/>
      <c r="IZ41" s="105"/>
      <c r="JA41" s="105"/>
      <c r="JB41" s="105"/>
      <c r="JC41" s="105"/>
      <c r="JD41" s="105"/>
      <c r="JE41" s="105"/>
      <c r="JF41" s="105"/>
      <c r="JG41" s="105"/>
      <c r="JH41" s="105"/>
      <c r="JI41" s="105"/>
      <c r="JJ41" s="105"/>
      <c r="JK41" s="105"/>
      <c r="JL41" s="105"/>
      <c r="JM41" s="105"/>
      <c r="JN41" s="105"/>
      <c r="JO41" s="105"/>
      <c r="JP41" s="105"/>
      <c r="JQ41" s="105"/>
      <c r="JR41" s="105"/>
      <c r="JS41" s="105"/>
      <c r="JT41" s="105"/>
      <c r="JU41" s="105"/>
      <c r="JV41" s="105"/>
      <c r="JW41" s="105"/>
      <c r="JX41" s="105"/>
      <c r="JY41" s="105"/>
      <c r="JZ41" s="105"/>
      <c r="KA41" s="105"/>
      <c r="KB41" s="105"/>
      <c r="KC41" s="105"/>
      <c r="KD41" s="105"/>
      <c r="KE41" s="105"/>
      <c r="KF41" s="105"/>
      <c r="KG41" s="105"/>
      <c r="KH41" s="105"/>
      <c r="KI41" s="105"/>
      <c r="KJ41" s="105"/>
      <c r="KK41" s="105"/>
      <c r="KL41" s="105"/>
      <c r="KM41" s="105"/>
      <c r="KN41" s="105"/>
      <c r="KO41" s="105"/>
      <c r="KP41" s="105"/>
      <c r="KQ41" s="105"/>
      <c r="KR41" s="105"/>
      <c r="KS41" s="105"/>
      <c r="KT41" s="105"/>
      <c r="KU41" s="105"/>
      <c r="KV41" s="105"/>
      <c r="KW41" s="105"/>
      <c r="KX41" s="105"/>
      <c r="KY41" s="105"/>
      <c r="KZ41" s="105"/>
      <c r="LA41" s="105"/>
      <c r="LB41" s="105"/>
      <c r="LC41" s="105"/>
      <c r="LD41" s="105"/>
      <c r="LE41" s="105"/>
      <c r="LF41" s="105"/>
      <c r="LG41" s="105"/>
      <c r="LH41" s="105"/>
      <c r="LI41" s="105"/>
      <c r="LJ41" s="105"/>
      <c r="LK41" s="105"/>
      <c r="LL41" s="105"/>
      <c r="LM41" s="105"/>
      <c r="LN41" s="105"/>
      <c r="LO41" s="105"/>
      <c r="LP41" s="105"/>
      <c r="LQ41" s="105"/>
      <c r="LR41" s="105"/>
      <c r="LS41" s="105"/>
      <c r="LT41" s="105"/>
      <c r="LU41" s="105"/>
      <c r="LV41" s="105"/>
      <c r="LW41" s="105"/>
      <c r="LX41" s="105"/>
      <c r="LY41" s="105"/>
      <c r="LZ41" s="105"/>
      <c r="MA41" s="105"/>
      <c r="MB41" s="105"/>
      <c r="MC41" s="105"/>
      <c r="MD41" s="105"/>
      <c r="ME41" s="105"/>
      <c r="MF41" s="105"/>
      <c r="MG41" s="105"/>
      <c r="MH41" s="105"/>
      <c r="MI41" s="105"/>
      <c r="MJ41" s="105"/>
      <c r="MK41" s="105"/>
      <c r="ML41" s="105"/>
      <c r="MM41" s="105"/>
      <c r="MN41" s="105"/>
      <c r="MO41" s="105"/>
      <c r="MP41" s="105"/>
      <c r="MQ41" s="105"/>
      <c r="MR41" s="105"/>
      <c r="MS41" s="105"/>
      <c r="MT41" s="105"/>
      <c r="MU41" s="105"/>
      <c r="MV41" s="105"/>
      <c r="MW41" s="105"/>
      <c r="MX41" s="105"/>
      <c r="MY41" s="105"/>
      <c r="MZ41" s="105"/>
      <c r="NA41" s="105"/>
      <c r="NB41" s="105"/>
      <c r="NC41" s="105"/>
      <c r="ND41" s="105"/>
      <c r="NE41" s="105"/>
      <c r="NF41" s="105"/>
      <c r="NG41" s="105"/>
      <c r="NH41" s="105"/>
      <c r="NI41" s="105"/>
      <c r="NJ41" s="105"/>
      <c r="NK41" s="105"/>
      <c r="NL41" s="105"/>
      <c r="NM41" s="105"/>
      <c r="NN41" s="105"/>
      <c r="NO41" s="105"/>
      <c r="NP41" s="105"/>
      <c r="NQ41" s="105"/>
      <c r="NR41" s="105"/>
      <c r="NS41" s="105"/>
      <c r="NT41" s="105"/>
      <c r="NU41" s="105"/>
      <c r="NV41" s="105"/>
      <c r="NW41" s="105"/>
      <c r="NX41" s="105"/>
      <c r="NY41" s="105"/>
      <c r="NZ41" s="105"/>
      <c r="OA41" s="105"/>
      <c r="OB41" s="105"/>
      <c r="OC41" s="105"/>
      <c r="OD41" s="105"/>
      <c r="OE41" s="105"/>
      <c r="OF41" s="105"/>
      <c r="OG41" s="105"/>
      <c r="OH41" s="105"/>
      <c r="OI41" s="105"/>
      <c r="OJ41" s="105"/>
      <c r="OK41" s="105"/>
      <c r="OL41" s="105"/>
      <c r="OM41" s="105"/>
      <c r="ON41" s="105"/>
      <c r="OO41" s="105"/>
      <c r="OP41" s="105"/>
      <c r="OQ41" s="105"/>
      <c r="OR41" s="105"/>
      <c r="OS41" s="105"/>
      <c r="OT41" s="105"/>
      <c r="OU41" s="105"/>
      <c r="OV41" s="105"/>
      <c r="OW41" s="105"/>
      <c r="OX41" s="105"/>
      <c r="OY41" s="105"/>
      <c r="OZ41" s="105"/>
      <c r="PA41" s="105"/>
      <c r="PB41" s="105"/>
      <c r="PC41" s="105"/>
      <c r="PD41" s="105"/>
      <c r="PE41" s="105"/>
      <c r="PF41" s="105"/>
      <c r="PG41" s="105"/>
      <c r="PH41" s="105"/>
      <c r="PI41" s="105"/>
      <c r="PJ41" s="105"/>
      <c r="PK41" s="105"/>
      <c r="PL41" s="105"/>
      <c r="PM41" s="105"/>
      <c r="PN41" s="105"/>
      <c r="PO41" s="105"/>
      <c r="PP41" s="105"/>
      <c r="PQ41" s="105"/>
      <c r="PR41" s="105"/>
      <c r="PS41" s="105"/>
      <c r="PT41" s="105"/>
      <c r="PU41" s="105"/>
      <c r="PV41" s="105"/>
      <c r="PW41" s="105"/>
      <c r="PX41" s="105"/>
      <c r="PY41" s="105"/>
      <c r="PZ41" s="105"/>
      <c r="QA41" s="105"/>
      <c r="QB41" s="105"/>
      <c r="QC41" s="105"/>
      <c r="QD41" s="105"/>
      <c r="QE41" s="105"/>
      <c r="QF41" s="105"/>
      <c r="QG41" s="105"/>
      <c r="QH41" s="105"/>
      <c r="QI41" s="105"/>
      <c r="QJ41" s="105"/>
      <c r="QK41" s="105"/>
      <c r="QL41" s="105"/>
      <c r="QM41" s="105"/>
      <c r="QN41" s="105"/>
      <c r="QO41" s="105"/>
      <c r="QP41" s="105"/>
      <c r="QQ41" s="105"/>
      <c r="QR41" s="105"/>
      <c r="QS41" s="105"/>
      <c r="QT41" s="105"/>
      <c r="QU41" s="105"/>
      <c r="QV41" s="105"/>
      <c r="QW41" s="105"/>
      <c r="QX41" s="105"/>
      <c r="QY41" s="105"/>
      <c r="QZ41" s="105"/>
      <c r="RA41" s="105"/>
      <c r="RB41" s="105"/>
      <c r="RC41" s="105"/>
      <c r="RD41" s="105"/>
      <c r="RE41" s="105"/>
      <c r="RF41" s="105"/>
      <c r="RG41" s="105"/>
      <c r="RH41" s="105"/>
      <c r="RI41" s="105"/>
      <c r="RJ41" s="105"/>
      <c r="RK41" s="105"/>
      <c r="RL41" s="105"/>
      <c r="RM41" s="105"/>
      <c r="RN41" s="105"/>
      <c r="RO41" s="105"/>
      <c r="RP41" s="105"/>
      <c r="RQ41" s="105"/>
      <c r="RR41" s="105"/>
      <c r="RS41" s="105"/>
      <c r="RT41" s="105"/>
      <c r="RU41" s="105"/>
      <c r="RV41" s="105"/>
      <c r="RW41" s="105"/>
      <c r="RX41" s="105"/>
      <c r="RY41" s="105"/>
      <c r="RZ41" s="105"/>
      <c r="SA41" s="105"/>
      <c r="SB41" s="105"/>
      <c r="SC41" s="105"/>
      <c r="SD41" s="105"/>
      <c r="SE41" s="105"/>
      <c r="SF41" s="105"/>
      <c r="SG41" s="105"/>
      <c r="SH41" s="105"/>
      <c r="SI41" s="105"/>
      <c r="SJ41" s="105"/>
      <c r="SK41" s="105"/>
      <c r="SL41" s="105"/>
      <c r="SM41" s="105"/>
      <c r="SN41" s="105"/>
      <c r="SO41" s="105"/>
      <c r="SP41" s="105"/>
      <c r="SQ41" s="105"/>
      <c r="SR41" s="105"/>
      <c r="SS41" s="105"/>
      <c r="ST41" s="105"/>
      <c r="SU41" s="105"/>
      <c r="SV41" s="105"/>
      <c r="SW41" s="105"/>
      <c r="SX41" s="105"/>
      <c r="SY41" s="105"/>
      <c r="SZ41" s="105"/>
      <c r="TA41" s="105"/>
      <c r="TB41" s="105"/>
      <c r="TC41" s="105"/>
      <c r="TD41" s="105"/>
      <c r="TE41" s="105"/>
      <c r="TF41" s="105"/>
      <c r="TG41" s="105"/>
      <c r="TH41" s="105"/>
      <c r="TI41" s="105"/>
      <c r="TJ41" s="105"/>
      <c r="TK41" s="105"/>
      <c r="TL41" s="105"/>
      <c r="TM41" s="105"/>
      <c r="TN41" s="105"/>
      <c r="TO41" s="105"/>
      <c r="TP41" s="105"/>
      <c r="TQ41" s="105"/>
      <c r="TR41" s="105"/>
      <c r="TS41" s="105"/>
      <c r="TT41" s="105"/>
      <c r="TU41" s="105"/>
      <c r="TV41" s="105"/>
      <c r="TW41" s="105"/>
      <c r="TX41" s="105"/>
      <c r="TY41" s="105"/>
      <c r="TZ41" s="105"/>
      <c r="UA41" s="105"/>
      <c r="UB41" s="105"/>
      <c r="UC41" s="105"/>
      <c r="UD41" s="105"/>
      <c r="UE41" s="105"/>
      <c r="UF41" s="105"/>
      <c r="UG41" s="105"/>
      <c r="UH41" s="105"/>
      <c r="UI41" s="105"/>
      <c r="UJ41" s="105"/>
      <c r="UK41" s="105"/>
      <c r="UL41" s="105"/>
      <c r="UM41" s="105"/>
      <c r="UN41" s="105"/>
      <c r="UO41" s="105"/>
      <c r="UP41" s="105"/>
      <c r="UQ41" s="105"/>
      <c r="UR41" s="105"/>
      <c r="US41" s="105"/>
      <c r="UT41" s="105"/>
      <c r="UU41" s="105"/>
      <c r="UV41" s="105"/>
      <c r="UW41" s="105"/>
      <c r="UX41" s="105"/>
      <c r="UY41" s="105"/>
      <c r="UZ41" s="105"/>
      <c r="VA41" s="105"/>
      <c r="VB41" s="105"/>
      <c r="VC41" s="105"/>
      <c r="VD41" s="105"/>
      <c r="VE41" s="105"/>
      <c r="VF41" s="105"/>
      <c r="VG41" s="105"/>
      <c r="VH41" s="105"/>
      <c r="VI41" s="105"/>
      <c r="VJ41" s="105"/>
      <c r="VK41" s="105"/>
      <c r="VL41" s="105"/>
      <c r="VM41" s="105"/>
      <c r="VN41" s="105"/>
      <c r="VO41" s="105"/>
      <c r="VP41" s="105"/>
      <c r="VQ41" s="105"/>
      <c r="VR41" s="105"/>
      <c r="VS41" s="105"/>
      <c r="VT41" s="105"/>
      <c r="VU41" s="105"/>
      <c r="VV41" s="105"/>
      <c r="VW41" s="105"/>
      <c r="VX41" s="105"/>
      <c r="VY41" s="105"/>
      <c r="VZ41" s="105"/>
      <c r="WA41" s="105"/>
      <c r="WB41" s="105"/>
      <c r="WC41" s="105"/>
      <c r="WD41" s="105"/>
      <c r="WE41" s="105"/>
      <c r="WF41" s="105"/>
      <c r="WG41" s="105"/>
      <c r="WH41" s="105"/>
      <c r="WI41" s="105"/>
      <c r="WJ41" s="105"/>
      <c r="WK41" s="105"/>
      <c r="WL41" s="105"/>
      <c r="WM41" s="105"/>
      <c r="WN41" s="105"/>
      <c r="WO41" s="105"/>
      <c r="WP41" s="105"/>
      <c r="WQ41" s="105"/>
      <c r="WR41" s="105"/>
      <c r="WS41" s="105"/>
      <c r="WT41" s="105"/>
      <c r="WU41" s="105"/>
      <c r="WV41" s="105"/>
      <c r="WW41" s="105"/>
      <c r="WX41" s="105"/>
      <c r="WY41" s="105"/>
      <c r="WZ41" s="105"/>
      <c r="XA41" s="105"/>
      <c r="XB41" s="105"/>
      <c r="XC41" s="105"/>
      <c r="XD41" s="105"/>
      <c r="XE41" s="105"/>
      <c r="XF41" s="105"/>
      <c r="XG41" s="105"/>
      <c r="XH41" s="105"/>
      <c r="XI41" s="105"/>
      <c r="XJ41" s="105"/>
      <c r="XK41" s="105"/>
      <c r="XL41" s="105"/>
      <c r="XM41" s="105"/>
      <c r="XN41" s="105"/>
      <c r="XO41" s="105"/>
      <c r="XP41" s="105"/>
      <c r="XQ41" s="105"/>
      <c r="XR41" s="105"/>
      <c r="XS41" s="105"/>
      <c r="XT41" s="105"/>
      <c r="XU41" s="105"/>
      <c r="XV41" s="105"/>
      <c r="XW41" s="105"/>
      <c r="XX41" s="105"/>
      <c r="XY41" s="105"/>
      <c r="XZ41" s="105"/>
      <c r="YA41" s="105"/>
      <c r="YB41" s="105"/>
      <c r="YC41" s="105"/>
      <c r="YD41" s="105"/>
      <c r="YE41" s="105"/>
      <c r="YF41" s="105"/>
      <c r="YG41" s="105"/>
      <c r="YH41" s="105"/>
      <c r="YI41" s="105"/>
      <c r="YJ41" s="105"/>
      <c r="YK41" s="105"/>
      <c r="YL41" s="105"/>
      <c r="YM41" s="105"/>
      <c r="YN41" s="105"/>
      <c r="YO41" s="105"/>
      <c r="YP41" s="105"/>
      <c r="YQ41" s="105"/>
      <c r="YR41" s="105"/>
      <c r="YS41" s="105"/>
      <c r="YT41" s="105"/>
      <c r="YU41" s="105"/>
      <c r="YV41" s="105"/>
      <c r="YW41" s="105"/>
      <c r="YX41" s="105"/>
      <c r="YY41" s="105"/>
      <c r="YZ41" s="105"/>
      <c r="ZA41" s="105"/>
      <c r="ZB41" s="105"/>
      <c r="ZC41" s="105"/>
      <c r="ZD41" s="105"/>
      <c r="ZE41" s="105"/>
      <c r="ZF41" s="105"/>
      <c r="ZG41" s="105"/>
      <c r="ZH41" s="105"/>
      <c r="ZI41" s="105"/>
      <c r="ZJ41" s="105"/>
      <c r="ZK41" s="105"/>
      <c r="ZL41" s="105"/>
      <c r="ZM41" s="105"/>
      <c r="ZN41" s="105"/>
      <c r="ZO41" s="105"/>
      <c r="ZP41" s="105"/>
      <c r="ZQ41" s="105"/>
      <c r="ZR41" s="105"/>
      <c r="ZS41" s="105"/>
      <c r="ZT41" s="105"/>
      <c r="ZU41" s="105"/>
      <c r="ZV41" s="105"/>
      <c r="ZW41" s="105"/>
      <c r="ZX41" s="105"/>
      <c r="ZY41" s="105"/>
      <c r="ZZ41" s="105"/>
      <c r="AAA41" s="105"/>
      <c r="AAB41" s="105"/>
      <c r="AAC41" s="105"/>
      <c r="AAD41" s="105"/>
      <c r="AAE41" s="105"/>
      <c r="AAF41" s="105"/>
      <c r="AAG41" s="105"/>
      <c r="AAH41" s="105"/>
      <c r="AAI41" s="105"/>
      <c r="AAJ41" s="105"/>
      <c r="AAK41" s="105"/>
      <c r="AAL41" s="105"/>
      <c r="AAM41" s="105"/>
      <c r="AAN41" s="105"/>
      <c r="AAO41" s="105"/>
      <c r="AAP41" s="105"/>
      <c r="AAQ41" s="105"/>
      <c r="AAR41" s="105"/>
      <c r="AAS41" s="105"/>
      <c r="AAT41" s="105"/>
      <c r="AAU41" s="105"/>
      <c r="AAV41" s="105"/>
      <c r="AAW41" s="105"/>
      <c r="AAX41" s="105"/>
      <c r="AAY41" s="105"/>
      <c r="AAZ41" s="105"/>
      <c r="ABA41" s="105"/>
      <c r="ABB41" s="105"/>
      <c r="ABC41" s="105"/>
      <c r="ABD41" s="105"/>
      <c r="ABE41" s="105"/>
      <c r="ABF41" s="105"/>
      <c r="ABG41" s="105"/>
      <c r="ABH41" s="105"/>
      <c r="ABI41" s="105"/>
      <c r="ABJ41" s="105"/>
      <c r="ABK41" s="105"/>
      <c r="ABL41" s="105"/>
      <c r="ABM41" s="105"/>
      <c r="ABN41" s="105"/>
      <c r="ABO41" s="105"/>
      <c r="ABP41" s="105"/>
      <c r="ABQ41" s="105"/>
      <c r="ABR41" s="105"/>
      <c r="ABS41" s="105"/>
      <c r="ABT41" s="105"/>
      <c r="ABU41" s="105"/>
      <c r="ABV41" s="105"/>
      <c r="ABW41" s="105"/>
      <c r="ABX41" s="105"/>
      <c r="ABY41" s="105"/>
      <c r="ABZ41" s="105"/>
      <c r="ACA41" s="105"/>
      <c r="ACB41" s="105"/>
      <c r="ACC41" s="105"/>
      <c r="ACD41" s="105"/>
      <c r="ACE41" s="105"/>
      <c r="ACF41" s="105"/>
      <c r="ACG41" s="105"/>
      <c r="ACH41" s="105"/>
      <c r="ACI41" s="105"/>
      <c r="ACJ41" s="105"/>
      <c r="ACK41" s="105"/>
      <c r="ACL41" s="105"/>
      <c r="ACM41" s="105"/>
      <c r="ACN41" s="105"/>
      <c r="ACO41" s="105"/>
      <c r="ACP41" s="105"/>
      <c r="ACQ41" s="105"/>
      <c r="ACR41" s="105"/>
      <c r="ACS41" s="105"/>
      <c r="ACT41" s="105"/>
      <c r="ACU41" s="105"/>
      <c r="ACV41" s="105"/>
      <c r="ACW41" s="105"/>
      <c r="ACX41" s="105"/>
      <c r="ACY41" s="105"/>
      <c r="ACZ41" s="105"/>
      <c r="ADA41" s="105"/>
      <c r="ADB41" s="105"/>
      <c r="ADC41" s="105"/>
      <c r="ADD41" s="105"/>
      <c r="ADE41" s="105"/>
      <c r="ADF41" s="105"/>
      <c r="ADG41" s="105"/>
      <c r="ADH41" s="105"/>
      <c r="ADI41" s="105"/>
      <c r="ADJ41" s="105"/>
      <c r="ADK41" s="105"/>
      <c r="ADL41" s="105"/>
      <c r="ADM41" s="105"/>
      <c r="ADN41" s="105"/>
      <c r="ADO41" s="105"/>
      <c r="ADP41" s="105"/>
      <c r="ADQ41" s="105"/>
      <c r="ADR41" s="105"/>
      <c r="ADS41" s="105"/>
      <c r="ADT41" s="105"/>
      <c r="ADU41" s="105"/>
      <c r="ADV41" s="105"/>
      <c r="ADW41" s="105"/>
      <c r="ADX41" s="105"/>
      <c r="ADY41" s="105"/>
      <c r="ADZ41" s="105"/>
      <c r="AEA41" s="105"/>
      <c r="AEB41" s="105"/>
      <c r="AEC41" s="105"/>
      <c r="AED41" s="105"/>
      <c r="AEE41" s="105"/>
      <c r="AEF41" s="105"/>
      <c r="AEG41" s="105"/>
      <c r="AEH41" s="105"/>
      <c r="AEI41" s="105"/>
      <c r="AEJ41" s="105"/>
      <c r="AEK41" s="105"/>
      <c r="AEL41" s="105"/>
      <c r="AEM41" s="105"/>
      <c r="AEN41" s="105"/>
      <c r="AEO41" s="105"/>
      <c r="AEP41" s="105"/>
      <c r="AEQ41" s="105"/>
      <c r="AER41" s="105"/>
      <c r="AES41" s="105"/>
      <c r="AET41" s="105"/>
      <c r="AEU41" s="105"/>
      <c r="AEV41" s="105"/>
      <c r="AEW41" s="105"/>
      <c r="AEX41" s="105"/>
      <c r="AEY41" s="105"/>
      <c r="AEZ41" s="105"/>
      <c r="AFA41" s="105"/>
      <c r="AFB41" s="105"/>
      <c r="AFC41" s="105"/>
      <c r="AFD41" s="105"/>
      <c r="AFE41" s="105"/>
      <c r="AFF41" s="105"/>
      <c r="AFG41" s="105"/>
      <c r="AFH41" s="105"/>
      <c r="AFI41" s="105"/>
      <c r="AFJ41" s="105"/>
      <c r="AFK41" s="105"/>
      <c r="AFL41" s="105"/>
      <c r="AFM41" s="105"/>
      <c r="AFN41" s="105"/>
      <c r="AFO41" s="105"/>
      <c r="AFP41" s="105"/>
      <c r="AFQ41" s="105"/>
      <c r="AFR41" s="105"/>
      <c r="AFS41" s="105"/>
      <c r="AFT41" s="105"/>
      <c r="AFU41" s="105"/>
      <c r="AFV41" s="105"/>
      <c r="AFW41" s="105"/>
      <c r="AFX41" s="105"/>
      <c r="AFY41" s="105"/>
      <c r="AFZ41" s="105"/>
      <c r="AGA41" s="105"/>
      <c r="AGB41" s="105"/>
      <c r="AGC41" s="105"/>
      <c r="AGD41" s="105"/>
      <c r="AGE41" s="105"/>
      <c r="AGF41" s="105"/>
      <c r="AGG41" s="105"/>
      <c r="AGH41" s="105"/>
      <c r="AGI41" s="105"/>
      <c r="AGJ41" s="105"/>
      <c r="AGK41" s="105"/>
      <c r="AGL41" s="105"/>
      <c r="AGM41" s="105"/>
      <c r="AGN41" s="105"/>
      <c r="AGO41" s="105"/>
      <c r="AGP41" s="105"/>
      <c r="AGQ41" s="105"/>
      <c r="AGR41" s="105"/>
      <c r="AGS41" s="105"/>
      <c r="AGT41" s="105"/>
      <c r="AGU41" s="105"/>
      <c r="AGV41" s="105"/>
      <c r="AGW41" s="105"/>
      <c r="AGX41" s="105"/>
      <c r="AGY41" s="105"/>
      <c r="AGZ41" s="105"/>
      <c r="AHA41" s="105"/>
      <c r="AHB41" s="105"/>
      <c r="AHC41" s="105"/>
      <c r="AHD41" s="105"/>
      <c r="AHE41" s="105"/>
      <c r="AHF41" s="105"/>
      <c r="AHG41" s="105"/>
      <c r="AHH41" s="105"/>
      <c r="AHI41" s="105"/>
      <c r="AHJ41" s="105"/>
      <c r="AHK41" s="105"/>
      <c r="AHL41" s="105"/>
      <c r="AHM41" s="105"/>
      <c r="AHN41" s="105"/>
      <c r="AHO41" s="105"/>
      <c r="AHP41" s="105"/>
      <c r="AHQ41" s="105"/>
      <c r="AHR41" s="105"/>
      <c r="AHS41" s="105"/>
      <c r="AHT41" s="105"/>
      <c r="AHU41" s="105"/>
      <c r="AHV41" s="105"/>
      <c r="AHW41" s="105"/>
      <c r="AHX41" s="105"/>
      <c r="AHY41" s="105"/>
      <c r="AHZ41" s="105"/>
      <c r="AIA41" s="105"/>
      <c r="AIB41" s="105"/>
      <c r="AIC41" s="105"/>
      <c r="AID41" s="105"/>
      <c r="AIE41" s="105"/>
      <c r="AIF41" s="105"/>
      <c r="AIG41" s="105"/>
      <c r="AIH41" s="105"/>
      <c r="AII41" s="105"/>
      <c r="AIJ41" s="105"/>
      <c r="AIK41" s="105"/>
      <c r="AIL41" s="105"/>
      <c r="AIM41" s="105"/>
      <c r="AIN41" s="105"/>
      <c r="AIO41" s="105"/>
      <c r="AIP41" s="105"/>
      <c r="AIQ41" s="105"/>
      <c r="AIR41" s="105"/>
      <c r="AIS41" s="105"/>
      <c r="AIT41" s="105"/>
      <c r="AIU41" s="105"/>
      <c r="AIV41" s="105"/>
      <c r="AIW41" s="105"/>
      <c r="AIX41" s="105"/>
      <c r="AIY41" s="105"/>
      <c r="AIZ41" s="105"/>
      <c r="AJA41" s="105"/>
      <c r="AJB41" s="105"/>
      <c r="AJC41" s="105"/>
      <c r="AJD41" s="105"/>
      <c r="AJE41" s="105"/>
      <c r="AJF41" s="105"/>
      <c r="AJG41" s="105"/>
      <c r="AJH41" s="105"/>
      <c r="AJI41" s="105"/>
      <c r="AJJ41" s="105"/>
      <c r="AJK41" s="105"/>
      <c r="AJL41" s="105"/>
      <c r="AJM41" s="105"/>
      <c r="AJN41" s="105"/>
      <c r="AJO41" s="105"/>
      <c r="AJP41" s="105"/>
      <c r="AJQ41" s="105"/>
      <c r="AJR41" s="105"/>
      <c r="AJS41" s="105"/>
      <c r="AJT41" s="105"/>
      <c r="AJU41" s="105"/>
      <c r="AJV41" s="105"/>
      <c r="AJW41" s="105"/>
      <c r="AJX41" s="105"/>
      <c r="AJY41" s="105"/>
      <c r="AJZ41" s="105"/>
      <c r="AKA41" s="105"/>
      <c r="AKB41" s="105"/>
      <c r="AKC41" s="105"/>
      <c r="AKD41" s="105"/>
      <c r="AKE41" s="105"/>
      <c r="AKF41" s="105"/>
      <c r="AKG41" s="105"/>
      <c r="AKH41" s="105"/>
      <c r="AKI41" s="105"/>
      <c r="AKJ41" s="105"/>
      <c r="AKK41" s="105"/>
      <c r="AKL41" s="105"/>
      <c r="AKM41" s="105"/>
      <c r="AKN41" s="105"/>
      <c r="AKO41" s="105"/>
      <c r="AKP41" s="105"/>
      <c r="AKQ41" s="105"/>
      <c r="AKR41" s="105"/>
      <c r="AKS41" s="105"/>
      <c r="AKT41" s="105"/>
      <c r="AKU41" s="105"/>
      <c r="AKV41" s="105"/>
      <c r="AKW41" s="105"/>
      <c r="AKX41" s="105"/>
      <c r="AKY41" s="105"/>
      <c r="AKZ41" s="105"/>
      <c r="ALA41" s="105"/>
      <c r="ALB41" s="105"/>
      <c r="ALC41" s="105"/>
      <c r="ALD41" s="105"/>
      <c r="ALE41" s="105"/>
      <c r="ALF41" s="105"/>
      <c r="ALG41" s="105"/>
      <c r="ALH41" s="105"/>
      <c r="ALI41" s="105"/>
      <c r="ALJ41" s="105"/>
      <c r="ALK41" s="105"/>
      <c r="ALL41" s="105"/>
      <c r="ALM41" s="105"/>
      <c r="ALN41" s="105"/>
      <c r="ALO41" s="105"/>
      <c r="ALP41" s="105"/>
      <c r="ALQ41" s="105"/>
      <c r="ALR41" s="105"/>
      <c r="ALS41" s="105"/>
      <c r="ALT41" s="105"/>
      <c r="ALU41" s="105"/>
      <c r="ALV41" s="105"/>
      <c r="ALW41" s="105"/>
      <c r="ALX41" s="105"/>
      <c r="ALY41" s="105"/>
      <c r="ALZ41" s="105"/>
      <c r="AMA41" s="105"/>
      <c r="AMB41" s="105"/>
      <c r="AMC41" s="105"/>
      <c r="AMD41" s="105"/>
      <c r="AME41" s="105"/>
      <c r="AMF41" s="105"/>
      <c r="AMG41" s="105"/>
      <c r="AMH41" s="105"/>
      <c r="AMI41" s="105"/>
      <c r="AMJ41" s="105"/>
      <c r="AMK41" s="105"/>
      <c r="AML41" s="105"/>
      <c r="AMM41" s="105"/>
      <c r="AMN41" s="105"/>
      <c r="AMO41" s="105"/>
      <c r="AMP41" s="105"/>
      <c r="AMQ41" s="105"/>
      <c r="AMR41" s="105"/>
      <c r="AMS41" s="105"/>
      <c r="AMT41" s="105"/>
      <c r="AMU41" s="105"/>
      <c r="AMV41" s="105"/>
      <c r="AMW41" s="105"/>
      <c r="AMX41" s="105"/>
      <c r="AMY41" s="105"/>
      <c r="AMZ41" s="105"/>
      <c r="ANA41" s="105"/>
      <c r="ANB41" s="105"/>
      <c r="ANC41" s="105"/>
      <c r="AND41" s="105"/>
      <c r="ANE41" s="105"/>
      <c r="ANF41" s="105"/>
      <c r="ANG41" s="105"/>
      <c r="ANH41" s="105"/>
      <c r="ANI41" s="105"/>
      <c r="ANJ41" s="105"/>
      <c r="ANK41" s="105"/>
      <c r="ANL41" s="105"/>
      <c r="ANM41" s="105"/>
      <c r="ANN41" s="105"/>
      <c r="ANO41" s="105"/>
      <c r="ANP41" s="105"/>
      <c r="ANQ41" s="105"/>
      <c r="ANR41" s="105"/>
      <c r="ANS41" s="105"/>
      <c r="ANT41" s="105"/>
      <c r="ANU41" s="105"/>
      <c r="ANV41" s="105"/>
      <c r="ANW41" s="105"/>
      <c r="ANX41" s="105"/>
      <c r="ANY41" s="105"/>
      <c r="ANZ41" s="105"/>
      <c r="AOA41" s="105"/>
      <c r="AOB41" s="105"/>
      <c r="AOC41" s="105"/>
      <c r="AOD41" s="105"/>
      <c r="AOE41" s="105"/>
      <c r="AOF41" s="105"/>
      <c r="AOG41" s="105"/>
      <c r="AOH41" s="105"/>
      <c r="AOI41" s="105"/>
      <c r="AOJ41" s="105"/>
      <c r="AOK41" s="105"/>
      <c r="AOL41" s="105"/>
      <c r="AOM41" s="105"/>
      <c r="AON41" s="105"/>
      <c r="AOO41" s="105"/>
      <c r="AOP41" s="105"/>
      <c r="AOQ41" s="105"/>
      <c r="AOR41" s="105"/>
      <c r="AOS41" s="105"/>
      <c r="AOT41" s="105"/>
      <c r="AOU41" s="105"/>
      <c r="AOV41" s="105"/>
      <c r="AOW41" s="105"/>
      <c r="AOX41" s="105"/>
      <c r="AOY41" s="105"/>
      <c r="AOZ41" s="105"/>
      <c r="APA41" s="105"/>
      <c r="APB41" s="105"/>
      <c r="APC41" s="105"/>
      <c r="APD41" s="105"/>
      <c r="APE41" s="105"/>
      <c r="APF41" s="105"/>
      <c r="APG41" s="105"/>
      <c r="APH41" s="105"/>
      <c r="API41" s="105"/>
      <c r="APJ41" s="105"/>
      <c r="APK41" s="105"/>
      <c r="APL41" s="105"/>
      <c r="APM41" s="105"/>
      <c r="APN41" s="105"/>
      <c r="APO41" s="105"/>
      <c r="APP41" s="105"/>
      <c r="APQ41" s="105"/>
      <c r="APR41" s="105"/>
      <c r="APS41" s="105"/>
      <c r="APT41" s="105"/>
      <c r="APU41" s="105"/>
      <c r="APV41" s="105"/>
      <c r="APW41" s="105"/>
      <c r="APX41" s="105"/>
      <c r="APY41" s="105"/>
      <c r="APZ41" s="105"/>
      <c r="AQA41" s="105"/>
      <c r="AQB41" s="105"/>
      <c r="AQC41" s="105"/>
      <c r="AQD41" s="105"/>
      <c r="AQE41" s="105"/>
      <c r="AQF41" s="105"/>
      <c r="AQG41" s="105"/>
      <c r="AQH41" s="105"/>
      <c r="AQI41" s="105"/>
      <c r="AQJ41" s="105"/>
      <c r="AQK41" s="105"/>
      <c r="AQL41" s="105"/>
      <c r="AQM41" s="105"/>
      <c r="AQN41" s="105"/>
      <c r="AQO41" s="105"/>
      <c r="AQP41" s="105"/>
      <c r="AQQ41" s="105"/>
      <c r="AQR41" s="105"/>
      <c r="AQS41" s="105"/>
      <c r="AQT41" s="105"/>
      <c r="AQU41" s="105"/>
      <c r="AQV41" s="105"/>
      <c r="AQW41" s="105"/>
      <c r="AQX41" s="105"/>
      <c r="AQY41" s="105"/>
      <c r="AQZ41" s="105"/>
      <c r="ARA41" s="105"/>
      <c r="ARB41" s="105"/>
      <c r="ARC41" s="105"/>
      <c r="ARD41" s="105"/>
      <c r="ARE41" s="105"/>
      <c r="ARF41" s="105"/>
      <c r="ARG41" s="105"/>
      <c r="ARH41" s="105"/>
      <c r="ARI41" s="105"/>
      <c r="ARJ41" s="105"/>
      <c r="ARK41" s="105"/>
      <c r="ARL41" s="105"/>
      <c r="ARM41" s="105"/>
      <c r="ARN41" s="105"/>
      <c r="ARO41" s="105"/>
      <c r="ARP41" s="105"/>
      <c r="ARQ41" s="105"/>
      <c r="ARR41" s="105"/>
      <c r="ARS41" s="105"/>
      <c r="ART41" s="105"/>
      <c r="ARU41" s="105"/>
      <c r="ARV41" s="105"/>
      <c r="ARW41" s="105"/>
      <c r="ARX41" s="105"/>
      <c r="ARY41" s="105"/>
      <c r="ARZ41" s="105"/>
      <c r="ASA41" s="105"/>
      <c r="ASB41" s="105"/>
      <c r="ASC41" s="105"/>
      <c r="ASD41" s="105"/>
      <c r="ASE41" s="105"/>
      <c r="ASF41" s="105"/>
      <c r="ASG41" s="105"/>
      <c r="ASH41" s="105"/>
      <c r="ASI41" s="105"/>
      <c r="ASJ41" s="105"/>
      <c r="ASK41" s="105"/>
      <c r="ASL41" s="105"/>
      <c r="ASM41" s="105"/>
      <c r="ASN41" s="105"/>
      <c r="ASO41" s="105"/>
      <c r="ASP41" s="105"/>
      <c r="ASQ41" s="105"/>
      <c r="ASR41" s="105"/>
      <c r="ASS41" s="105"/>
      <c r="AST41" s="105"/>
      <c r="ASU41" s="105"/>
      <c r="ASV41" s="105"/>
      <c r="ASW41" s="105"/>
      <c r="ASX41" s="105"/>
      <c r="ASY41" s="105"/>
      <c r="ASZ41" s="105"/>
      <c r="ATA41" s="105"/>
      <c r="ATB41" s="105"/>
      <c r="ATC41" s="105"/>
      <c r="ATD41" s="105"/>
      <c r="ATE41" s="105"/>
      <c r="ATF41" s="105"/>
      <c r="ATG41" s="105"/>
      <c r="ATH41" s="105"/>
      <c r="ATI41" s="105"/>
      <c r="ATJ41" s="105"/>
      <c r="ATK41" s="105"/>
      <c r="ATL41" s="105"/>
      <c r="ATM41" s="105"/>
      <c r="ATN41" s="105"/>
      <c r="ATO41" s="105"/>
      <c r="ATP41" s="105"/>
      <c r="ATQ41" s="105"/>
      <c r="ATR41" s="105"/>
      <c r="ATS41" s="105"/>
      <c r="ATT41" s="105"/>
      <c r="ATU41" s="105"/>
      <c r="ATV41" s="105"/>
      <c r="ATW41" s="105"/>
      <c r="ATX41" s="105"/>
      <c r="ATY41" s="105"/>
      <c r="ATZ41" s="105"/>
      <c r="AUA41" s="105"/>
      <c r="AUB41" s="105"/>
      <c r="AUC41" s="105"/>
      <c r="AUD41" s="105"/>
      <c r="AUE41" s="105"/>
      <c r="AUF41" s="105"/>
      <c r="AUG41" s="105"/>
      <c r="AUH41" s="105"/>
      <c r="AUI41" s="105"/>
      <c r="AUJ41" s="105"/>
      <c r="AUK41" s="105"/>
      <c r="AUL41" s="105"/>
      <c r="AUM41" s="105"/>
      <c r="AUN41" s="105"/>
      <c r="AUO41" s="105"/>
      <c r="AUP41" s="105"/>
      <c r="AUQ41" s="105"/>
      <c r="AUR41" s="105"/>
      <c r="AUS41" s="105"/>
      <c r="AUT41" s="105"/>
      <c r="AUU41" s="105"/>
      <c r="AUV41" s="105"/>
      <c r="AUW41" s="105"/>
      <c r="AUX41" s="105"/>
      <c r="AUY41" s="105"/>
      <c r="AUZ41" s="105"/>
      <c r="AVA41" s="105"/>
      <c r="AVB41" s="105"/>
      <c r="AVC41" s="105"/>
      <c r="AVD41" s="105"/>
      <c r="AVE41" s="105"/>
      <c r="AVF41" s="105"/>
      <c r="AVG41" s="105"/>
      <c r="AVH41" s="105"/>
      <c r="AVI41" s="105"/>
      <c r="AVJ41" s="105"/>
      <c r="AVK41" s="105"/>
      <c r="AVL41" s="105"/>
      <c r="AVM41" s="105"/>
      <c r="AVN41" s="105"/>
      <c r="AVO41" s="105"/>
      <c r="AVP41" s="105"/>
      <c r="AVQ41" s="105"/>
      <c r="AVR41" s="105"/>
      <c r="AVS41" s="105"/>
      <c r="AVT41" s="105"/>
      <c r="AVU41" s="105"/>
      <c r="AVV41" s="105"/>
      <c r="AVW41" s="105"/>
      <c r="AVX41" s="105"/>
      <c r="AVY41" s="105"/>
      <c r="AVZ41" s="105"/>
      <c r="AWA41" s="105"/>
      <c r="AWB41" s="105"/>
      <c r="AWC41" s="105"/>
      <c r="AWD41" s="105"/>
      <c r="AWE41" s="105"/>
      <c r="AWF41" s="105"/>
      <c r="AWG41" s="105"/>
      <c r="AWH41" s="105"/>
      <c r="AWI41" s="105"/>
      <c r="AWJ41" s="105"/>
      <c r="AWK41" s="105"/>
      <c r="AWL41" s="105"/>
      <c r="AWM41" s="105"/>
      <c r="AWN41" s="105"/>
      <c r="AWO41" s="105"/>
      <c r="AWP41" s="105"/>
      <c r="AWQ41" s="105"/>
      <c r="AWR41" s="105"/>
      <c r="AWS41" s="105"/>
      <c r="AWT41" s="105"/>
      <c r="AWU41" s="105"/>
      <c r="AWV41" s="105"/>
      <c r="AWW41" s="105"/>
      <c r="AWX41" s="105"/>
      <c r="AWY41" s="105"/>
      <c r="AWZ41" s="105"/>
      <c r="AXA41" s="105"/>
      <c r="AXB41" s="105"/>
      <c r="AXC41" s="105"/>
      <c r="AXD41" s="105"/>
      <c r="AXE41" s="105"/>
      <c r="AXF41" s="105"/>
      <c r="AXG41" s="105"/>
      <c r="AXH41" s="105"/>
      <c r="AXI41" s="105"/>
      <c r="AXJ41" s="105"/>
      <c r="AXK41" s="105"/>
      <c r="AXL41" s="105"/>
      <c r="AXM41" s="105"/>
      <c r="AXN41" s="105"/>
      <c r="AXO41" s="105"/>
      <c r="AXP41" s="105"/>
      <c r="AXQ41" s="105"/>
      <c r="AXR41" s="105"/>
      <c r="AXS41" s="105"/>
      <c r="AXT41" s="105"/>
      <c r="AXU41" s="105"/>
      <c r="AXV41" s="105"/>
      <c r="AXW41" s="105"/>
      <c r="AXX41" s="105"/>
      <c r="AXY41" s="105"/>
      <c r="AXZ41" s="105"/>
      <c r="AYA41" s="105"/>
      <c r="AYB41" s="105"/>
      <c r="AYC41" s="105"/>
      <c r="AYD41" s="105"/>
      <c r="AYE41" s="105"/>
      <c r="AYF41" s="105"/>
      <c r="AYG41" s="105"/>
      <c r="AYH41" s="105"/>
      <c r="AYI41" s="105"/>
      <c r="AYJ41" s="105"/>
      <c r="AYK41" s="105"/>
      <c r="AYL41" s="105"/>
      <c r="AYM41" s="105"/>
      <c r="AYN41" s="105"/>
      <c r="AYO41" s="105"/>
      <c r="AYP41" s="105"/>
      <c r="AYQ41" s="105"/>
      <c r="AYR41" s="105"/>
      <c r="AYS41" s="105"/>
      <c r="AYT41" s="105"/>
      <c r="AYU41" s="105"/>
      <c r="AYV41" s="105"/>
      <c r="AYW41" s="105"/>
      <c r="AYX41" s="105"/>
      <c r="AYY41" s="105"/>
      <c r="AYZ41" s="105"/>
      <c r="AZA41" s="105"/>
      <c r="AZB41" s="105"/>
      <c r="AZC41" s="105"/>
      <c r="AZD41" s="105"/>
      <c r="AZE41" s="105"/>
      <c r="AZF41" s="105"/>
      <c r="AZG41" s="105"/>
      <c r="AZH41" s="105"/>
      <c r="AZI41" s="105"/>
      <c r="AZJ41" s="105"/>
      <c r="AZK41" s="105"/>
      <c r="AZL41" s="105"/>
      <c r="AZM41" s="105"/>
      <c r="AZN41" s="105"/>
      <c r="AZO41" s="105"/>
      <c r="AZP41" s="105"/>
      <c r="AZQ41" s="105"/>
      <c r="AZR41" s="105"/>
      <c r="AZS41" s="105"/>
      <c r="AZT41" s="105"/>
      <c r="AZU41" s="105"/>
      <c r="AZV41" s="105"/>
      <c r="AZW41" s="105"/>
      <c r="AZX41" s="105"/>
      <c r="AZY41" s="105"/>
      <c r="AZZ41" s="105"/>
      <c r="BAA41" s="105"/>
      <c r="BAB41" s="105"/>
      <c r="BAC41" s="105"/>
      <c r="BAD41" s="105"/>
      <c r="BAE41" s="105"/>
      <c r="BAF41" s="105"/>
      <c r="BAG41" s="105"/>
      <c r="BAH41" s="105"/>
      <c r="BAI41" s="105"/>
      <c r="BAJ41" s="105"/>
      <c r="BAK41" s="105"/>
      <c r="BAL41" s="105"/>
      <c r="BAM41" s="105"/>
      <c r="BAN41" s="105"/>
      <c r="BAO41" s="105"/>
      <c r="BAP41" s="105"/>
      <c r="BAQ41" s="105"/>
      <c r="BAR41" s="105"/>
      <c r="BAS41" s="105"/>
      <c r="BAT41" s="105"/>
      <c r="BAU41" s="105"/>
      <c r="BAV41" s="105"/>
      <c r="BAW41" s="105"/>
      <c r="BAX41" s="105"/>
      <c r="BAY41" s="105"/>
      <c r="BAZ41" s="105"/>
      <c r="BBA41" s="105"/>
      <c r="BBB41" s="105"/>
      <c r="BBC41" s="105"/>
      <c r="BBD41" s="105"/>
      <c r="BBE41" s="105"/>
      <c r="BBF41" s="105"/>
      <c r="BBG41" s="105"/>
      <c r="BBH41" s="105"/>
      <c r="BBI41" s="105"/>
      <c r="BBJ41" s="105"/>
      <c r="BBK41" s="105"/>
      <c r="BBL41" s="105"/>
      <c r="BBM41" s="105"/>
      <c r="BBN41" s="105"/>
      <c r="BBO41" s="105"/>
      <c r="BBP41" s="105"/>
      <c r="BBQ41" s="105"/>
      <c r="BBR41" s="105"/>
      <c r="BBS41" s="105"/>
      <c r="BBT41" s="105"/>
      <c r="BBU41" s="105"/>
      <c r="BBV41" s="105"/>
      <c r="BBW41" s="105"/>
      <c r="BBX41" s="105"/>
      <c r="BBY41" s="105"/>
      <c r="BBZ41" s="105"/>
      <c r="BCA41" s="105"/>
      <c r="BCB41" s="105"/>
      <c r="BCC41" s="105"/>
      <c r="BCD41" s="105"/>
      <c r="BCE41" s="105"/>
      <c r="BCF41" s="105"/>
      <c r="BCG41" s="105"/>
      <c r="BCH41" s="105"/>
      <c r="BCI41" s="105"/>
      <c r="BCJ41" s="105"/>
      <c r="BCK41" s="105"/>
      <c r="BCL41" s="105"/>
      <c r="BCM41" s="105"/>
      <c r="BCN41" s="105"/>
      <c r="BCO41" s="105"/>
      <c r="BCP41" s="105"/>
      <c r="BCQ41" s="105"/>
      <c r="BCR41" s="105"/>
      <c r="BCS41" s="105"/>
      <c r="BCT41" s="105"/>
      <c r="BCU41" s="105"/>
      <c r="BCV41" s="105"/>
      <c r="BCW41" s="105"/>
      <c r="BCX41" s="105"/>
      <c r="BCY41" s="105"/>
      <c r="BCZ41" s="105"/>
      <c r="BDA41" s="105"/>
      <c r="BDB41" s="105"/>
      <c r="BDC41" s="105"/>
      <c r="BDD41" s="105"/>
      <c r="BDE41" s="105"/>
      <c r="BDF41" s="105"/>
      <c r="BDG41" s="105"/>
      <c r="BDH41" s="105"/>
      <c r="BDI41" s="105"/>
      <c r="BDJ41" s="105"/>
      <c r="BDK41" s="105"/>
      <c r="BDL41" s="105"/>
      <c r="BDM41" s="105"/>
      <c r="BDN41" s="105"/>
      <c r="BDO41" s="105"/>
      <c r="BDP41" s="105"/>
      <c r="BDQ41" s="105"/>
      <c r="BDR41" s="105"/>
      <c r="BDS41" s="105"/>
      <c r="BDT41" s="105"/>
      <c r="BDU41" s="105"/>
      <c r="BDV41" s="105"/>
      <c r="BDW41" s="105"/>
      <c r="BDX41" s="105"/>
      <c r="BDY41" s="105"/>
      <c r="BDZ41" s="105"/>
      <c r="BEA41" s="105"/>
      <c r="BEB41" s="105"/>
      <c r="BEC41" s="105"/>
      <c r="BED41" s="105"/>
      <c r="BEE41" s="105"/>
      <c r="BEF41" s="105"/>
      <c r="BEG41" s="105"/>
      <c r="BEH41" s="105"/>
      <c r="BEI41" s="105"/>
      <c r="BEJ41" s="105"/>
      <c r="BEK41" s="105"/>
      <c r="BEL41" s="105"/>
      <c r="BEM41" s="105"/>
      <c r="BEN41" s="105"/>
      <c r="BEO41" s="105"/>
      <c r="BEP41" s="105"/>
      <c r="BEQ41" s="105"/>
      <c r="BER41" s="105"/>
      <c r="BES41" s="105"/>
      <c r="BET41" s="105"/>
      <c r="BEU41" s="105"/>
      <c r="BEV41" s="105"/>
      <c r="BEW41" s="105"/>
      <c r="BEX41" s="105"/>
      <c r="BEY41" s="105"/>
      <c r="BEZ41" s="105"/>
      <c r="BFA41" s="105"/>
      <c r="BFB41" s="105"/>
      <c r="BFC41" s="105"/>
      <c r="BFD41" s="105"/>
      <c r="BFE41" s="105"/>
      <c r="BFF41" s="105"/>
      <c r="BFG41" s="105"/>
      <c r="BFH41" s="105"/>
      <c r="BFI41" s="105"/>
      <c r="BFJ41" s="105"/>
      <c r="BFK41" s="105"/>
      <c r="BFL41" s="105"/>
      <c r="BFM41" s="105"/>
      <c r="BFN41" s="105"/>
      <c r="BFO41" s="105"/>
      <c r="BFP41" s="105"/>
      <c r="BFQ41" s="105"/>
      <c r="BFR41" s="105"/>
      <c r="BFS41" s="105"/>
      <c r="BFT41" s="105"/>
      <c r="BFU41" s="105"/>
      <c r="BFV41" s="105"/>
      <c r="BFW41" s="105"/>
      <c r="BFX41" s="105"/>
      <c r="BFY41" s="105"/>
      <c r="BFZ41" s="105"/>
      <c r="BGA41" s="105"/>
      <c r="BGB41" s="105"/>
      <c r="BGC41" s="105"/>
      <c r="BGD41" s="105"/>
      <c r="BGE41" s="105"/>
      <c r="BGF41" s="105"/>
      <c r="BGG41" s="105"/>
      <c r="BGH41" s="105"/>
      <c r="BGI41" s="105"/>
      <c r="BGJ41" s="105"/>
      <c r="BGK41" s="105"/>
      <c r="BGL41" s="105"/>
      <c r="BGM41" s="105"/>
      <c r="BGN41" s="105"/>
      <c r="BGO41" s="105"/>
      <c r="BGP41" s="105"/>
      <c r="BGQ41" s="105"/>
      <c r="BGR41" s="105"/>
      <c r="BGS41" s="105"/>
      <c r="BGT41" s="105"/>
      <c r="BGU41" s="105"/>
      <c r="BGV41" s="105"/>
      <c r="BGW41" s="105"/>
      <c r="BGX41" s="105"/>
      <c r="BGY41" s="105"/>
      <c r="BGZ41" s="105"/>
      <c r="BHA41" s="105"/>
      <c r="BHB41" s="105"/>
      <c r="BHC41" s="105"/>
      <c r="BHD41" s="105"/>
      <c r="BHE41" s="105"/>
      <c r="BHF41" s="105"/>
      <c r="BHG41" s="105"/>
      <c r="BHH41" s="105"/>
      <c r="BHI41" s="105"/>
      <c r="BHJ41" s="105"/>
      <c r="BHK41" s="105"/>
      <c r="BHL41" s="105"/>
      <c r="BHM41" s="105"/>
      <c r="BHN41" s="105"/>
      <c r="BHO41" s="105"/>
      <c r="BHP41" s="105"/>
      <c r="BHQ41" s="105"/>
      <c r="BHR41" s="105"/>
      <c r="BHS41" s="105"/>
      <c r="BHT41" s="105"/>
      <c r="BHU41" s="105"/>
      <c r="BHV41" s="105"/>
      <c r="BHW41" s="105"/>
      <c r="BHX41" s="105"/>
      <c r="BHY41" s="105"/>
      <c r="BHZ41" s="105"/>
      <c r="BIA41" s="105"/>
      <c r="BIB41" s="105"/>
      <c r="BIC41" s="105"/>
      <c r="BID41" s="105"/>
      <c r="BIE41" s="105"/>
      <c r="BIF41" s="105"/>
      <c r="BIG41" s="105"/>
      <c r="BIH41" s="105"/>
      <c r="BII41" s="105"/>
      <c r="BIJ41" s="105"/>
      <c r="BIK41" s="105"/>
      <c r="BIL41" s="105"/>
      <c r="BIM41" s="105"/>
      <c r="BIN41" s="105"/>
      <c r="BIO41" s="105"/>
      <c r="BIP41" s="105"/>
      <c r="BIQ41" s="105"/>
      <c r="BIR41" s="105"/>
      <c r="BIS41" s="105"/>
      <c r="BIT41" s="105"/>
      <c r="BIU41" s="105"/>
      <c r="BIV41" s="105"/>
      <c r="BIW41" s="105"/>
      <c r="BIX41" s="105"/>
      <c r="BIY41" s="105"/>
      <c r="BIZ41" s="105"/>
      <c r="BJA41" s="105"/>
      <c r="BJB41" s="105"/>
      <c r="BJC41" s="105"/>
      <c r="BJD41" s="105"/>
      <c r="BJE41" s="105"/>
      <c r="BJF41" s="105"/>
      <c r="BJG41" s="105"/>
      <c r="BJH41" s="105"/>
      <c r="BJI41" s="105"/>
      <c r="BJJ41" s="105"/>
      <c r="BJK41" s="105"/>
      <c r="BJL41" s="105"/>
      <c r="BJM41" s="105"/>
      <c r="BJN41" s="105"/>
      <c r="BJO41" s="105"/>
      <c r="BJP41" s="105"/>
      <c r="BJQ41" s="105"/>
      <c r="BJR41" s="105"/>
      <c r="BJS41" s="105"/>
      <c r="BJT41" s="105"/>
      <c r="BJU41" s="105"/>
      <c r="BJV41" s="105"/>
      <c r="BJW41" s="105"/>
      <c r="BJX41" s="105"/>
      <c r="BJY41" s="105"/>
      <c r="BJZ41" s="105"/>
      <c r="BKA41" s="105"/>
      <c r="BKB41" s="105"/>
      <c r="BKC41" s="105"/>
      <c r="BKD41" s="105"/>
      <c r="BKE41" s="105"/>
      <c r="BKF41" s="105"/>
      <c r="BKG41" s="105"/>
      <c r="BKH41" s="105"/>
      <c r="BKI41" s="105"/>
      <c r="BKJ41" s="105"/>
      <c r="BKK41" s="105"/>
      <c r="BKL41" s="105"/>
      <c r="BKM41" s="105"/>
      <c r="BKN41" s="105"/>
      <c r="BKO41" s="105"/>
      <c r="BKP41" s="105"/>
      <c r="BKQ41" s="105"/>
      <c r="BKR41" s="105"/>
      <c r="BKS41" s="105"/>
      <c r="BKT41" s="105"/>
      <c r="BKU41" s="105"/>
      <c r="BKV41" s="105"/>
      <c r="BKW41" s="105"/>
      <c r="BKX41" s="105"/>
      <c r="BKY41" s="105"/>
      <c r="BKZ41" s="105"/>
      <c r="BLA41" s="105"/>
      <c r="BLB41" s="105"/>
      <c r="BLC41" s="105"/>
      <c r="BLD41" s="105"/>
      <c r="BLE41" s="105"/>
      <c r="BLF41" s="105"/>
      <c r="BLG41" s="105"/>
      <c r="BLH41" s="105"/>
      <c r="BLI41" s="105"/>
      <c r="BLJ41" s="105"/>
      <c r="BLK41" s="105"/>
      <c r="BLL41" s="105"/>
      <c r="BLM41" s="105"/>
      <c r="BLN41" s="105"/>
      <c r="BLO41" s="105"/>
      <c r="BLP41" s="105"/>
      <c r="BLQ41" s="105"/>
      <c r="BLR41" s="105"/>
      <c r="BLS41" s="105"/>
      <c r="BLT41" s="105"/>
      <c r="BLU41" s="105"/>
      <c r="BLV41" s="105"/>
      <c r="BLW41" s="105"/>
      <c r="BLX41" s="105"/>
      <c r="BLY41" s="105"/>
      <c r="BLZ41" s="105"/>
      <c r="BMA41" s="105"/>
      <c r="BMB41" s="105"/>
      <c r="BMC41" s="105"/>
      <c r="BMD41" s="105"/>
      <c r="BME41" s="105"/>
      <c r="BMF41" s="105"/>
      <c r="BMG41" s="105"/>
      <c r="BMH41" s="105"/>
      <c r="BMI41" s="105"/>
      <c r="BMJ41" s="105"/>
      <c r="BMK41" s="105"/>
      <c r="BML41" s="105"/>
      <c r="BMM41" s="105"/>
      <c r="BMN41" s="105"/>
      <c r="BMO41" s="105"/>
      <c r="BMP41" s="105"/>
      <c r="BMQ41" s="105"/>
      <c r="BMR41" s="105"/>
      <c r="BMS41" s="105"/>
      <c r="BMT41" s="105"/>
      <c r="BMU41" s="105"/>
      <c r="BMV41" s="105"/>
      <c r="BMW41" s="105"/>
      <c r="BMX41" s="105"/>
      <c r="BMY41" s="105"/>
      <c r="BMZ41" s="105"/>
      <c r="BNA41" s="105"/>
      <c r="BNB41" s="105"/>
      <c r="BNC41" s="105"/>
      <c r="BND41" s="105"/>
      <c r="BNE41" s="105"/>
      <c r="BNF41" s="105"/>
      <c r="BNG41" s="105"/>
      <c r="BNH41" s="105"/>
      <c r="BNI41" s="105"/>
      <c r="BNJ41" s="105"/>
      <c r="BNK41" s="105"/>
      <c r="BNL41" s="105"/>
      <c r="BNM41" s="105"/>
      <c r="BNN41" s="105"/>
      <c r="BNO41" s="105"/>
      <c r="BNP41" s="105"/>
      <c r="BNQ41" s="105"/>
      <c r="BNR41" s="105"/>
      <c r="BNS41" s="105"/>
      <c r="BNT41" s="105"/>
      <c r="BNU41" s="105"/>
      <c r="BNV41" s="105"/>
      <c r="BNW41" s="105"/>
      <c r="BNX41" s="105"/>
      <c r="BNY41" s="105"/>
      <c r="BNZ41" s="105"/>
      <c r="BOA41" s="105"/>
      <c r="BOB41" s="105"/>
      <c r="BOC41" s="105"/>
      <c r="BOD41" s="105"/>
      <c r="BOE41" s="105"/>
      <c r="BOF41" s="105"/>
      <c r="BOG41" s="105"/>
      <c r="BOH41" s="105"/>
      <c r="BOI41" s="105"/>
      <c r="BOJ41" s="105"/>
      <c r="BOK41" s="105"/>
      <c r="BOL41" s="105"/>
      <c r="BOM41" s="105"/>
      <c r="BON41" s="105"/>
      <c r="BOO41" s="105"/>
      <c r="BOP41" s="105"/>
      <c r="BOQ41" s="105"/>
      <c r="BOR41" s="105"/>
      <c r="BOS41" s="105"/>
      <c r="BOT41" s="105"/>
      <c r="BOU41" s="105"/>
      <c r="BOV41" s="105"/>
      <c r="BOW41" s="105"/>
      <c r="BOX41" s="105"/>
      <c r="BOY41" s="105"/>
      <c r="BOZ41" s="105"/>
      <c r="BPA41" s="105"/>
      <c r="BPB41" s="105"/>
      <c r="BPC41" s="105"/>
      <c r="BPD41" s="105"/>
      <c r="BPE41" s="105"/>
      <c r="BPF41" s="105"/>
      <c r="BPG41" s="105"/>
      <c r="BPH41" s="105"/>
      <c r="BPI41" s="105"/>
      <c r="BPJ41" s="105"/>
      <c r="BPK41" s="105"/>
      <c r="BPL41" s="105"/>
      <c r="BPM41" s="105"/>
      <c r="BPN41" s="105"/>
      <c r="BPO41" s="105"/>
      <c r="BPP41" s="105"/>
      <c r="BPQ41" s="105"/>
      <c r="BPR41" s="105"/>
      <c r="BPS41" s="105"/>
      <c r="BPT41" s="105"/>
      <c r="BPU41" s="105"/>
      <c r="BPV41" s="105"/>
      <c r="BPW41" s="105"/>
      <c r="BPX41" s="105"/>
      <c r="BPY41" s="105"/>
      <c r="BPZ41" s="105"/>
      <c r="BQA41" s="105"/>
      <c r="BQB41" s="105"/>
      <c r="BQC41" s="105"/>
      <c r="BQD41" s="105"/>
      <c r="BQE41" s="105"/>
      <c r="BQF41" s="105"/>
      <c r="BQG41" s="105"/>
      <c r="BQH41" s="105"/>
      <c r="BQI41" s="105"/>
      <c r="BQJ41" s="105"/>
      <c r="BQK41" s="105"/>
      <c r="BQL41" s="105"/>
      <c r="BQM41" s="105"/>
      <c r="BQN41" s="105"/>
      <c r="BQO41" s="105"/>
      <c r="BQP41" s="105"/>
      <c r="BQQ41" s="105"/>
      <c r="BQR41" s="105"/>
      <c r="BQS41" s="105"/>
      <c r="BQT41" s="105"/>
      <c r="BQU41" s="105"/>
      <c r="BQV41" s="105"/>
      <c r="BQW41" s="105"/>
      <c r="BQX41" s="105"/>
      <c r="BQY41" s="105"/>
      <c r="BQZ41" s="105"/>
      <c r="BRA41" s="105"/>
      <c r="BRB41" s="105"/>
      <c r="BRC41" s="105"/>
      <c r="BRD41" s="105"/>
      <c r="BRE41" s="105"/>
      <c r="BRF41" s="105"/>
      <c r="BRG41" s="105"/>
      <c r="BRH41" s="105"/>
      <c r="BRI41" s="105"/>
      <c r="BRJ41" s="105"/>
      <c r="BRK41" s="105"/>
      <c r="BRL41" s="105"/>
      <c r="BRM41" s="105"/>
      <c r="BRN41" s="105"/>
      <c r="BRO41" s="105"/>
      <c r="BRP41" s="105"/>
      <c r="BRQ41" s="105"/>
      <c r="BRR41" s="105"/>
      <c r="BRS41" s="105"/>
      <c r="BRT41" s="105"/>
      <c r="BRU41" s="105"/>
      <c r="BRV41" s="105"/>
      <c r="BRW41" s="105"/>
      <c r="BRX41" s="105"/>
      <c r="BRY41" s="105"/>
      <c r="BRZ41" s="105"/>
      <c r="BSA41" s="105"/>
      <c r="BSB41" s="105"/>
      <c r="BSC41" s="105"/>
      <c r="BSD41" s="105"/>
      <c r="BSE41" s="105"/>
      <c r="BSF41" s="105"/>
      <c r="BSG41" s="105"/>
      <c r="BSH41" s="105"/>
      <c r="BSI41" s="105"/>
      <c r="BSJ41" s="105"/>
      <c r="BSK41" s="105"/>
      <c r="BSL41" s="105"/>
      <c r="BSM41" s="105"/>
      <c r="BSN41" s="105"/>
      <c r="BSO41" s="105"/>
      <c r="BSP41" s="105"/>
      <c r="BSQ41" s="105"/>
      <c r="BSR41" s="105"/>
      <c r="BSS41" s="105"/>
      <c r="BST41" s="105"/>
      <c r="BSU41" s="105"/>
      <c r="BSV41" s="105"/>
      <c r="BSW41" s="105"/>
      <c r="BSX41" s="105"/>
      <c r="BSY41" s="105"/>
      <c r="BSZ41" s="105"/>
      <c r="BTA41" s="105"/>
      <c r="BTB41" s="105"/>
      <c r="BTC41" s="105"/>
      <c r="BTD41" s="105"/>
      <c r="BTE41" s="105"/>
      <c r="BTF41" s="105"/>
      <c r="BTG41" s="105"/>
      <c r="BTH41" s="105"/>
      <c r="BTI41" s="105"/>
      <c r="BTJ41" s="105"/>
      <c r="BTK41" s="105"/>
      <c r="BTL41" s="105"/>
      <c r="BTM41" s="105"/>
      <c r="BTN41" s="105"/>
      <c r="BTO41" s="105"/>
      <c r="BTP41" s="105"/>
      <c r="BTQ41" s="105"/>
      <c r="BTR41" s="105"/>
      <c r="BTS41" s="105"/>
      <c r="BTT41" s="105"/>
      <c r="BTU41" s="105"/>
      <c r="BTV41" s="105"/>
      <c r="BTW41" s="105"/>
      <c r="BTX41" s="105"/>
      <c r="BTY41" s="105"/>
      <c r="BTZ41" s="105"/>
      <c r="BUA41" s="105"/>
      <c r="BUB41" s="105"/>
      <c r="BUC41" s="105"/>
      <c r="BUD41" s="105"/>
      <c r="BUE41" s="105"/>
      <c r="BUF41" s="105"/>
      <c r="BUG41" s="105"/>
      <c r="BUH41" s="105"/>
      <c r="BUI41" s="105"/>
      <c r="BUJ41" s="105"/>
      <c r="BUK41" s="105"/>
      <c r="BUL41" s="105"/>
      <c r="BUM41" s="105"/>
      <c r="BUN41" s="105"/>
      <c r="BUO41" s="105"/>
      <c r="BUP41" s="105"/>
      <c r="BUQ41" s="105"/>
      <c r="BUR41" s="105"/>
      <c r="BUS41" s="105"/>
      <c r="BUT41" s="105"/>
      <c r="BUU41" s="105"/>
      <c r="BUV41" s="105"/>
      <c r="BUW41" s="105"/>
      <c r="BUX41" s="105"/>
      <c r="BUY41" s="105"/>
      <c r="BUZ41" s="105"/>
      <c r="BVA41" s="105"/>
      <c r="BVB41" s="105"/>
      <c r="BVC41" s="105"/>
      <c r="BVD41" s="105"/>
      <c r="BVE41" s="105"/>
      <c r="BVF41" s="105"/>
      <c r="BVG41" s="105"/>
      <c r="BVH41" s="105"/>
      <c r="BVI41" s="105"/>
      <c r="BVJ41" s="105"/>
      <c r="BVK41" s="105"/>
      <c r="BVL41" s="105"/>
      <c r="BVM41" s="105"/>
      <c r="BVN41" s="105"/>
      <c r="BVO41" s="105"/>
      <c r="BVP41" s="105"/>
      <c r="BVQ41" s="105"/>
      <c r="BVR41" s="105"/>
      <c r="BVS41" s="105"/>
      <c r="BVT41" s="105"/>
      <c r="BVU41" s="105"/>
      <c r="BVV41" s="105"/>
      <c r="BVW41" s="105"/>
      <c r="BVX41" s="105"/>
      <c r="BVY41" s="105"/>
      <c r="BVZ41" s="105"/>
      <c r="BWA41" s="105"/>
      <c r="BWB41" s="105"/>
      <c r="BWC41" s="105"/>
      <c r="BWD41" s="105"/>
      <c r="BWE41" s="105"/>
      <c r="BWF41" s="105"/>
      <c r="BWG41" s="105"/>
      <c r="BWH41" s="105"/>
      <c r="BWI41" s="105"/>
      <c r="BWJ41" s="105"/>
      <c r="BWK41" s="105"/>
      <c r="BWL41" s="105"/>
      <c r="BWM41" s="105"/>
      <c r="BWN41" s="105"/>
      <c r="BWO41" s="105"/>
      <c r="BWP41" s="105"/>
      <c r="BWQ41" s="105"/>
      <c r="BWR41" s="105"/>
      <c r="BWS41" s="105"/>
      <c r="BWT41" s="105"/>
      <c r="BWU41" s="105"/>
      <c r="BWV41" s="105"/>
      <c r="BWW41" s="105"/>
      <c r="BWX41" s="105"/>
      <c r="BWY41" s="105"/>
      <c r="BWZ41" s="105"/>
      <c r="BXA41" s="105"/>
      <c r="BXB41" s="105"/>
      <c r="BXC41" s="105"/>
      <c r="BXD41" s="105"/>
      <c r="BXE41" s="105"/>
      <c r="BXF41" s="105"/>
      <c r="BXG41" s="105"/>
      <c r="BXH41" s="105"/>
      <c r="BXI41" s="105"/>
      <c r="BXJ41" s="105"/>
      <c r="BXK41" s="105"/>
      <c r="BXL41" s="105"/>
      <c r="BXM41" s="105"/>
      <c r="BXN41" s="105"/>
      <c r="BXO41" s="105"/>
      <c r="BXP41" s="105"/>
      <c r="BXQ41" s="105"/>
      <c r="BXR41" s="105"/>
      <c r="BXS41" s="105"/>
      <c r="BXT41" s="105"/>
      <c r="BXU41" s="105"/>
      <c r="BXV41" s="105"/>
      <c r="BXW41" s="105"/>
      <c r="BXX41" s="105"/>
      <c r="BXY41" s="105"/>
      <c r="BXZ41" s="105"/>
      <c r="BYA41" s="105"/>
      <c r="BYB41" s="105"/>
      <c r="BYC41" s="105"/>
      <c r="BYD41" s="105"/>
      <c r="BYE41" s="105"/>
      <c r="BYF41" s="105"/>
      <c r="BYG41" s="105"/>
      <c r="BYH41" s="105"/>
      <c r="BYI41" s="105"/>
      <c r="BYJ41" s="105"/>
      <c r="BYK41" s="105"/>
      <c r="BYL41" s="105"/>
      <c r="BYM41" s="105"/>
      <c r="BYN41" s="105"/>
      <c r="BYO41" s="105"/>
      <c r="BYP41" s="105"/>
      <c r="BYQ41" s="105"/>
      <c r="BYR41" s="105"/>
      <c r="BYS41" s="105"/>
      <c r="BYT41" s="105"/>
      <c r="BYU41" s="105"/>
      <c r="BYV41" s="105"/>
      <c r="BYW41" s="105"/>
      <c r="BYX41" s="105"/>
      <c r="BYY41" s="105"/>
      <c r="BYZ41" s="105"/>
      <c r="BZA41" s="105"/>
      <c r="BZB41" s="105"/>
      <c r="BZC41" s="105"/>
      <c r="BZD41" s="105"/>
      <c r="BZE41" s="105"/>
      <c r="BZF41" s="105"/>
      <c r="BZG41" s="105"/>
      <c r="BZH41" s="105"/>
      <c r="BZI41" s="105"/>
      <c r="BZJ41" s="105"/>
      <c r="BZK41" s="105"/>
      <c r="BZL41" s="105"/>
      <c r="BZM41" s="105"/>
      <c r="BZN41" s="105"/>
      <c r="BZO41" s="105"/>
      <c r="BZP41" s="105"/>
      <c r="BZQ41" s="105"/>
      <c r="BZR41" s="105"/>
      <c r="BZS41" s="105"/>
      <c r="BZT41" s="105"/>
      <c r="BZU41" s="105"/>
      <c r="BZV41" s="105"/>
      <c r="BZW41" s="105"/>
      <c r="BZX41" s="105"/>
      <c r="BZY41" s="105"/>
      <c r="BZZ41" s="105"/>
      <c r="CAA41" s="105"/>
      <c r="CAB41" s="105"/>
      <c r="CAC41" s="105"/>
      <c r="CAD41" s="105"/>
      <c r="CAE41" s="105"/>
      <c r="CAF41" s="105"/>
      <c r="CAG41" s="105"/>
      <c r="CAH41" s="105"/>
      <c r="CAI41" s="105"/>
      <c r="CAJ41" s="105"/>
      <c r="CAK41" s="105"/>
      <c r="CAL41" s="105"/>
      <c r="CAM41" s="105"/>
      <c r="CAN41" s="105"/>
      <c r="CAO41" s="105"/>
      <c r="CAP41" s="105"/>
      <c r="CAQ41" s="105"/>
      <c r="CAR41" s="105"/>
      <c r="CAS41" s="105"/>
      <c r="CAT41" s="105"/>
      <c r="CAU41" s="105"/>
      <c r="CAV41" s="105"/>
      <c r="CAW41" s="105"/>
      <c r="CAX41" s="105"/>
      <c r="CAY41" s="105"/>
      <c r="CAZ41" s="105"/>
      <c r="CBA41" s="105"/>
      <c r="CBB41" s="105"/>
      <c r="CBC41" s="105"/>
      <c r="CBD41" s="105"/>
      <c r="CBE41" s="105"/>
      <c r="CBF41" s="105"/>
      <c r="CBG41" s="105"/>
      <c r="CBH41" s="105"/>
      <c r="CBI41" s="105"/>
      <c r="CBJ41" s="105"/>
      <c r="CBK41" s="105"/>
      <c r="CBL41" s="105"/>
      <c r="CBM41" s="105"/>
      <c r="CBN41" s="105"/>
      <c r="CBO41" s="105"/>
      <c r="CBP41" s="105"/>
      <c r="CBQ41" s="105"/>
      <c r="CBR41" s="105"/>
      <c r="CBS41" s="105"/>
      <c r="CBT41" s="105"/>
      <c r="CBU41" s="105"/>
      <c r="CBV41" s="105"/>
      <c r="CBW41" s="105"/>
      <c r="CBX41" s="105"/>
      <c r="CBY41" s="105"/>
      <c r="CBZ41" s="105"/>
      <c r="CCA41" s="105"/>
      <c r="CCB41" s="105"/>
      <c r="CCC41" s="105"/>
      <c r="CCD41" s="105"/>
      <c r="CCE41" s="105"/>
      <c r="CCF41" s="105"/>
      <c r="CCG41" s="105"/>
      <c r="CCH41" s="105"/>
      <c r="CCI41" s="105"/>
      <c r="CCJ41" s="105"/>
      <c r="CCK41" s="105"/>
      <c r="CCL41" s="105"/>
      <c r="CCM41" s="105"/>
      <c r="CCN41" s="105"/>
      <c r="CCO41" s="105"/>
      <c r="CCP41" s="105"/>
      <c r="CCQ41" s="105"/>
      <c r="CCR41" s="105"/>
      <c r="CCS41" s="105"/>
      <c r="CCT41" s="105"/>
      <c r="CCU41" s="105"/>
      <c r="CCV41" s="105"/>
      <c r="CCW41" s="105"/>
      <c r="CCX41" s="105"/>
      <c r="CCY41" s="105"/>
      <c r="CCZ41" s="105"/>
      <c r="CDA41" s="105"/>
      <c r="CDB41" s="105"/>
      <c r="CDC41" s="105"/>
      <c r="CDD41" s="105"/>
      <c r="CDE41" s="105"/>
      <c r="CDF41" s="105"/>
      <c r="CDG41" s="105"/>
      <c r="CDH41" s="105"/>
      <c r="CDI41" s="105"/>
      <c r="CDJ41" s="105"/>
      <c r="CDK41" s="105"/>
      <c r="CDL41" s="105"/>
      <c r="CDM41" s="105"/>
      <c r="CDN41" s="105"/>
      <c r="CDO41" s="105"/>
      <c r="CDP41" s="105"/>
      <c r="CDQ41" s="105"/>
      <c r="CDR41" s="105"/>
      <c r="CDS41" s="105"/>
      <c r="CDT41" s="105"/>
      <c r="CDU41" s="105"/>
      <c r="CDV41" s="105"/>
      <c r="CDW41" s="105"/>
      <c r="CDX41" s="105"/>
      <c r="CDY41" s="105"/>
      <c r="CDZ41" s="105"/>
      <c r="CEA41" s="105"/>
      <c r="CEB41" s="105"/>
      <c r="CEC41" s="105"/>
      <c r="CED41" s="105"/>
      <c r="CEE41" s="105"/>
      <c r="CEF41" s="105"/>
      <c r="CEG41" s="105"/>
      <c r="CEH41" s="105"/>
      <c r="CEI41" s="105"/>
      <c r="CEJ41" s="105"/>
      <c r="CEK41" s="105"/>
      <c r="CEL41" s="105"/>
      <c r="CEM41" s="105"/>
      <c r="CEN41" s="105"/>
      <c r="CEO41" s="105"/>
      <c r="CEP41" s="105"/>
      <c r="CEQ41" s="105"/>
      <c r="CER41" s="105"/>
      <c r="CES41" s="105"/>
      <c r="CET41" s="105"/>
      <c r="CEU41" s="105"/>
      <c r="CEV41" s="105"/>
      <c r="CEW41" s="105"/>
      <c r="CEX41" s="105"/>
      <c r="CEY41" s="105"/>
      <c r="CEZ41" s="105"/>
      <c r="CFA41" s="105"/>
      <c r="CFB41" s="105"/>
      <c r="CFC41" s="105"/>
      <c r="CFD41" s="105"/>
      <c r="CFE41" s="105"/>
      <c r="CFF41" s="105"/>
      <c r="CFG41" s="105"/>
      <c r="CFH41" s="105"/>
      <c r="CFI41" s="105"/>
      <c r="CFJ41" s="105"/>
      <c r="CFK41" s="105"/>
      <c r="CFL41" s="105"/>
      <c r="CFM41" s="105"/>
      <c r="CFN41" s="105"/>
      <c r="CFO41" s="105"/>
      <c r="CFP41" s="105"/>
      <c r="CFQ41" s="105"/>
      <c r="CFR41" s="105"/>
      <c r="CFS41" s="105"/>
      <c r="CFT41" s="105"/>
      <c r="CFU41" s="105"/>
      <c r="CFV41" s="105"/>
      <c r="CFW41" s="105"/>
      <c r="CFX41" s="105"/>
      <c r="CFY41" s="105"/>
      <c r="CFZ41" s="105"/>
      <c r="CGA41" s="105"/>
      <c r="CGB41" s="105"/>
      <c r="CGC41" s="105"/>
      <c r="CGD41" s="105"/>
      <c r="CGE41" s="105"/>
      <c r="CGF41" s="105"/>
      <c r="CGG41" s="105"/>
      <c r="CGH41" s="105"/>
      <c r="CGI41" s="105"/>
      <c r="CGJ41" s="105"/>
      <c r="CGK41" s="105"/>
      <c r="CGL41" s="105"/>
      <c r="CGM41" s="105"/>
      <c r="CGN41" s="105"/>
      <c r="CGO41" s="105"/>
      <c r="CGP41" s="105"/>
      <c r="CGQ41" s="105"/>
      <c r="CGR41" s="105"/>
      <c r="CGS41" s="105"/>
      <c r="CGT41" s="105"/>
      <c r="CGU41" s="105"/>
      <c r="CGV41" s="105"/>
      <c r="CGW41" s="105"/>
      <c r="CGX41" s="105"/>
      <c r="CGY41" s="105"/>
      <c r="CGZ41" s="105"/>
      <c r="CHA41" s="105"/>
      <c r="CHB41" s="105"/>
      <c r="CHC41" s="105"/>
      <c r="CHD41" s="105"/>
      <c r="CHE41" s="105"/>
      <c r="CHF41" s="105"/>
      <c r="CHG41" s="105"/>
      <c r="CHH41" s="105"/>
      <c r="CHI41" s="105"/>
      <c r="CHJ41" s="105"/>
      <c r="CHK41" s="105"/>
      <c r="CHL41" s="105"/>
      <c r="CHM41" s="105"/>
      <c r="CHN41" s="105"/>
      <c r="CHO41" s="105"/>
      <c r="CHP41" s="105"/>
      <c r="CHQ41" s="105"/>
      <c r="CHR41" s="105"/>
      <c r="CHS41" s="105"/>
      <c r="CHT41" s="105"/>
      <c r="CHU41" s="105"/>
      <c r="CHV41" s="105"/>
      <c r="CHW41" s="105"/>
      <c r="CHX41" s="105"/>
      <c r="CHY41" s="105"/>
      <c r="CHZ41" s="105"/>
      <c r="CIA41" s="105"/>
      <c r="CIB41" s="105"/>
      <c r="CIC41" s="105"/>
      <c r="CID41" s="105"/>
      <c r="CIE41" s="105"/>
      <c r="CIF41" s="105"/>
      <c r="CIG41" s="105"/>
      <c r="CIH41" s="105"/>
      <c r="CII41" s="105"/>
      <c r="CIJ41" s="105"/>
      <c r="CIK41" s="105"/>
      <c r="CIL41" s="105"/>
      <c r="CIM41" s="105"/>
      <c r="CIN41" s="105"/>
      <c r="CIO41" s="105"/>
      <c r="CIP41" s="105"/>
      <c r="CIQ41" s="105"/>
      <c r="CIR41" s="105"/>
      <c r="CIS41" s="105"/>
      <c r="CIT41" s="105"/>
      <c r="CIU41" s="105"/>
      <c r="CIV41" s="105"/>
      <c r="CIW41" s="105"/>
      <c r="CIX41" s="105"/>
      <c r="CIY41" s="105"/>
      <c r="CIZ41" s="105"/>
      <c r="CJA41" s="105"/>
      <c r="CJB41" s="105"/>
      <c r="CJC41" s="105"/>
      <c r="CJD41" s="105"/>
      <c r="CJE41" s="105"/>
      <c r="CJF41" s="105"/>
      <c r="CJG41" s="105"/>
      <c r="CJH41" s="105"/>
      <c r="CJI41" s="105"/>
      <c r="CJJ41" s="105"/>
      <c r="CJK41" s="105"/>
      <c r="CJL41" s="105"/>
      <c r="CJM41" s="105"/>
      <c r="CJN41" s="105"/>
      <c r="CJO41" s="105"/>
      <c r="CJP41" s="105"/>
      <c r="CJQ41" s="105"/>
      <c r="CJR41" s="105"/>
      <c r="CJS41" s="105"/>
      <c r="CJT41" s="105"/>
      <c r="CJU41" s="105"/>
      <c r="CJV41" s="105"/>
      <c r="CJW41" s="105"/>
      <c r="CJX41" s="105"/>
      <c r="CJY41" s="105"/>
      <c r="CJZ41" s="105"/>
      <c r="CKA41" s="105"/>
      <c r="CKB41" s="105"/>
      <c r="CKC41" s="105"/>
      <c r="CKD41" s="105"/>
      <c r="CKE41" s="105"/>
      <c r="CKF41" s="105"/>
      <c r="CKG41" s="105"/>
      <c r="CKH41" s="105"/>
      <c r="CKI41" s="105"/>
      <c r="CKJ41" s="105"/>
      <c r="CKK41" s="105"/>
      <c r="CKL41" s="105"/>
      <c r="CKM41" s="105"/>
      <c r="CKN41" s="105"/>
      <c r="CKO41" s="105"/>
      <c r="CKP41" s="105"/>
      <c r="CKQ41" s="105"/>
      <c r="CKR41" s="105"/>
      <c r="CKS41" s="105"/>
      <c r="CKT41" s="105"/>
      <c r="CKU41" s="105"/>
      <c r="CKV41" s="105"/>
      <c r="CKW41" s="105"/>
      <c r="CKX41" s="105"/>
      <c r="CKY41" s="105"/>
      <c r="CKZ41" s="105"/>
      <c r="CLA41" s="105"/>
      <c r="CLB41" s="105"/>
      <c r="CLC41" s="105"/>
      <c r="CLD41" s="105"/>
      <c r="CLE41" s="105"/>
      <c r="CLF41" s="105"/>
      <c r="CLG41" s="105"/>
      <c r="CLH41" s="105"/>
      <c r="CLI41" s="105"/>
      <c r="CLJ41" s="105"/>
      <c r="CLK41" s="105"/>
      <c r="CLL41" s="105"/>
      <c r="CLM41" s="105"/>
      <c r="CLN41" s="105"/>
      <c r="CLO41" s="105"/>
      <c r="CLP41" s="105"/>
      <c r="CLQ41" s="105"/>
      <c r="CLR41" s="105"/>
      <c r="CLS41" s="105"/>
      <c r="CLT41" s="105"/>
      <c r="CLU41" s="105"/>
      <c r="CLV41" s="105"/>
      <c r="CLW41" s="105"/>
      <c r="CLX41" s="105"/>
      <c r="CLY41" s="105"/>
      <c r="CLZ41" s="105"/>
      <c r="CMA41" s="105"/>
      <c r="CMB41" s="105"/>
      <c r="CMC41" s="105"/>
      <c r="CMD41" s="105"/>
      <c r="CME41" s="105"/>
      <c r="CMF41" s="105"/>
      <c r="CMG41" s="105"/>
      <c r="CMH41" s="105"/>
      <c r="CMI41" s="105"/>
      <c r="CMJ41" s="105"/>
      <c r="CMK41" s="105"/>
      <c r="CML41" s="105"/>
      <c r="CMM41" s="105"/>
      <c r="CMN41" s="105"/>
      <c r="CMO41" s="105"/>
      <c r="CMP41" s="105"/>
      <c r="CMQ41" s="105"/>
      <c r="CMR41" s="105"/>
      <c r="CMS41" s="105"/>
      <c r="CMT41" s="105"/>
      <c r="CMU41" s="105"/>
      <c r="CMV41" s="105"/>
      <c r="CMW41" s="105"/>
      <c r="CMX41" s="105"/>
      <c r="CMY41" s="105"/>
      <c r="CMZ41" s="105"/>
      <c r="CNA41" s="105"/>
      <c r="CNB41" s="105"/>
      <c r="CNC41" s="105"/>
      <c r="CND41" s="105"/>
      <c r="CNE41" s="105"/>
      <c r="CNF41" s="105"/>
      <c r="CNG41" s="105"/>
      <c r="CNH41" s="105"/>
      <c r="CNI41" s="105"/>
      <c r="CNJ41" s="105"/>
      <c r="CNK41" s="105"/>
      <c r="CNL41" s="105"/>
      <c r="CNM41" s="105"/>
      <c r="CNN41" s="105"/>
      <c r="CNO41" s="105"/>
      <c r="CNP41" s="105"/>
      <c r="CNQ41" s="105"/>
      <c r="CNR41" s="105"/>
      <c r="CNS41" s="105"/>
      <c r="CNT41" s="105"/>
      <c r="CNU41" s="105"/>
      <c r="CNV41" s="105"/>
      <c r="CNW41" s="105"/>
      <c r="CNX41" s="105"/>
      <c r="CNY41" s="105"/>
      <c r="CNZ41" s="105"/>
      <c r="COA41" s="105"/>
      <c r="COB41" s="105"/>
      <c r="COC41" s="105"/>
      <c r="COD41" s="105"/>
      <c r="COE41" s="105"/>
      <c r="COF41" s="105"/>
      <c r="COG41" s="105"/>
      <c r="COH41" s="105"/>
      <c r="COI41" s="105"/>
      <c r="COJ41" s="105"/>
      <c r="COK41" s="105"/>
      <c r="COL41" s="105"/>
      <c r="COM41" s="105"/>
      <c r="CON41" s="105"/>
      <c r="COO41" s="105"/>
      <c r="COP41" s="105"/>
      <c r="COQ41" s="105"/>
      <c r="COR41" s="105"/>
      <c r="COS41" s="105"/>
      <c r="COT41" s="105"/>
      <c r="COU41" s="105"/>
      <c r="COV41" s="105"/>
      <c r="COW41" s="105"/>
      <c r="COX41" s="105"/>
      <c r="COY41" s="105"/>
      <c r="COZ41" s="105"/>
      <c r="CPA41" s="105"/>
      <c r="CPB41" s="105"/>
      <c r="CPC41" s="105"/>
      <c r="CPD41" s="105"/>
      <c r="CPE41" s="105"/>
      <c r="CPF41" s="105"/>
      <c r="CPG41" s="105"/>
      <c r="CPH41" s="105"/>
      <c r="CPI41" s="105"/>
      <c r="CPJ41" s="105"/>
      <c r="CPK41" s="105"/>
      <c r="CPL41" s="105"/>
      <c r="CPM41" s="105"/>
      <c r="CPN41" s="105"/>
      <c r="CPO41" s="105"/>
      <c r="CPP41" s="105"/>
      <c r="CPQ41" s="105"/>
      <c r="CPR41" s="105"/>
      <c r="CPS41" s="105"/>
      <c r="CPT41" s="105"/>
      <c r="CPU41" s="105"/>
      <c r="CPV41" s="105"/>
      <c r="CPW41" s="105"/>
      <c r="CPX41" s="105"/>
      <c r="CPY41" s="105"/>
      <c r="CPZ41" s="105"/>
      <c r="CQA41" s="105"/>
      <c r="CQB41" s="105"/>
      <c r="CQC41" s="105"/>
      <c r="CQD41" s="105"/>
      <c r="CQE41" s="105"/>
      <c r="CQF41" s="105"/>
      <c r="CQG41" s="105"/>
      <c r="CQH41" s="105"/>
      <c r="CQI41" s="105"/>
      <c r="CQJ41" s="105"/>
      <c r="CQK41" s="105"/>
      <c r="CQL41" s="105"/>
      <c r="CQM41" s="105"/>
      <c r="CQN41" s="105"/>
      <c r="CQO41" s="105"/>
      <c r="CQP41" s="105"/>
      <c r="CQQ41" s="105"/>
      <c r="CQR41" s="105"/>
      <c r="CQS41" s="105"/>
      <c r="CQT41" s="105"/>
      <c r="CQU41" s="105"/>
      <c r="CQV41" s="105"/>
      <c r="CQW41" s="105"/>
      <c r="CQX41" s="105"/>
      <c r="CQY41" s="105"/>
      <c r="CQZ41" s="105"/>
      <c r="CRA41" s="105"/>
      <c r="CRB41" s="105"/>
      <c r="CRC41" s="105"/>
      <c r="CRD41" s="105"/>
      <c r="CRE41" s="105"/>
      <c r="CRF41" s="105"/>
      <c r="CRG41" s="105"/>
      <c r="CRH41" s="105"/>
      <c r="CRI41" s="105"/>
      <c r="CRJ41" s="105"/>
      <c r="CRK41" s="105"/>
      <c r="CRL41" s="105"/>
      <c r="CRM41" s="105"/>
      <c r="CRN41" s="105"/>
      <c r="CRO41" s="105"/>
      <c r="CRP41" s="105"/>
      <c r="CRQ41" s="105"/>
      <c r="CRR41" s="105"/>
      <c r="CRS41" s="105"/>
      <c r="CRT41" s="105"/>
      <c r="CRU41" s="105"/>
      <c r="CRV41" s="105"/>
      <c r="CRW41" s="105"/>
      <c r="CRX41" s="105"/>
      <c r="CRY41" s="105"/>
      <c r="CRZ41" s="105"/>
      <c r="CSA41" s="105"/>
      <c r="CSB41" s="105"/>
      <c r="CSC41" s="105"/>
      <c r="CSD41" s="105"/>
      <c r="CSE41" s="105"/>
      <c r="CSF41" s="105"/>
      <c r="CSG41" s="105"/>
      <c r="CSH41" s="105"/>
      <c r="CSI41" s="105"/>
      <c r="CSJ41" s="105"/>
      <c r="CSK41" s="105"/>
      <c r="CSL41" s="105"/>
      <c r="CSM41" s="105"/>
      <c r="CSN41" s="105"/>
      <c r="CSO41" s="105"/>
      <c r="CSP41" s="105"/>
      <c r="CSQ41" s="105"/>
      <c r="CSR41" s="105"/>
      <c r="CSS41" s="105"/>
      <c r="CST41" s="105"/>
      <c r="CSU41" s="105"/>
      <c r="CSV41" s="105"/>
      <c r="CSW41" s="105"/>
      <c r="CSX41" s="105"/>
      <c r="CSY41" s="105"/>
      <c r="CSZ41" s="105"/>
      <c r="CTA41" s="105"/>
      <c r="CTB41" s="105"/>
      <c r="CTC41" s="105"/>
      <c r="CTD41" s="105"/>
      <c r="CTE41" s="105"/>
      <c r="CTF41" s="105"/>
      <c r="CTG41" s="105"/>
      <c r="CTH41" s="105"/>
      <c r="CTI41" s="105"/>
      <c r="CTJ41" s="105"/>
      <c r="CTK41" s="105"/>
      <c r="CTL41" s="105"/>
      <c r="CTM41" s="105"/>
      <c r="CTN41" s="105"/>
      <c r="CTO41" s="105"/>
      <c r="CTP41" s="105"/>
      <c r="CTQ41" s="105"/>
      <c r="CTR41" s="105"/>
      <c r="CTS41" s="105"/>
      <c r="CTT41" s="105"/>
      <c r="CTU41" s="105"/>
      <c r="CTV41" s="105"/>
      <c r="CTW41" s="105"/>
      <c r="CTX41" s="105"/>
      <c r="CTY41" s="105"/>
      <c r="CTZ41" s="105"/>
      <c r="CUA41" s="105"/>
      <c r="CUB41" s="105"/>
      <c r="CUC41" s="105"/>
      <c r="CUD41" s="105"/>
      <c r="CUE41" s="105"/>
      <c r="CUF41" s="105"/>
      <c r="CUG41" s="105"/>
      <c r="CUH41" s="105"/>
      <c r="CUI41" s="105"/>
      <c r="CUJ41" s="105"/>
      <c r="CUK41" s="105"/>
      <c r="CUL41" s="105"/>
      <c r="CUM41" s="105"/>
      <c r="CUN41" s="105"/>
      <c r="CUO41" s="105"/>
      <c r="CUP41" s="105"/>
      <c r="CUQ41" s="105"/>
      <c r="CUR41" s="105"/>
      <c r="CUS41" s="105"/>
      <c r="CUT41" s="105"/>
      <c r="CUU41" s="105"/>
      <c r="CUV41" s="105"/>
      <c r="CUW41" s="105"/>
      <c r="CUX41" s="105"/>
      <c r="CUY41" s="105"/>
      <c r="CUZ41" s="105"/>
      <c r="CVA41" s="105"/>
      <c r="CVB41" s="105"/>
      <c r="CVC41" s="105"/>
      <c r="CVD41" s="105"/>
      <c r="CVE41" s="105"/>
      <c r="CVF41" s="105"/>
      <c r="CVG41" s="105"/>
      <c r="CVH41" s="105"/>
      <c r="CVI41" s="105"/>
      <c r="CVJ41" s="105"/>
      <c r="CVK41" s="105"/>
      <c r="CVL41" s="105"/>
      <c r="CVM41" s="105"/>
      <c r="CVN41" s="105"/>
      <c r="CVO41" s="105"/>
      <c r="CVP41" s="105"/>
      <c r="CVQ41" s="105"/>
      <c r="CVR41" s="105"/>
      <c r="CVS41" s="105"/>
      <c r="CVT41" s="105"/>
      <c r="CVU41" s="105"/>
      <c r="CVV41" s="105"/>
      <c r="CVW41" s="105"/>
      <c r="CVX41" s="105"/>
      <c r="CVY41" s="105"/>
      <c r="CVZ41" s="105"/>
      <c r="CWA41" s="105"/>
      <c r="CWB41" s="105"/>
      <c r="CWC41" s="105"/>
      <c r="CWD41" s="105"/>
      <c r="CWE41" s="105"/>
      <c r="CWF41" s="105"/>
      <c r="CWG41" s="105"/>
      <c r="CWH41" s="105"/>
      <c r="CWI41" s="105"/>
      <c r="CWJ41" s="105"/>
      <c r="CWK41" s="105"/>
      <c r="CWL41" s="105"/>
      <c r="CWM41" s="105"/>
      <c r="CWN41" s="105"/>
      <c r="CWO41" s="105"/>
      <c r="CWP41" s="105"/>
      <c r="CWQ41" s="105"/>
      <c r="CWR41" s="105"/>
      <c r="CWS41" s="105"/>
      <c r="CWT41" s="105"/>
      <c r="CWU41" s="105"/>
      <c r="CWV41" s="105"/>
      <c r="CWW41" s="105"/>
      <c r="CWX41" s="105"/>
      <c r="CWY41" s="105"/>
      <c r="CWZ41" s="105"/>
      <c r="CXA41" s="105"/>
      <c r="CXB41" s="105"/>
      <c r="CXC41" s="105"/>
      <c r="CXD41" s="105"/>
      <c r="CXE41" s="105"/>
      <c r="CXF41" s="105"/>
      <c r="CXG41" s="105"/>
      <c r="CXH41" s="105"/>
      <c r="CXI41" s="105"/>
      <c r="CXJ41" s="105"/>
      <c r="CXK41" s="105"/>
      <c r="CXL41" s="105"/>
      <c r="CXM41" s="105"/>
      <c r="CXN41" s="105"/>
      <c r="CXO41" s="105"/>
      <c r="CXP41" s="105"/>
      <c r="CXQ41" s="105"/>
      <c r="CXR41" s="105"/>
      <c r="CXS41" s="105"/>
      <c r="CXT41" s="105"/>
      <c r="CXU41" s="105"/>
      <c r="CXV41" s="105"/>
      <c r="CXW41" s="105"/>
      <c r="CXX41" s="105"/>
      <c r="CXY41" s="105"/>
      <c r="CXZ41" s="105"/>
      <c r="CYA41" s="105"/>
      <c r="CYB41" s="105"/>
      <c r="CYC41" s="105"/>
      <c r="CYD41" s="105"/>
      <c r="CYE41" s="105"/>
      <c r="CYF41" s="105"/>
      <c r="CYG41" s="105"/>
      <c r="CYH41" s="105"/>
      <c r="CYI41" s="105"/>
      <c r="CYJ41" s="105"/>
      <c r="CYK41" s="105"/>
      <c r="CYL41" s="105"/>
      <c r="CYM41" s="105"/>
      <c r="CYN41" s="105"/>
      <c r="CYO41" s="105"/>
      <c r="CYP41" s="105"/>
      <c r="CYQ41" s="105"/>
      <c r="CYR41" s="105"/>
      <c r="CYS41" s="105"/>
      <c r="CYT41" s="105"/>
      <c r="CYU41" s="105"/>
      <c r="CYV41" s="105"/>
      <c r="CYW41" s="105"/>
      <c r="CYX41" s="105"/>
      <c r="CYY41" s="105"/>
      <c r="CYZ41" s="105"/>
      <c r="CZA41" s="105"/>
      <c r="CZB41" s="105"/>
      <c r="CZC41" s="105"/>
      <c r="CZD41" s="105"/>
      <c r="CZE41" s="105"/>
      <c r="CZF41" s="105"/>
      <c r="CZG41" s="105"/>
      <c r="CZH41" s="105"/>
      <c r="CZI41" s="105"/>
      <c r="CZJ41" s="105"/>
      <c r="CZK41" s="105"/>
      <c r="CZL41" s="105"/>
      <c r="CZM41" s="105"/>
      <c r="CZN41" s="105"/>
      <c r="CZO41" s="105"/>
      <c r="CZP41" s="105"/>
      <c r="CZQ41" s="105"/>
      <c r="CZR41" s="105"/>
      <c r="CZS41" s="105"/>
      <c r="CZT41" s="105"/>
      <c r="CZU41" s="105"/>
      <c r="CZV41" s="105"/>
      <c r="CZW41" s="105"/>
      <c r="CZX41" s="105"/>
      <c r="CZY41" s="105"/>
      <c r="CZZ41" s="105"/>
      <c r="DAA41" s="105"/>
      <c r="DAB41" s="105"/>
      <c r="DAC41" s="105"/>
      <c r="DAD41" s="105"/>
      <c r="DAE41" s="105"/>
      <c r="DAF41" s="105"/>
      <c r="DAG41" s="105"/>
      <c r="DAH41" s="105"/>
      <c r="DAI41" s="105"/>
      <c r="DAJ41" s="105"/>
      <c r="DAK41" s="105"/>
      <c r="DAL41" s="105"/>
      <c r="DAM41" s="105"/>
      <c r="DAN41" s="105"/>
      <c r="DAO41" s="105"/>
      <c r="DAP41" s="105"/>
      <c r="DAQ41" s="105"/>
      <c r="DAR41" s="105"/>
      <c r="DAS41" s="105"/>
      <c r="DAT41" s="105"/>
      <c r="DAU41" s="105"/>
      <c r="DAV41" s="105"/>
      <c r="DAW41" s="105"/>
      <c r="DAX41" s="105"/>
      <c r="DAY41" s="105"/>
      <c r="DAZ41" s="105"/>
      <c r="DBA41" s="105"/>
      <c r="DBB41" s="105"/>
      <c r="DBC41" s="105"/>
      <c r="DBD41" s="105"/>
      <c r="DBE41" s="105"/>
      <c r="DBF41" s="105"/>
      <c r="DBG41" s="105"/>
      <c r="DBH41" s="105"/>
      <c r="DBI41" s="105"/>
      <c r="DBJ41" s="105"/>
      <c r="DBK41" s="105"/>
      <c r="DBL41" s="105"/>
      <c r="DBM41" s="105"/>
      <c r="DBN41" s="105"/>
      <c r="DBO41" s="105"/>
      <c r="DBP41" s="105"/>
      <c r="DBQ41" s="105"/>
      <c r="DBR41" s="105"/>
      <c r="DBS41" s="105"/>
      <c r="DBT41" s="105"/>
      <c r="DBU41" s="105"/>
      <c r="DBV41" s="105"/>
      <c r="DBW41" s="105"/>
      <c r="DBX41" s="105"/>
      <c r="DBY41" s="105"/>
      <c r="DBZ41" s="105"/>
      <c r="DCA41" s="105"/>
      <c r="DCB41" s="105"/>
      <c r="DCC41" s="105"/>
      <c r="DCD41" s="105"/>
      <c r="DCE41" s="105"/>
      <c r="DCF41" s="105"/>
      <c r="DCG41" s="105"/>
      <c r="DCH41" s="105"/>
      <c r="DCI41" s="105"/>
      <c r="DCJ41" s="105"/>
      <c r="DCK41" s="105"/>
      <c r="DCL41" s="105"/>
      <c r="DCM41" s="105"/>
      <c r="DCN41" s="105"/>
      <c r="DCO41" s="105"/>
      <c r="DCP41" s="105"/>
      <c r="DCQ41" s="105"/>
      <c r="DCR41" s="105"/>
      <c r="DCS41" s="105"/>
      <c r="DCT41" s="105"/>
      <c r="DCU41" s="105"/>
      <c r="DCV41" s="105"/>
      <c r="DCW41" s="105"/>
      <c r="DCX41" s="105"/>
      <c r="DCY41" s="105"/>
      <c r="DCZ41" s="105"/>
      <c r="DDA41" s="105"/>
      <c r="DDB41" s="105"/>
      <c r="DDC41" s="105"/>
      <c r="DDD41" s="105"/>
      <c r="DDE41" s="105"/>
      <c r="DDF41" s="105"/>
      <c r="DDG41" s="105"/>
      <c r="DDH41" s="105"/>
      <c r="DDI41" s="105"/>
      <c r="DDJ41" s="105"/>
      <c r="DDK41" s="105"/>
      <c r="DDL41" s="105"/>
      <c r="DDM41" s="105"/>
      <c r="DDN41" s="105"/>
      <c r="DDO41" s="105"/>
      <c r="DDP41" s="105"/>
      <c r="DDQ41" s="105"/>
      <c r="DDR41" s="105"/>
      <c r="DDS41" s="105"/>
      <c r="DDT41" s="105"/>
      <c r="DDU41" s="105"/>
      <c r="DDV41" s="105"/>
      <c r="DDW41" s="105"/>
      <c r="DDX41" s="105"/>
      <c r="DDY41" s="105"/>
      <c r="DDZ41" s="105"/>
      <c r="DEA41" s="105"/>
      <c r="DEB41" s="105"/>
      <c r="DEC41" s="105"/>
      <c r="DED41" s="105"/>
      <c r="DEE41" s="105"/>
      <c r="DEF41" s="105"/>
      <c r="DEG41" s="105"/>
      <c r="DEH41" s="105"/>
      <c r="DEI41" s="105"/>
      <c r="DEJ41" s="105"/>
      <c r="DEK41" s="105"/>
      <c r="DEL41" s="105"/>
      <c r="DEM41" s="105"/>
      <c r="DEN41" s="105"/>
      <c r="DEO41" s="105"/>
      <c r="DEP41" s="105"/>
      <c r="DEQ41" s="105"/>
      <c r="DER41" s="105"/>
      <c r="DES41" s="105"/>
      <c r="DET41" s="105"/>
      <c r="DEU41" s="105"/>
      <c r="DEV41" s="105"/>
      <c r="DEW41" s="105"/>
      <c r="DEX41" s="105"/>
      <c r="DEY41" s="105"/>
      <c r="DEZ41" s="105"/>
      <c r="DFA41" s="105"/>
      <c r="DFB41" s="105"/>
      <c r="DFC41" s="105"/>
      <c r="DFD41" s="105"/>
      <c r="DFE41" s="105"/>
      <c r="DFF41" s="105"/>
      <c r="DFG41" s="105"/>
      <c r="DFH41" s="105"/>
      <c r="DFI41" s="105"/>
      <c r="DFJ41" s="105"/>
      <c r="DFK41" s="105"/>
      <c r="DFL41" s="105"/>
      <c r="DFM41" s="105"/>
      <c r="DFN41" s="105"/>
      <c r="DFO41" s="105"/>
      <c r="DFP41" s="105"/>
      <c r="DFQ41" s="105"/>
      <c r="DFR41" s="105"/>
      <c r="DFS41" s="105"/>
      <c r="DFT41" s="105"/>
      <c r="DFU41" s="105"/>
      <c r="DFV41" s="105"/>
      <c r="DFW41" s="105"/>
      <c r="DFX41" s="105"/>
      <c r="DFY41" s="105"/>
      <c r="DFZ41" s="105"/>
      <c r="DGA41" s="105"/>
      <c r="DGB41" s="105"/>
      <c r="DGC41" s="105"/>
      <c r="DGD41" s="105"/>
      <c r="DGE41" s="105"/>
      <c r="DGF41" s="105"/>
      <c r="DGG41" s="105"/>
      <c r="DGH41" s="105"/>
      <c r="DGI41" s="105"/>
      <c r="DGJ41" s="105"/>
      <c r="DGK41" s="105"/>
      <c r="DGL41" s="105"/>
      <c r="DGM41" s="105"/>
      <c r="DGN41" s="105"/>
      <c r="DGO41" s="105"/>
      <c r="DGP41" s="105"/>
      <c r="DGQ41" s="105"/>
      <c r="DGR41" s="105"/>
      <c r="DGS41" s="105"/>
      <c r="DGT41" s="105"/>
      <c r="DGU41" s="105"/>
      <c r="DGV41" s="105"/>
      <c r="DGW41" s="105"/>
      <c r="DGX41" s="105"/>
      <c r="DGY41" s="105"/>
      <c r="DGZ41" s="105"/>
      <c r="DHA41" s="105"/>
      <c r="DHB41" s="105"/>
      <c r="DHC41" s="105"/>
      <c r="DHD41" s="105"/>
      <c r="DHE41" s="105"/>
      <c r="DHF41" s="105"/>
      <c r="DHG41" s="105"/>
      <c r="DHH41" s="105"/>
      <c r="DHI41" s="105"/>
      <c r="DHJ41" s="105"/>
      <c r="DHK41" s="105"/>
      <c r="DHL41" s="105"/>
      <c r="DHM41" s="105"/>
      <c r="DHN41" s="105"/>
      <c r="DHO41" s="105"/>
      <c r="DHP41" s="105"/>
      <c r="DHQ41" s="105"/>
      <c r="DHR41" s="105"/>
      <c r="DHS41" s="105"/>
      <c r="DHT41" s="105"/>
      <c r="DHU41" s="105"/>
      <c r="DHV41" s="105"/>
      <c r="DHW41" s="105"/>
      <c r="DHX41" s="105"/>
      <c r="DHY41" s="105"/>
      <c r="DHZ41" s="105"/>
      <c r="DIA41" s="105"/>
      <c r="DIB41" s="105"/>
      <c r="DIC41" s="105"/>
      <c r="DID41" s="105"/>
      <c r="DIE41" s="105"/>
      <c r="DIF41" s="105"/>
      <c r="DIG41" s="105"/>
      <c r="DIH41" s="105"/>
      <c r="DII41" s="105"/>
      <c r="DIJ41" s="105"/>
      <c r="DIK41" s="105"/>
      <c r="DIL41" s="105"/>
      <c r="DIM41" s="105"/>
      <c r="DIN41" s="105"/>
      <c r="DIO41" s="105"/>
      <c r="DIP41" s="105"/>
      <c r="DIQ41" s="105"/>
      <c r="DIR41" s="105"/>
      <c r="DIS41" s="105"/>
      <c r="DIT41" s="105"/>
      <c r="DIU41" s="105"/>
      <c r="DIV41" s="105"/>
      <c r="DIW41" s="105"/>
      <c r="DIX41" s="105"/>
      <c r="DIY41" s="105"/>
      <c r="DIZ41" s="105"/>
      <c r="DJA41" s="105"/>
      <c r="DJB41" s="105"/>
      <c r="DJC41" s="105"/>
      <c r="DJD41" s="105"/>
      <c r="DJE41" s="105"/>
      <c r="DJF41" s="105"/>
      <c r="DJG41" s="105"/>
      <c r="DJH41" s="105"/>
      <c r="DJI41" s="105"/>
      <c r="DJJ41" s="105"/>
      <c r="DJK41" s="105"/>
      <c r="DJL41" s="105"/>
      <c r="DJM41" s="105"/>
      <c r="DJN41" s="105"/>
      <c r="DJO41" s="105"/>
      <c r="DJP41" s="105"/>
      <c r="DJQ41" s="105"/>
      <c r="DJR41" s="105"/>
      <c r="DJS41" s="105"/>
      <c r="DJT41" s="105"/>
      <c r="DJU41" s="105"/>
      <c r="DJV41" s="105"/>
      <c r="DJW41" s="105"/>
      <c r="DJX41" s="105"/>
      <c r="DJY41" s="105"/>
      <c r="DJZ41" s="105"/>
      <c r="DKA41" s="105"/>
      <c r="DKB41" s="105"/>
      <c r="DKC41" s="105"/>
      <c r="DKD41" s="105"/>
      <c r="DKE41" s="105"/>
      <c r="DKF41" s="105"/>
      <c r="DKG41" s="105"/>
      <c r="DKH41" s="105"/>
      <c r="DKI41" s="105"/>
      <c r="DKJ41" s="105"/>
      <c r="DKK41" s="105"/>
      <c r="DKL41" s="105"/>
      <c r="DKM41" s="105"/>
      <c r="DKN41" s="105"/>
      <c r="DKO41" s="105"/>
      <c r="DKP41" s="105"/>
      <c r="DKQ41" s="105"/>
      <c r="DKR41" s="105"/>
      <c r="DKS41" s="105"/>
      <c r="DKT41" s="105"/>
      <c r="DKU41" s="105"/>
      <c r="DKV41" s="105"/>
      <c r="DKW41" s="105"/>
      <c r="DKX41" s="105"/>
      <c r="DKY41" s="105"/>
      <c r="DKZ41" s="105"/>
      <c r="DLA41" s="105"/>
      <c r="DLB41" s="105"/>
      <c r="DLC41" s="105"/>
      <c r="DLD41" s="105"/>
      <c r="DLE41" s="105"/>
      <c r="DLF41" s="105"/>
      <c r="DLG41" s="105"/>
      <c r="DLH41" s="105"/>
      <c r="DLI41" s="105"/>
      <c r="DLJ41" s="105"/>
      <c r="DLK41" s="105"/>
      <c r="DLL41" s="105"/>
      <c r="DLM41" s="105"/>
      <c r="DLN41" s="105"/>
      <c r="DLO41" s="105"/>
      <c r="DLP41" s="105"/>
      <c r="DLQ41" s="105"/>
      <c r="DLR41" s="105"/>
      <c r="DLS41" s="105"/>
      <c r="DLT41" s="105"/>
      <c r="DLU41" s="105"/>
      <c r="DLV41" s="105"/>
      <c r="DLW41" s="105"/>
      <c r="DLX41" s="105"/>
      <c r="DLY41" s="105"/>
      <c r="DLZ41" s="105"/>
      <c r="DMA41" s="105"/>
      <c r="DMB41" s="105"/>
      <c r="DMC41" s="105"/>
      <c r="DMD41" s="105"/>
      <c r="DME41" s="105"/>
      <c r="DMF41" s="105"/>
      <c r="DMG41" s="105"/>
      <c r="DMH41" s="105"/>
      <c r="DMI41" s="105"/>
      <c r="DMJ41" s="105"/>
      <c r="DMK41" s="105"/>
      <c r="DML41" s="105"/>
      <c r="DMM41" s="105"/>
      <c r="DMN41" s="105"/>
      <c r="DMO41" s="105"/>
      <c r="DMP41" s="105"/>
      <c r="DMQ41" s="105"/>
      <c r="DMR41" s="105"/>
      <c r="DMS41" s="105"/>
      <c r="DMT41" s="105"/>
      <c r="DMU41" s="105"/>
      <c r="DMV41" s="105"/>
      <c r="DMW41" s="105"/>
      <c r="DMX41" s="105"/>
      <c r="DMY41" s="105"/>
      <c r="DMZ41" s="105"/>
      <c r="DNA41" s="105"/>
      <c r="DNB41" s="105"/>
      <c r="DNC41" s="105"/>
      <c r="DND41" s="105"/>
      <c r="DNE41" s="105"/>
      <c r="DNF41" s="105"/>
      <c r="DNG41" s="105"/>
      <c r="DNH41" s="105"/>
      <c r="DNI41" s="105"/>
      <c r="DNJ41" s="105"/>
      <c r="DNK41" s="105"/>
      <c r="DNL41" s="105"/>
      <c r="DNM41" s="105"/>
      <c r="DNN41" s="105"/>
      <c r="DNO41" s="105"/>
      <c r="DNP41" s="105"/>
      <c r="DNQ41" s="105"/>
      <c r="DNR41" s="105"/>
      <c r="DNS41" s="105"/>
      <c r="DNT41" s="105"/>
      <c r="DNU41" s="105"/>
      <c r="DNV41" s="105"/>
      <c r="DNW41" s="105"/>
      <c r="DNX41" s="105"/>
      <c r="DNY41" s="105"/>
      <c r="DNZ41" s="105"/>
      <c r="DOA41" s="105"/>
      <c r="DOB41" s="105"/>
      <c r="DOC41" s="105"/>
      <c r="DOD41" s="105"/>
      <c r="DOE41" s="105"/>
      <c r="DOF41" s="105"/>
      <c r="DOG41" s="105"/>
      <c r="DOH41" s="105"/>
      <c r="DOI41" s="105"/>
      <c r="DOJ41" s="105"/>
      <c r="DOK41" s="105"/>
      <c r="DOL41" s="105"/>
      <c r="DOM41" s="105"/>
      <c r="DON41" s="105"/>
      <c r="DOO41" s="105"/>
      <c r="DOP41" s="105"/>
      <c r="DOQ41" s="105"/>
      <c r="DOR41" s="105"/>
      <c r="DOS41" s="105"/>
      <c r="DOT41" s="105"/>
      <c r="DOU41" s="105"/>
      <c r="DOV41" s="105"/>
      <c r="DOW41" s="105"/>
      <c r="DOX41" s="105"/>
      <c r="DOY41" s="105"/>
      <c r="DOZ41" s="105"/>
      <c r="DPA41" s="105"/>
      <c r="DPB41" s="105"/>
      <c r="DPC41" s="105"/>
      <c r="DPD41" s="105"/>
      <c r="DPE41" s="105"/>
      <c r="DPF41" s="105"/>
      <c r="DPG41" s="105"/>
      <c r="DPH41" s="105"/>
      <c r="DPI41" s="105"/>
      <c r="DPJ41" s="105"/>
      <c r="DPK41" s="105"/>
      <c r="DPL41" s="105"/>
      <c r="DPM41" s="105"/>
      <c r="DPN41" s="105"/>
      <c r="DPO41" s="105"/>
      <c r="DPP41" s="105"/>
      <c r="DPQ41" s="105"/>
      <c r="DPR41" s="105"/>
      <c r="DPS41" s="105"/>
      <c r="DPT41" s="105"/>
      <c r="DPU41" s="105"/>
      <c r="DPV41" s="105"/>
      <c r="DPW41" s="105"/>
      <c r="DPX41" s="105"/>
      <c r="DPY41" s="105"/>
      <c r="DPZ41" s="105"/>
      <c r="DQA41" s="105"/>
      <c r="DQB41" s="105"/>
      <c r="DQC41" s="105"/>
      <c r="DQD41" s="105"/>
      <c r="DQE41" s="105"/>
      <c r="DQF41" s="105"/>
      <c r="DQG41" s="105"/>
      <c r="DQH41" s="105"/>
      <c r="DQI41" s="105"/>
      <c r="DQJ41" s="105"/>
      <c r="DQK41" s="105"/>
      <c r="DQL41" s="105"/>
      <c r="DQM41" s="105"/>
      <c r="DQN41" s="105"/>
      <c r="DQO41" s="105"/>
      <c r="DQP41" s="105"/>
      <c r="DQQ41" s="105"/>
      <c r="DQR41" s="105"/>
      <c r="DQS41" s="105"/>
      <c r="DQT41" s="105"/>
      <c r="DQU41" s="105"/>
      <c r="DQV41" s="105"/>
      <c r="DQW41" s="105"/>
      <c r="DQX41" s="105"/>
      <c r="DQY41" s="105"/>
      <c r="DQZ41" s="105"/>
      <c r="DRA41" s="105"/>
      <c r="DRB41" s="105"/>
      <c r="DRC41" s="105"/>
      <c r="DRD41" s="105"/>
      <c r="DRE41" s="105"/>
      <c r="DRF41" s="105"/>
      <c r="DRG41" s="105"/>
      <c r="DRH41" s="105"/>
      <c r="DRI41" s="105"/>
      <c r="DRJ41" s="105"/>
      <c r="DRK41" s="105"/>
      <c r="DRL41" s="105"/>
      <c r="DRM41" s="105"/>
      <c r="DRN41" s="105"/>
      <c r="DRO41" s="105"/>
      <c r="DRP41" s="105"/>
      <c r="DRQ41" s="105"/>
      <c r="DRR41" s="105"/>
      <c r="DRS41" s="105"/>
      <c r="DRT41" s="105"/>
      <c r="DRU41" s="105"/>
      <c r="DRV41" s="105"/>
      <c r="DRW41" s="105"/>
      <c r="DRX41" s="105"/>
      <c r="DRY41" s="105"/>
      <c r="DRZ41" s="105"/>
      <c r="DSA41" s="105"/>
      <c r="DSB41" s="105"/>
      <c r="DSC41" s="105"/>
      <c r="DSD41" s="105"/>
      <c r="DSE41" s="105"/>
      <c r="DSF41" s="105"/>
      <c r="DSG41" s="105"/>
      <c r="DSH41" s="105"/>
      <c r="DSI41" s="105"/>
      <c r="DSJ41" s="105"/>
      <c r="DSK41" s="105"/>
      <c r="DSL41" s="105"/>
      <c r="DSM41" s="105"/>
      <c r="DSN41" s="105"/>
      <c r="DSO41" s="105"/>
      <c r="DSP41" s="105"/>
      <c r="DSQ41" s="105"/>
      <c r="DSR41" s="105"/>
      <c r="DSS41" s="105"/>
      <c r="DST41" s="105"/>
      <c r="DSU41" s="105"/>
      <c r="DSV41" s="105"/>
      <c r="DSW41" s="105"/>
      <c r="DSX41" s="105"/>
      <c r="DSY41" s="105"/>
      <c r="DSZ41" s="105"/>
      <c r="DTA41" s="105"/>
      <c r="DTB41" s="105"/>
      <c r="DTC41" s="105"/>
      <c r="DTD41" s="105"/>
      <c r="DTE41" s="105"/>
      <c r="DTF41" s="105"/>
      <c r="DTG41" s="105"/>
      <c r="DTH41" s="105"/>
      <c r="DTI41" s="105"/>
      <c r="DTJ41" s="105"/>
      <c r="DTK41" s="105"/>
      <c r="DTL41" s="105"/>
      <c r="DTM41" s="105"/>
      <c r="DTN41" s="105"/>
      <c r="DTO41" s="105"/>
      <c r="DTP41" s="105"/>
      <c r="DTQ41" s="105"/>
      <c r="DTR41" s="105"/>
      <c r="DTS41" s="105"/>
      <c r="DTT41" s="105"/>
      <c r="DTU41" s="105"/>
      <c r="DTV41" s="105"/>
      <c r="DTW41" s="105"/>
      <c r="DTX41" s="105"/>
      <c r="DTY41" s="105"/>
      <c r="DTZ41" s="105"/>
      <c r="DUA41" s="105"/>
      <c r="DUB41" s="105"/>
      <c r="DUC41" s="105"/>
      <c r="DUD41" s="105"/>
      <c r="DUE41" s="105"/>
      <c r="DUF41" s="105"/>
      <c r="DUG41" s="105"/>
      <c r="DUH41" s="105"/>
      <c r="DUI41" s="105"/>
      <c r="DUJ41" s="105"/>
      <c r="DUK41" s="105"/>
      <c r="DUL41" s="105"/>
      <c r="DUM41" s="105"/>
      <c r="DUN41" s="105"/>
      <c r="DUO41" s="105"/>
      <c r="DUP41" s="105"/>
      <c r="DUQ41" s="105"/>
      <c r="DUR41" s="105"/>
      <c r="DUS41" s="105"/>
      <c r="DUT41" s="105"/>
      <c r="DUU41" s="105"/>
      <c r="DUV41" s="105"/>
      <c r="DUW41" s="105"/>
      <c r="DUX41" s="105"/>
      <c r="DUY41" s="105"/>
      <c r="DUZ41" s="105"/>
      <c r="DVA41" s="105"/>
      <c r="DVB41" s="105"/>
      <c r="DVC41" s="105"/>
      <c r="DVD41" s="105"/>
      <c r="DVE41" s="105"/>
      <c r="DVF41" s="105"/>
      <c r="DVG41" s="105"/>
      <c r="DVH41" s="105"/>
      <c r="DVI41" s="105"/>
      <c r="DVJ41" s="105"/>
      <c r="DVK41" s="105"/>
      <c r="DVL41" s="105"/>
      <c r="DVM41" s="105"/>
      <c r="DVN41" s="105"/>
      <c r="DVO41" s="105"/>
      <c r="DVP41" s="105"/>
      <c r="DVQ41" s="105"/>
      <c r="DVR41" s="105"/>
      <c r="DVS41" s="105"/>
      <c r="DVT41" s="105"/>
      <c r="DVU41" s="105"/>
      <c r="DVV41" s="105"/>
      <c r="DVW41" s="105"/>
      <c r="DVX41" s="105"/>
      <c r="DVY41" s="105"/>
      <c r="DVZ41" s="105"/>
      <c r="DWA41" s="105"/>
      <c r="DWB41" s="105"/>
      <c r="DWC41" s="105"/>
      <c r="DWD41" s="105"/>
      <c r="DWE41" s="105"/>
      <c r="DWF41" s="105"/>
      <c r="DWG41" s="105"/>
      <c r="DWH41" s="105"/>
      <c r="DWI41" s="105"/>
      <c r="DWJ41" s="105"/>
      <c r="DWK41" s="105"/>
      <c r="DWL41" s="105"/>
      <c r="DWM41" s="105"/>
      <c r="DWN41" s="105"/>
      <c r="DWO41" s="105"/>
      <c r="DWP41" s="105"/>
      <c r="DWQ41" s="105"/>
      <c r="DWR41" s="105"/>
      <c r="DWS41" s="105"/>
      <c r="DWT41" s="105"/>
      <c r="DWU41" s="105"/>
      <c r="DWV41" s="105"/>
      <c r="DWW41" s="105"/>
      <c r="DWX41" s="105"/>
      <c r="DWY41" s="105"/>
      <c r="DWZ41" s="105"/>
      <c r="DXA41" s="105"/>
      <c r="DXB41" s="105"/>
      <c r="DXC41" s="105"/>
      <c r="DXD41" s="105"/>
      <c r="DXE41" s="105"/>
      <c r="DXF41" s="105"/>
      <c r="DXG41" s="105"/>
      <c r="DXH41" s="105"/>
      <c r="DXI41" s="105"/>
      <c r="DXJ41" s="105"/>
      <c r="DXK41" s="105"/>
      <c r="DXL41" s="105"/>
      <c r="DXM41" s="105"/>
      <c r="DXN41" s="105"/>
      <c r="DXO41" s="105"/>
      <c r="DXP41" s="105"/>
      <c r="DXQ41" s="105"/>
      <c r="DXR41" s="105"/>
      <c r="DXS41" s="105"/>
      <c r="DXT41" s="105"/>
      <c r="DXU41" s="105"/>
      <c r="DXV41" s="105"/>
      <c r="DXW41" s="105"/>
      <c r="DXX41" s="105"/>
      <c r="DXY41" s="105"/>
      <c r="DXZ41" s="105"/>
      <c r="DYA41" s="105"/>
      <c r="DYB41" s="105"/>
      <c r="DYC41" s="105"/>
      <c r="DYD41" s="105"/>
      <c r="DYE41" s="105"/>
      <c r="DYF41" s="105"/>
      <c r="DYG41" s="105"/>
      <c r="DYH41" s="105"/>
      <c r="DYI41" s="105"/>
      <c r="DYJ41" s="105"/>
      <c r="DYK41" s="105"/>
      <c r="DYL41" s="105"/>
      <c r="DYM41" s="105"/>
      <c r="DYN41" s="105"/>
      <c r="DYO41" s="105"/>
      <c r="DYP41" s="105"/>
      <c r="DYQ41" s="105"/>
      <c r="DYR41" s="105"/>
      <c r="DYS41" s="105"/>
      <c r="DYT41" s="105"/>
      <c r="DYU41" s="105"/>
      <c r="DYV41" s="105"/>
      <c r="DYW41" s="105"/>
      <c r="DYX41" s="105"/>
      <c r="DYY41" s="105"/>
      <c r="DYZ41" s="105"/>
      <c r="DZA41" s="105"/>
      <c r="DZB41" s="105"/>
      <c r="DZC41" s="105"/>
      <c r="DZD41" s="105"/>
      <c r="DZE41" s="105"/>
      <c r="DZF41" s="105"/>
      <c r="DZG41" s="105"/>
      <c r="DZH41" s="105"/>
      <c r="DZI41" s="105"/>
      <c r="DZJ41" s="105"/>
      <c r="DZK41" s="105"/>
      <c r="DZL41" s="105"/>
      <c r="DZM41" s="105"/>
      <c r="DZN41" s="105"/>
      <c r="DZO41" s="105"/>
      <c r="DZP41" s="105"/>
      <c r="DZQ41" s="105"/>
      <c r="DZR41" s="105"/>
      <c r="DZS41" s="105"/>
      <c r="DZT41" s="105"/>
      <c r="DZU41" s="105"/>
      <c r="DZV41" s="105"/>
      <c r="DZW41" s="105"/>
      <c r="DZX41" s="105"/>
      <c r="DZY41" s="105"/>
      <c r="DZZ41" s="105"/>
      <c r="EAA41" s="105"/>
      <c r="EAB41" s="105"/>
      <c r="EAC41" s="105"/>
      <c r="EAD41" s="105"/>
      <c r="EAE41" s="105"/>
      <c r="EAF41" s="105"/>
      <c r="EAG41" s="105"/>
      <c r="EAH41" s="105"/>
      <c r="EAI41" s="105"/>
      <c r="EAJ41" s="105"/>
      <c r="EAK41" s="105"/>
      <c r="EAL41" s="105"/>
      <c r="EAM41" s="105"/>
      <c r="EAN41" s="105"/>
      <c r="EAO41" s="105"/>
      <c r="EAP41" s="105"/>
      <c r="EAQ41" s="105"/>
      <c r="EAR41" s="105"/>
      <c r="EAS41" s="105"/>
      <c r="EAT41" s="105"/>
      <c r="EAU41" s="105"/>
      <c r="EAV41" s="105"/>
      <c r="EAW41" s="105"/>
      <c r="EAX41" s="105"/>
      <c r="EAY41" s="105"/>
      <c r="EAZ41" s="105"/>
      <c r="EBA41" s="105"/>
      <c r="EBB41" s="105"/>
      <c r="EBC41" s="105"/>
      <c r="EBD41" s="105"/>
      <c r="EBE41" s="105"/>
      <c r="EBF41" s="105"/>
      <c r="EBG41" s="105"/>
      <c r="EBH41" s="105"/>
      <c r="EBI41" s="105"/>
      <c r="EBJ41" s="105"/>
      <c r="EBK41" s="105"/>
      <c r="EBL41" s="105"/>
      <c r="EBM41" s="105"/>
      <c r="EBN41" s="105"/>
      <c r="EBO41" s="105"/>
      <c r="EBP41" s="105"/>
      <c r="EBQ41" s="105"/>
      <c r="EBR41" s="105"/>
      <c r="EBS41" s="105"/>
      <c r="EBT41" s="105"/>
      <c r="EBU41" s="105"/>
      <c r="EBV41" s="105"/>
      <c r="EBW41" s="105"/>
      <c r="EBX41" s="105"/>
      <c r="EBY41" s="105"/>
      <c r="EBZ41" s="105"/>
      <c r="ECA41" s="105"/>
      <c r="ECB41" s="105"/>
      <c r="ECC41" s="105"/>
      <c r="ECD41" s="105"/>
      <c r="ECE41" s="105"/>
      <c r="ECF41" s="105"/>
      <c r="ECG41" s="105"/>
      <c r="ECH41" s="105"/>
      <c r="ECI41" s="105"/>
      <c r="ECJ41" s="105"/>
      <c r="ECK41" s="105"/>
      <c r="ECL41" s="105"/>
      <c r="ECM41" s="105"/>
      <c r="ECN41" s="105"/>
      <c r="ECO41" s="105"/>
      <c r="ECP41" s="105"/>
      <c r="ECQ41" s="105"/>
      <c r="ECR41" s="105"/>
      <c r="ECS41" s="105"/>
      <c r="ECT41" s="105"/>
      <c r="ECU41" s="105"/>
      <c r="ECV41" s="105"/>
      <c r="ECW41" s="105"/>
      <c r="ECX41" s="105"/>
      <c r="ECY41" s="105"/>
      <c r="ECZ41" s="105"/>
      <c r="EDA41" s="105"/>
      <c r="EDB41" s="105"/>
      <c r="EDC41" s="105"/>
      <c r="EDD41" s="105"/>
      <c r="EDE41" s="105"/>
      <c r="EDF41" s="105"/>
      <c r="EDG41" s="105"/>
      <c r="EDH41" s="105"/>
      <c r="EDI41" s="105"/>
      <c r="EDJ41" s="105"/>
      <c r="EDK41" s="105"/>
      <c r="EDL41" s="105"/>
      <c r="EDM41" s="105"/>
      <c r="EDN41" s="105"/>
      <c r="EDO41" s="105"/>
      <c r="EDP41" s="105"/>
      <c r="EDQ41" s="105"/>
      <c r="EDR41" s="105"/>
      <c r="EDS41" s="105"/>
      <c r="EDT41" s="105"/>
      <c r="EDU41" s="105"/>
      <c r="EDV41" s="105"/>
      <c r="EDW41" s="105"/>
      <c r="EDX41" s="105"/>
      <c r="EDY41" s="105"/>
      <c r="EDZ41" s="105"/>
      <c r="EEA41" s="105"/>
      <c r="EEB41" s="105"/>
      <c r="EEC41" s="105"/>
      <c r="EED41" s="105"/>
      <c r="EEE41" s="105"/>
      <c r="EEF41" s="105"/>
      <c r="EEG41" s="105"/>
      <c r="EEH41" s="105"/>
      <c r="EEI41" s="105"/>
      <c r="EEJ41" s="105"/>
      <c r="EEK41" s="105"/>
      <c r="EEL41" s="105"/>
      <c r="EEM41" s="105"/>
      <c r="EEN41" s="105"/>
      <c r="EEO41" s="105"/>
      <c r="EEP41" s="105"/>
      <c r="EEQ41" s="105"/>
      <c r="EER41" s="105"/>
      <c r="EES41" s="105"/>
      <c r="EET41" s="105"/>
      <c r="EEU41" s="105"/>
      <c r="EEV41" s="105"/>
      <c r="EEW41" s="105"/>
      <c r="EEX41" s="105"/>
      <c r="EEY41" s="105"/>
      <c r="EEZ41" s="105"/>
      <c r="EFA41" s="105"/>
      <c r="EFB41" s="105"/>
      <c r="EFC41" s="105"/>
      <c r="EFD41" s="105"/>
      <c r="EFE41" s="105"/>
      <c r="EFF41" s="105"/>
      <c r="EFG41" s="105"/>
      <c r="EFH41" s="105"/>
      <c r="EFI41" s="105"/>
      <c r="EFJ41" s="105"/>
      <c r="EFK41" s="105"/>
      <c r="EFL41" s="105"/>
      <c r="EFM41" s="105"/>
      <c r="EFN41" s="105"/>
      <c r="EFO41" s="105"/>
      <c r="EFP41" s="105"/>
      <c r="EFQ41" s="105"/>
      <c r="EFR41" s="105"/>
      <c r="EFS41" s="105"/>
      <c r="EFT41" s="105"/>
      <c r="EFU41" s="105"/>
      <c r="EFV41" s="105"/>
      <c r="EFW41" s="105"/>
      <c r="EFX41" s="105"/>
      <c r="EFY41" s="105"/>
      <c r="EFZ41" s="105"/>
      <c r="EGA41" s="105"/>
      <c r="EGB41" s="105"/>
      <c r="EGC41" s="105"/>
      <c r="EGD41" s="105"/>
      <c r="EGE41" s="105"/>
      <c r="EGF41" s="105"/>
      <c r="EGG41" s="105"/>
      <c r="EGH41" s="105"/>
      <c r="EGI41" s="105"/>
      <c r="EGJ41" s="105"/>
      <c r="EGK41" s="105"/>
      <c r="EGL41" s="105"/>
      <c r="EGM41" s="105"/>
      <c r="EGN41" s="105"/>
      <c r="EGO41" s="105"/>
      <c r="EGP41" s="105"/>
      <c r="EGQ41" s="105"/>
      <c r="EGR41" s="105"/>
      <c r="EGS41" s="105"/>
      <c r="EGT41" s="105"/>
      <c r="EGU41" s="105"/>
      <c r="EGV41" s="105"/>
      <c r="EGW41" s="105"/>
      <c r="EGX41" s="105"/>
      <c r="EGY41" s="105"/>
      <c r="EGZ41" s="105"/>
      <c r="EHA41" s="105"/>
      <c r="EHB41" s="105"/>
      <c r="EHC41" s="105"/>
      <c r="EHD41" s="105"/>
      <c r="EHE41" s="105"/>
      <c r="EHF41" s="105"/>
      <c r="EHG41" s="105"/>
      <c r="EHH41" s="105"/>
      <c r="EHI41" s="105"/>
      <c r="EHJ41" s="105"/>
      <c r="EHK41" s="105"/>
      <c r="EHL41" s="105"/>
      <c r="EHM41" s="105"/>
      <c r="EHN41" s="105"/>
      <c r="EHO41" s="105"/>
      <c r="EHP41" s="105"/>
      <c r="EHQ41" s="105"/>
      <c r="EHR41" s="105"/>
      <c r="EHS41" s="105"/>
      <c r="EHT41" s="105"/>
      <c r="EHU41" s="105"/>
      <c r="EHV41" s="105"/>
      <c r="EHW41" s="105"/>
      <c r="EHX41" s="105"/>
      <c r="EHY41" s="105"/>
      <c r="EHZ41" s="105"/>
      <c r="EIA41" s="105"/>
      <c r="EIB41" s="105"/>
      <c r="EIC41" s="105"/>
      <c r="EID41" s="105"/>
      <c r="EIE41" s="105"/>
      <c r="EIF41" s="105"/>
      <c r="EIG41" s="105"/>
      <c r="EIH41" s="105"/>
      <c r="EII41" s="105"/>
      <c r="EIJ41" s="105"/>
      <c r="EIK41" s="105"/>
      <c r="EIL41" s="105"/>
      <c r="EIM41" s="105"/>
      <c r="EIN41" s="105"/>
      <c r="EIO41" s="105"/>
      <c r="EIP41" s="105"/>
      <c r="EIQ41" s="105"/>
      <c r="EIR41" s="105"/>
      <c r="EIS41" s="105"/>
      <c r="EIT41" s="105"/>
      <c r="EIU41" s="105"/>
      <c r="EIV41" s="105"/>
      <c r="EIW41" s="105"/>
      <c r="EIX41" s="105"/>
      <c r="EIY41" s="105"/>
      <c r="EIZ41" s="105"/>
      <c r="EJA41" s="105"/>
      <c r="EJB41" s="105"/>
      <c r="EJC41" s="105"/>
      <c r="EJD41" s="105"/>
      <c r="EJE41" s="105"/>
      <c r="EJF41" s="105"/>
      <c r="EJG41" s="105"/>
      <c r="EJH41" s="105"/>
      <c r="EJI41" s="105"/>
      <c r="EJJ41" s="105"/>
      <c r="EJK41" s="105"/>
      <c r="EJL41" s="105"/>
      <c r="EJM41" s="105"/>
      <c r="EJN41" s="105"/>
      <c r="EJO41" s="105"/>
      <c r="EJP41" s="105"/>
      <c r="EJQ41" s="105"/>
      <c r="EJR41" s="105"/>
      <c r="EJS41" s="105"/>
      <c r="EJT41" s="105"/>
      <c r="EJU41" s="105"/>
      <c r="EJV41" s="105"/>
      <c r="EJW41" s="105"/>
      <c r="EJX41" s="105"/>
      <c r="EJY41" s="105"/>
      <c r="EJZ41" s="105"/>
      <c r="EKA41" s="105"/>
      <c r="EKB41" s="105"/>
      <c r="EKC41" s="105"/>
      <c r="EKD41" s="105"/>
      <c r="EKE41" s="105"/>
      <c r="EKF41" s="105"/>
      <c r="EKG41" s="105"/>
      <c r="EKH41" s="105"/>
      <c r="EKI41" s="105"/>
      <c r="EKJ41" s="105"/>
      <c r="EKK41" s="105"/>
      <c r="EKL41" s="105"/>
      <c r="EKM41" s="105"/>
      <c r="EKN41" s="105"/>
      <c r="EKO41" s="105"/>
      <c r="EKP41" s="105"/>
      <c r="EKQ41" s="105"/>
      <c r="EKR41" s="105"/>
      <c r="EKS41" s="105"/>
      <c r="EKT41" s="105"/>
      <c r="EKU41" s="105"/>
      <c r="EKV41" s="105"/>
      <c r="EKW41" s="105"/>
      <c r="EKX41" s="105"/>
      <c r="EKY41" s="105"/>
      <c r="EKZ41" s="105"/>
      <c r="ELA41" s="105"/>
      <c r="ELB41" s="105"/>
      <c r="ELC41" s="105"/>
      <c r="ELD41" s="105"/>
      <c r="ELE41" s="105"/>
      <c r="ELF41" s="105"/>
      <c r="ELG41" s="105"/>
      <c r="ELH41" s="105"/>
      <c r="ELI41" s="105"/>
      <c r="ELJ41" s="105"/>
      <c r="ELK41" s="105"/>
      <c r="ELL41" s="105"/>
      <c r="ELM41" s="105"/>
      <c r="ELN41" s="105"/>
      <c r="ELO41" s="105"/>
      <c r="ELP41" s="105"/>
      <c r="ELQ41" s="105"/>
      <c r="ELR41" s="105"/>
      <c r="ELS41" s="105"/>
      <c r="ELT41" s="105"/>
      <c r="ELU41" s="105"/>
      <c r="ELV41" s="105"/>
      <c r="ELW41" s="105"/>
      <c r="ELX41" s="105"/>
      <c r="ELY41" s="105"/>
      <c r="ELZ41" s="105"/>
      <c r="EMA41" s="105"/>
      <c r="EMB41" s="105"/>
      <c r="EMC41" s="105"/>
      <c r="EMD41" s="105"/>
      <c r="EME41" s="105"/>
      <c r="EMF41" s="105"/>
      <c r="EMG41" s="105"/>
      <c r="EMH41" s="105"/>
      <c r="EMI41" s="105"/>
      <c r="EMJ41" s="105"/>
      <c r="EMK41" s="105"/>
      <c r="EML41" s="105"/>
      <c r="EMM41" s="105"/>
      <c r="EMN41" s="105"/>
      <c r="EMO41" s="105"/>
      <c r="EMP41" s="105"/>
      <c r="EMQ41" s="105"/>
      <c r="EMR41" s="105"/>
      <c r="EMS41" s="105"/>
      <c r="EMT41" s="105"/>
      <c r="EMU41" s="105"/>
      <c r="EMV41" s="105"/>
      <c r="EMW41" s="105"/>
      <c r="EMX41" s="105"/>
      <c r="EMY41" s="105"/>
      <c r="EMZ41" s="105"/>
      <c r="ENA41" s="105"/>
      <c r="ENB41" s="105"/>
      <c r="ENC41" s="105"/>
      <c r="END41" s="105"/>
      <c r="ENE41" s="105"/>
      <c r="ENF41" s="105"/>
      <c r="ENG41" s="105"/>
      <c r="ENH41" s="105"/>
      <c r="ENI41" s="105"/>
      <c r="ENJ41" s="105"/>
      <c r="ENK41" s="105"/>
      <c r="ENL41" s="105"/>
      <c r="ENM41" s="105"/>
      <c r="ENN41" s="105"/>
      <c r="ENO41" s="105"/>
      <c r="ENP41" s="105"/>
      <c r="ENQ41" s="105"/>
      <c r="ENR41" s="105"/>
      <c r="ENS41" s="105"/>
      <c r="ENT41" s="105"/>
      <c r="ENU41" s="105"/>
      <c r="ENV41" s="105"/>
      <c r="ENW41" s="105"/>
      <c r="ENX41" s="105"/>
      <c r="ENY41" s="105"/>
      <c r="ENZ41" s="105"/>
      <c r="EOA41" s="105"/>
      <c r="EOB41" s="105"/>
      <c r="EOC41" s="105"/>
      <c r="EOD41" s="105"/>
      <c r="EOE41" s="105"/>
      <c r="EOF41" s="105"/>
      <c r="EOG41" s="105"/>
      <c r="EOH41" s="105"/>
      <c r="EOI41" s="105"/>
      <c r="EOJ41" s="105"/>
      <c r="EOK41" s="105"/>
      <c r="EOL41" s="105"/>
      <c r="EOM41" s="105"/>
      <c r="EON41" s="105"/>
      <c r="EOO41" s="105"/>
      <c r="EOP41" s="105"/>
      <c r="EOQ41" s="105"/>
      <c r="EOR41" s="105"/>
      <c r="EOS41" s="105"/>
      <c r="EOT41" s="105"/>
      <c r="EOU41" s="105"/>
      <c r="EOV41" s="105"/>
      <c r="EOW41" s="105"/>
      <c r="EOX41" s="105"/>
      <c r="EOY41" s="105"/>
      <c r="EOZ41" s="105"/>
      <c r="EPA41" s="105"/>
      <c r="EPB41" s="105"/>
      <c r="EPC41" s="105"/>
      <c r="EPD41" s="105"/>
      <c r="EPE41" s="105"/>
      <c r="EPF41" s="105"/>
      <c r="EPG41" s="105"/>
      <c r="EPH41" s="105"/>
      <c r="EPI41" s="105"/>
      <c r="EPJ41" s="105"/>
      <c r="EPK41" s="105"/>
      <c r="EPL41" s="105"/>
      <c r="EPM41" s="105"/>
      <c r="EPN41" s="105"/>
      <c r="EPO41" s="105"/>
      <c r="EPP41" s="105"/>
      <c r="EPQ41" s="105"/>
      <c r="EPR41" s="105"/>
      <c r="EPS41" s="105"/>
      <c r="EPT41" s="105"/>
      <c r="EPU41" s="105"/>
      <c r="EPV41" s="105"/>
      <c r="EPW41" s="105"/>
      <c r="EPX41" s="105"/>
      <c r="EPY41" s="105"/>
      <c r="EPZ41" s="105"/>
      <c r="EQA41" s="105"/>
      <c r="EQB41" s="105"/>
      <c r="EQC41" s="105"/>
      <c r="EQD41" s="105"/>
      <c r="EQE41" s="105"/>
      <c r="EQF41" s="105"/>
      <c r="EQG41" s="105"/>
      <c r="EQH41" s="105"/>
      <c r="EQI41" s="105"/>
      <c r="EQJ41" s="105"/>
      <c r="EQK41" s="105"/>
      <c r="EQL41" s="105"/>
      <c r="EQM41" s="105"/>
      <c r="EQN41" s="105"/>
      <c r="EQO41" s="105"/>
      <c r="EQP41" s="105"/>
      <c r="EQQ41" s="105"/>
      <c r="EQR41" s="105"/>
      <c r="EQS41" s="105"/>
      <c r="EQT41" s="105"/>
      <c r="EQU41" s="105"/>
      <c r="EQV41" s="105"/>
      <c r="EQW41" s="105"/>
      <c r="EQX41" s="105"/>
      <c r="EQY41" s="105"/>
      <c r="EQZ41" s="105"/>
      <c r="ERA41" s="105"/>
      <c r="ERB41" s="105"/>
      <c r="ERC41" s="105"/>
      <c r="ERD41" s="105"/>
      <c r="ERE41" s="105"/>
      <c r="ERF41" s="105"/>
      <c r="ERG41" s="105"/>
      <c r="ERH41" s="105"/>
      <c r="ERI41" s="105"/>
      <c r="ERJ41" s="105"/>
      <c r="ERK41" s="105"/>
      <c r="ERL41" s="105"/>
      <c r="ERM41" s="105"/>
      <c r="ERN41" s="105"/>
      <c r="ERO41" s="105"/>
      <c r="ERP41" s="105"/>
      <c r="ERQ41" s="105"/>
      <c r="ERR41" s="105"/>
      <c r="ERS41" s="105"/>
      <c r="ERT41" s="105"/>
      <c r="ERU41" s="105"/>
      <c r="ERV41" s="105"/>
      <c r="ERW41" s="105"/>
      <c r="ERX41" s="105"/>
      <c r="ERY41" s="105"/>
      <c r="ERZ41" s="105"/>
      <c r="ESA41" s="105"/>
      <c r="ESB41" s="105"/>
      <c r="ESC41" s="105"/>
      <c r="ESD41" s="105"/>
      <c r="ESE41" s="105"/>
      <c r="ESF41" s="105"/>
      <c r="ESG41" s="105"/>
      <c r="ESH41" s="105"/>
      <c r="ESI41" s="105"/>
      <c r="ESJ41" s="105"/>
      <c r="ESK41" s="105"/>
      <c r="ESL41" s="105"/>
      <c r="ESM41" s="105"/>
      <c r="ESN41" s="105"/>
      <c r="ESO41" s="105"/>
      <c r="ESP41" s="105"/>
      <c r="ESQ41" s="105"/>
      <c r="ESR41" s="105"/>
      <c r="ESS41" s="105"/>
      <c r="EST41" s="105"/>
      <c r="ESU41" s="105"/>
      <c r="ESV41" s="105"/>
      <c r="ESW41" s="105"/>
      <c r="ESX41" s="105"/>
      <c r="ESY41" s="105"/>
      <c r="ESZ41" s="105"/>
      <c r="ETA41" s="105"/>
      <c r="ETB41" s="105"/>
      <c r="ETC41" s="105"/>
      <c r="ETD41" s="105"/>
      <c r="ETE41" s="105"/>
      <c r="ETF41" s="105"/>
      <c r="ETG41" s="105"/>
      <c r="ETH41" s="105"/>
      <c r="ETI41" s="105"/>
      <c r="ETJ41" s="105"/>
      <c r="ETK41" s="105"/>
      <c r="ETL41" s="105"/>
      <c r="ETM41" s="105"/>
      <c r="ETN41" s="105"/>
      <c r="ETO41" s="105"/>
      <c r="ETP41" s="105"/>
      <c r="ETQ41" s="105"/>
      <c r="ETR41" s="105"/>
      <c r="ETS41" s="105"/>
      <c r="ETT41" s="105"/>
      <c r="ETU41" s="105"/>
      <c r="ETV41" s="105"/>
      <c r="ETW41" s="105"/>
      <c r="ETX41" s="105"/>
      <c r="ETY41" s="105"/>
      <c r="ETZ41" s="105"/>
      <c r="EUA41" s="105"/>
      <c r="EUB41" s="105"/>
      <c r="EUC41" s="105"/>
      <c r="EUD41" s="105"/>
      <c r="EUE41" s="105"/>
      <c r="EUF41" s="105"/>
      <c r="EUG41" s="105"/>
      <c r="EUH41" s="105"/>
      <c r="EUI41" s="105"/>
      <c r="EUJ41" s="105"/>
      <c r="EUK41" s="105"/>
      <c r="EUL41" s="105"/>
      <c r="EUM41" s="105"/>
      <c r="EUN41" s="105"/>
      <c r="EUO41" s="105"/>
      <c r="EUP41" s="105"/>
      <c r="EUQ41" s="105"/>
      <c r="EUR41" s="105"/>
      <c r="EUS41" s="105"/>
      <c r="EUT41" s="105"/>
      <c r="EUU41" s="105"/>
      <c r="EUV41" s="105"/>
      <c r="EUW41" s="105"/>
      <c r="EUX41" s="105"/>
      <c r="EUY41" s="105"/>
      <c r="EUZ41" s="105"/>
      <c r="EVA41" s="105"/>
      <c r="EVB41" s="105"/>
      <c r="EVC41" s="105"/>
      <c r="EVD41" s="105"/>
      <c r="EVE41" s="105"/>
      <c r="EVF41" s="105"/>
      <c r="EVG41" s="105"/>
      <c r="EVH41" s="105"/>
      <c r="EVI41" s="105"/>
      <c r="EVJ41" s="105"/>
      <c r="EVK41" s="105"/>
      <c r="EVL41" s="105"/>
      <c r="EVM41" s="105"/>
      <c r="EVN41" s="105"/>
      <c r="EVO41" s="105"/>
      <c r="EVP41" s="105"/>
      <c r="EVQ41" s="105"/>
      <c r="EVR41" s="105"/>
      <c r="EVS41" s="105"/>
      <c r="EVT41" s="105"/>
      <c r="EVU41" s="105"/>
      <c r="EVV41" s="105"/>
      <c r="EVW41" s="105"/>
      <c r="EVX41" s="105"/>
      <c r="EVY41" s="105"/>
      <c r="EVZ41" s="105"/>
      <c r="EWA41" s="105"/>
      <c r="EWB41" s="105"/>
      <c r="EWC41" s="105"/>
      <c r="EWD41" s="105"/>
      <c r="EWE41" s="105"/>
      <c r="EWF41" s="105"/>
      <c r="EWG41" s="105"/>
      <c r="EWH41" s="105"/>
      <c r="EWI41" s="105"/>
      <c r="EWJ41" s="105"/>
      <c r="EWK41" s="105"/>
      <c r="EWL41" s="105"/>
      <c r="EWM41" s="105"/>
      <c r="EWN41" s="105"/>
      <c r="EWO41" s="105"/>
      <c r="EWP41" s="105"/>
      <c r="EWQ41" s="105"/>
      <c r="EWR41" s="105"/>
      <c r="EWS41" s="105"/>
      <c r="EWT41" s="105"/>
      <c r="EWU41" s="105"/>
      <c r="EWV41" s="105"/>
      <c r="EWW41" s="105"/>
      <c r="EWX41" s="105"/>
      <c r="EWY41" s="105"/>
      <c r="EWZ41" s="105"/>
      <c r="EXA41" s="105"/>
      <c r="EXB41" s="105"/>
      <c r="EXC41" s="105"/>
      <c r="EXD41" s="105"/>
      <c r="EXE41" s="105"/>
      <c r="EXF41" s="105"/>
      <c r="EXG41" s="105"/>
      <c r="EXH41" s="105"/>
      <c r="EXI41" s="105"/>
      <c r="EXJ41" s="105"/>
      <c r="EXK41" s="105"/>
      <c r="EXL41" s="105"/>
      <c r="EXM41" s="105"/>
      <c r="EXN41" s="105"/>
      <c r="EXO41" s="105"/>
      <c r="EXP41" s="105"/>
      <c r="EXQ41" s="105"/>
      <c r="EXR41" s="105"/>
      <c r="EXS41" s="105"/>
      <c r="EXT41" s="105"/>
      <c r="EXU41" s="105"/>
      <c r="EXV41" s="105"/>
      <c r="EXW41" s="105"/>
      <c r="EXX41" s="105"/>
      <c r="EXY41" s="105"/>
      <c r="EXZ41" s="105"/>
      <c r="EYA41" s="105"/>
      <c r="EYB41" s="105"/>
      <c r="EYC41" s="105"/>
      <c r="EYD41" s="105"/>
      <c r="EYE41" s="105"/>
      <c r="EYF41" s="105"/>
      <c r="EYG41" s="105"/>
      <c r="EYH41" s="105"/>
      <c r="EYI41" s="105"/>
      <c r="EYJ41" s="105"/>
      <c r="EYK41" s="105"/>
      <c r="EYL41" s="105"/>
      <c r="EYM41" s="105"/>
      <c r="EYN41" s="105"/>
      <c r="EYO41" s="105"/>
      <c r="EYP41" s="105"/>
      <c r="EYQ41" s="105"/>
      <c r="EYR41" s="105"/>
      <c r="EYS41" s="105"/>
      <c r="EYT41" s="105"/>
      <c r="EYU41" s="105"/>
      <c r="EYV41" s="105"/>
      <c r="EYW41" s="105"/>
      <c r="EYX41" s="105"/>
      <c r="EYY41" s="105"/>
      <c r="EYZ41" s="105"/>
      <c r="EZA41" s="105"/>
      <c r="EZB41" s="105"/>
      <c r="EZC41" s="105"/>
      <c r="EZD41" s="105"/>
      <c r="EZE41" s="105"/>
      <c r="EZF41" s="105"/>
      <c r="EZG41" s="105"/>
      <c r="EZH41" s="105"/>
      <c r="EZI41" s="105"/>
      <c r="EZJ41" s="105"/>
      <c r="EZK41" s="105"/>
      <c r="EZL41" s="105"/>
      <c r="EZM41" s="105"/>
      <c r="EZN41" s="105"/>
      <c r="EZO41" s="105"/>
      <c r="EZP41" s="105"/>
      <c r="EZQ41" s="105"/>
      <c r="EZR41" s="105"/>
      <c r="EZS41" s="105"/>
      <c r="EZT41" s="105"/>
      <c r="EZU41" s="105"/>
      <c r="EZV41" s="105"/>
      <c r="EZW41" s="105"/>
      <c r="EZX41" s="105"/>
      <c r="EZY41" s="105"/>
      <c r="EZZ41" s="105"/>
      <c r="FAA41" s="105"/>
      <c r="FAB41" s="105"/>
      <c r="FAC41" s="105"/>
      <c r="FAD41" s="105"/>
      <c r="FAE41" s="105"/>
      <c r="FAF41" s="105"/>
      <c r="FAG41" s="105"/>
      <c r="FAH41" s="105"/>
      <c r="FAI41" s="105"/>
      <c r="FAJ41" s="105"/>
      <c r="FAK41" s="105"/>
      <c r="FAL41" s="105"/>
      <c r="FAM41" s="105"/>
      <c r="FAN41" s="105"/>
    </row>
    <row r="42" spans="1:4096" ht="18.75" x14ac:dyDescent="0.3">
      <c r="A42" s="44" t="s">
        <v>83</v>
      </c>
      <c r="B42" s="44"/>
      <c r="C42" s="44"/>
      <c r="D42" s="118"/>
      <c r="E42" s="118"/>
      <c r="F42" s="68"/>
      <c r="G42" s="58"/>
      <c r="H42" s="58"/>
      <c r="I42" s="69"/>
      <c r="J42" s="9"/>
      <c r="K42" s="9"/>
      <c r="L42" s="9"/>
      <c r="M42" s="9"/>
      <c r="N42" s="9"/>
      <c r="O42" s="9"/>
      <c r="P42" s="9"/>
      <c r="Q42" s="9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  <c r="CF42" s="105"/>
      <c r="CG42" s="105"/>
      <c r="CH42" s="105"/>
      <c r="CI42" s="105"/>
      <c r="CJ42" s="105"/>
      <c r="CK42" s="105"/>
      <c r="CL42" s="105"/>
      <c r="CM42" s="105"/>
      <c r="CN42" s="105"/>
      <c r="CO42" s="105"/>
      <c r="CP42" s="105"/>
      <c r="CQ42" s="105"/>
      <c r="CR42" s="105"/>
      <c r="CS42" s="105"/>
      <c r="CT42" s="105"/>
      <c r="CU42" s="105"/>
      <c r="CV42" s="105"/>
      <c r="CW42" s="105"/>
      <c r="CX42" s="105"/>
      <c r="CY42" s="105"/>
      <c r="CZ42" s="105"/>
      <c r="DA42" s="105"/>
      <c r="DB42" s="105"/>
      <c r="DC42" s="105"/>
      <c r="DD42" s="105"/>
      <c r="DE42" s="105"/>
      <c r="DF42" s="105"/>
      <c r="DG42" s="105"/>
      <c r="DH42" s="105"/>
      <c r="DI42" s="105"/>
      <c r="DJ42" s="105"/>
      <c r="DK42" s="105"/>
      <c r="DL42" s="105"/>
      <c r="DM42" s="105"/>
      <c r="DN42" s="105"/>
      <c r="DO42" s="105"/>
      <c r="DP42" s="105"/>
      <c r="DQ42" s="105"/>
      <c r="DR42" s="105"/>
      <c r="DS42" s="105"/>
      <c r="DT42" s="105"/>
      <c r="DU42" s="105"/>
      <c r="DV42" s="105"/>
      <c r="DW42" s="105"/>
      <c r="DX42" s="105"/>
      <c r="DY42" s="105"/>
      <c r="DZ42" s="105"/>
      <c r="EA42" s="105"/>
      <c r="EB42" s="105"/>
      <c r="EC42" s="105"/>
      <c r="ED42" s="105"/>
      <c r="EE42" s="105"/>
      <c r="EF42" s="105"/>
      <c r="EG42" s="105"/>
      <c r="EH42" s="105"/>
      <c r="EI42" s="105"/>
      <c r="EJ42" s="105"/>
      <c r="EK42" s="105"/>
      <c r="EL42" s="105"/>
      <c r="EM42" s="105"/>
      <c r="EN42" s="105"/>
      <c r="EO42" s="105"/>
      <c r="EP42" s="105"/>
      <c r="EQ42" s="105"/>
      <c r="ER42" s="105"/>
      <c r="ES42" s="105"/>
      <c r="ET42" s="105"/>
      <c r="EU42" s="105"/>
      <c r="EV42" s="105"/>
      <c r="EW42" s="105"/>
      <c r="EX42" s="105"/>
      <c r="EY42" s="105"/>
      <c r="EZ42" s="105"/>
      <c r="FA42" s="105"/>
      <c r="FB42" s="105"/>
      <c r="FC42" s="105"/>
      <c r="FD42" s="105"/>
      <c r="FE42" s="105"/>
      <c r="FF42" s="105"/>
      <c r="FG42" s="105"/>
      <c r="FH42" s="105"/>
      <c r="FI42" s="105"/>
      <c r="FJ42" s="105"/>
      <c r="FK42" s="105"/>
      <c r="FL42" s="105"/>
      <c r="FM42" s="105"/>
      <c r="FN42" s="105"/>
      <c r="FO42" s="105"/>
      <c r="FP42" s="105"/>
      <c r="FQ42" s="105"/>
      <c r="FR42" s="105"/>
      <c r="FS42" s="105"/>
      <c r="FT42" s="105"/>
      <c r="FU42" s="105"/>
      <c r="FV42" s="105"/>
      <c r="FW42" s="105"/>
      <c r="FX42" s="105"/>
      <c r="FY42" s="105"/>
      <c r="FZ42" s="105"/>
      <c r="GA42" s="105"/>
      <c r="GB42" s="105"/>
      <c r="GC42" s="105"/>
      <c r="GD42" s="105"/>
      <c r="GE42" s="105"/>
      <c r="GF42" s="105"/>
      <c r="GG42" s="105"/>
      <c r="GH42" s="105"/>
      <c r="GI42" s="105"/>
      <c r="GJ42" s="105"/>
      <c r="GK42" s="105"/>
      <c r="GL42" s="105"/>
      <c r="GM42" s="105"/>
      <c r="GN42" s="105"/>
      <c r="GO42" s="105"/>
      <c r="GP42" s="105"/>
      <c r="GQ42" s="105"/>
      <c r="GR42" s="105"/>
      <c r="GS42" s="105"/>
      <c r="GT42" s="105"/>
      <c r="GU42" s="105"/>
      <c r="GV42" s="105"/>
      <c r="GW42" s="105"/>
      <c r="GX42" s="105"/>
      <c r="GY42" s="105"/>
      <c r="GZ42" s="105"/>
      <c r="HA42" s="105"/>
      <c r="HB42" s="105"/>
      <c r="HC42" s="105"/>
      <c r="HD42" s="105"/>
      <c r="HE42" s="105"/>
      <c r="HF42" s="105"/>
      <c r="HG42" s="105"/>
      <c r="HH42" s="105"/>
      <c r="HI42" s="105"/>
      <c r="HJ42" s="105"/>
      <c r="HK42" s="105"/>
      <c r="HL42" s="105"/>
      <c r="HM42" s="105"/>
      <c r="HN42" s="105"/>
      <c r="HO42" s="105"/>
      <c r="HP42" s="105"/>
      <c r="HQ42" s="105"/>
      <c r="HR42" s="105"/>
      <c r="HS42" s="105"/>
      <c r="HT42" s="105"/>
      <c r="HU42" s="105"/>
      <c r="HV42" s="105"/>
      <c r="HW42" s="105"/>
      <c r="HX42" s="105"/>
      <c r="HY42" s="105"/>
      <c r="HZ42" s="105"/>
      <c r="IA42" s="105"/>
      <c r="IB42" s="105"/>
      <c r="IC42" s="105"/>
      <c r="ID42" s="105"/>
      <c r="IE42" s="105"/>
      <c r="IF42" s="105"/>
      <c r="IG42" s="105"/>
      <c r="IH42" s="105"/>
      <c r="II42" s="105"/>
      <c r="IJ42" s="105"/>
      <c r="IK42" s="105"/>
      <c r="IL42" s="105"/>
      <c r="IM42" s="105"/>
      <c r="IN42" s="105"/>
      <c r="IO42" s="105"/>
      <c r="IP42" s="105"/>
      <c r="IQ42" s="105"/>
      <c r="IR42" s="105"/>
      <c r="IS42" s="105"/>
      <c r="IT42" s="105"/>
      <c r="IU42" s="105"/>
      <c r="IV42" s="105"/>
      <c r="IW42" s="105"/>
      <c r="IX42" s="105"/>
      <c r="IY42" s="105"/>
      <c r="IZ42" s="105"/>
      <c r="JA42" s="105"/>
      <c r="JB42" s="105"/>
      <c r="JC42" s="105"/>
      <c r="JD42" s="105"/>
      <c r="JE42" s="105"/>
      <c r="JF42" s="105"/>
      <c r="JG42" s="105"/>
      <c r="JH42" s="105"/>
      <c r="JI42" s="105"/>
      <c r="JJ42" s="105"/>
      <c r="JK42" s="105"/>
      <c r="JL42" s="105"/>
      <c r="JM42" s="105"/>
      <c r="JN42" s="105"/>
      <c r="JO42" s="105"/>
      <c r="JP42" s="105"/>
      <c r="JQ42" s="105"/>
      <c r="JR42" s="105"/>
      <c r="JS42" s="105"/>
      <c r="JT42" s="105"/>
      <c r="JU42" s="105"/>
      <c r="JV42" s="105"/>
      <c r="JW42" s="105"/>
      <c r="JX42" s="105"/>
      <c r="JY42" s="105"/>
      <c r="JZ42" s="105"/>
      <c r="KA42" s="105"/>
      <c r="KB42" s="105"/>
      <c r="KC42" s="105"/>
      <c r="KD42" s="105"/>
      <c r="KE42" s="105"/>
      <c r="KF42" s="105"/>
      <c r="KG42" s="105"/>
      <c r="KH42" s="105"/>
      <c r="KI42" s="105"/>
      <c r="KJ42" s="105"/>
      <c r="KK42" s="105"/>
      <c r="KL42" s="105"/>
      <c r="KM42" s="105"/>
      <c r="KN42" s="105"/>
      <c r="KO42" s="105"/>
      <c r="KP42" s="105"/>
      <c r="KQ42" s="105"/>
      <c r="KR42" s="105"/>
      <c r="KS42" s="105"/>
      <c r="KT42" s="105"/>
      <c r="KU42" s="105"/>
      <c r="KV42" s="105"/>
      <c r="KW42" s="105"/>
      <c r="KX42" s="105"/>
      <c r="KY42" s="105"/>
      <c r="KZ42" s="105"/>
      <c r="LA42" s="105"/>
      <c r="LB42" s="105"/>
      <c r="LC42" s="105"/>
      <c r="LD42" s="105"/>
      <c r="LE42" s="105"/>
      <c r="LF42" s="105"/>
      <c r="LG42" s="105"/>
      <c r="LH42" s="105"/>
      <c r="LI42" s="105"/>
      <c r="LJ42" s="105"/>
      <c r="LK42" s="105"/>
      <c r="LL42" s="105"/>
      <c r="LM42" s="105"/>
      <c r="LN42" s="105"/>
      <c r="LO42" s="105"/>
      <c r="LP42" s="105"/>
      <c r="LQ42" s="105"/>
      <c r="LR42" s="105"/>
      <c r="LS42" s="105"/>
      <c r="LT42" s="105"/>
      <c r="LU42" s="105"/>
      <c r="LV42" s="105"/>
      <c r="LW42" s="105"/>
      <c r="LX42" s="105"/>
      <c r="LY42" s="105"/>
      <c r="LZ42" s="105"/>
      <c r="MA42" s="105"/>
      <c r="MB42" s="105"/>
      <c r="MC42" s="105"/>
      <c r="MD42" s="105"/>
      <c r="ME42" s="105"/>
      <c r="MF42" s="105"/>
      <c r="MG42" s="105"/>
      <c r="MH42" s="105"/>
      <c r="MI42" s="105"/>
      <c r="MJ42" s="105"/>
      <c r="MK42" s="105"/>
      <c r="ML42" s="105"/>
      <c r="MM42" s="105"/>
      <c r="MN42" s="105"/>
      <c r="MO42" s="105"/>
      <c r="MP42" s="105"/>
      <c r="MQ42" s="105"/>
      <c r="MR42" s="105"/>
      <c r="MS42" s="105"/>
      <c r="MT42" s="105"/>
      <c r="MU42" s="105"/>
      <c r="MV42" s="105"/>
      <c r="MW42" s="105"/>
      <c r="MX42" s="105"/>
      <c r="MY42" s="105"/>
      <c r="MZ42" s="105"/>
      <c r="NA42" s="105"/>
      <c r="NB42" s="105"/>
      <c r="NC42" s="105"/>
      <c r="ND42" s="105"/>
      <c r="NE42" s="105"/>
      <c r="NF42" s="105"/>
      <c r="NG42" s="105"/>
      <c r="NH42" s="105"/>
      <c r="NI42" s="105"/>
      <c r="NJ42" s="105"/>
      <c r="NK42" s="105"/>
      <c r="NL42" s="105"/>
      <c r="NM42" s="105"/>
      <c r="NN42" s="105"/>
      <c r="NO42" s="105"/>
      <c r="NP42" s="105"/>
      <c r="NQ42" s="105"/>
      <c r="NR42" s="105"/>
      <c r="NS42" s="105"/>
      <c r="NT42" s="105"/>
      <c r="NU42" s="105"/>
      <c r="NV42" s="105"/>
      <c r="NW42" s="105"/>
      <c r="NX42" s="105"/>
      <c r="NY42" s="105"/>
      <c r="NZ42" s="105"/>
      <c r="OA42" s="105"/>
      <c r="OB42" s="105"/>
      <c r="OC42" s="105"/>
      <c r="OD42" s="105"/>
      <c r="OE42" s="105"/>
      <c r="OF42" s="105"/>
      <c r="OG42" s="105"/>
      <c r="OH42" s="105"/>
      <c r="OI42" s="105"/>
      <c r="OJ42" s="105"/>
      <c r="OK42" s="105"/>
      <c r="OL42" s="105"/>
      <c r="OM42" s="105"/>
      <c r="ON42" s="105"/>
      <c r="OO42" s="105"/>
      <c r="OP42" s="105"/>
      <c r="OQ42" s="105"/>
      <c r="OR42" s="105"/>
      <c r="OS42" s="105"/>
      <c r="OT42" s="105"/>
      <c r="OU42" s="105"/>
      <c r="OV42" s="105"/>
      <c r="OW42" s="105"/>
      <c r="OX42" s="105"/>
      <c r="OY42" s="105"/>
      <c r="OZ42" s="105"/>
      <c r="PA42" s="105"/>
      <c r="PB42" s="105"/>
      <c r="PC42" s="105"/>
      <c r="PD42" s="105"/>
      <c r="PE42" s="105"/>
      <c r="PF42" s="105"/>
      <c r="PG42" s="105"/>
      <c r="PH42" s="105"/>
      <c r="PI42" s="105"/>
      <c r="PJ42" s="105"/>
      <c r="PK42" s="105"/>
      <c r="PL42" s="105"/>
      <c r="PM42" s="105"/>
      <c r="PN42" s="105"/>
      <c r="PO42" s="105"/>
      <c r="PP42" s="105"/>
      <c r="PQ42" s="105"/>
      <c r="PR42" s="105"/>
      <c r="PS42" s="105"/>
      <c r="PT42" s="105"/>
      <c r="PU42" s="105"/>
      <c r="PV42" s="105"/>
      <c r="PW42" s="105"/>
      <c r="PX42" s="105"/>
      <c r="PY42" s="105"/>
      <c r="PZ42" s="105"/>
      <c r="QA42" s="105"/>
      <c r="QB42" s="105"/>
      <c r="QC42" s="105"/>
      <c r="QD42" s="105"/>
      <c r="QE42" s="105"/>
      <c r="QF42" s="105"/>
      <c r="QG42" s="105"/>
      <c r="QH42" s="105"/>
      <c r="QI42" s="105"/>
      <c r="QJ42" s="105"/>
      <c r="QK42" s="105"/>
      <c r="QL42" s="105"/>
      <c r="QM42" s="105"/>
      <c r="QN42" s="105"/>
      <c r="QO42" s="105"/>
      <c r="QP42" s="105"/>
      <c r="QQ42" s="105"/>
      <c r="QR42" s="105"/>
      <c r="QS42" s="105"/>
      <c r="QT42" s="105"/>
      <c r="QU42" s="105"/>
      <c r="QV42" s="105"/>
      <c r="QW42" s="105"/>
      <c r="QX42" s="105"/>
      <c r="QY42" s="105"/>
      <c r="QZ42" s="105"/>
      <c r="RA42" s="105"/>
      <c r="RB42" s="105"/>
      <c r="RC42" s="105"/>
      <c r="RD42" s="105"/>
      <c r="RE42" s="105"/>
      <c r="RF42" s="105"/>
      <c r="RG42" s="105"/>
      <c r="RH42" s="105"/>
      <c r="RI42" s="105"/>
      <c r="RJ42" s="105"/>
      <c r="RK42" s="105"/>
      <c r="RL42" s="105"/>
      <c r="RM42" s="105"/>
      <c r="RN42" s="105"/>
      <c r="RO42" s="105"/>
      <c r="RP42" s="105"/>
      <c r="RQ42" s="105"/>
      <c r="RR42" s="105"/>
      <c r="RS42" s="105"/>
      <c r="RT42" s="105"/>
      <c r="RU42" s="105"/>
      <c r="RV42" s="105"/>
      <c r="RW42" s="105"/>
      <c r="RX42" s="105"/>
      <c r="RY42" s="105"/>
      <c r="RZ42" s="105"/>
      <c r="SA42" s="105"/>
      <c r="SB42" s="105"/>
      <c r="SC42" s="105"/>
      <c r="SD42" s="105"/>
      <c r="SE42" s="105"/>
      <c r="SF42" s="105"/>
      <c r="SG42" s="105"/>
      <c r="SH42" s="105"/>
      <c r="SI42" s="105"/>
      <c r="SJ42" s="105"/>
      <c r="SK42" s="105"/>
      <c r="SL42" s="105"/>
      <c r="SM42" s="105"/>
      <c r="SN42" s="105"/>
      <c r="SO42" s="105"/>
      <c r="SP42" s="105"/>
      <c r="SQ42" s="105"/>
      <c r="SR42" s="105"/>
      <c r="SS42" s="105"/>
      <c r="ST42" s="105"/>
      <c r="SU42" s="105"/>
      <c r="SV42" s="105"/>
      <c r="SW42" s="105"/>
      <c r="SX42" s="105"/>
      <c r="SY42" s="105"/>
      <c r="SZ42" s="105"/>
      <c r="TA42" s="105"/>
      <c r="TB42" s="105"/>
      <c r="TC42" s="105"/>
      <c r="TD42" s="105"/>
      <c r="TE42" s="105"/>
      <c r="TF42" s="105"/>
      <c r="TG42" s="105"/>
      <c r="TH42" s="105"/>
      <c r="TI42" s="105"/>
      <c r="TJ42" s="105"/>
      <c r="TK42" s="105"/>
      <c r="TL42" s="105"/>
      <c r="TM42" s="105"/>
      <c r="TN42" s="105"/>
      <c r="TO42" s="105"/>
      <c r="TP42" s="105"/>
      <c r="TQ42" s="105"/>
      <c r="TR42" s="105"/>
      <c r="TS42" s="105"/>
      <c r="TT42" s="105"/>
      <c r="TU42" s="105"/>
      <c r="TV42" s="105"/>
      <c r="TW42" s="105"/>
      <c r="TX42" s="105"/>
      <c r="TY42" s="105"/>
      <c r="TZ42" s="105"/>
      <c r="UA42" s="105"/>
      <c r="UB42" s="105"/>
      <c r="UC42" s="105"/>
      <c r="UD42" s="105"/>
      <c r="UE42" s="105"/>
      <c r="UF42" s="105"/>
      <c r="UG42" s="105"/>
      <c r="UH42" s="105"/>
      <c r="UI42" s="105"/>
      <c r="UJ42" s="105"/>
      <c r="UK42" s="105"/>
      <c r="UL42" s="105"/>
      <c r="UM42" s="105"/>
      <c r="UN42" s="105"/>
      <c r="UO42" s="105"/>
      <c r="UP42" s="105"/>
      <c r="UQ42" s="105"/>
      <c r="UR42" s="105"/>
      <c r="US42" s="105"/>
      <c r="UT42" s="105"/>
      <c r="UU42" s="105"/>
      <c r="UV42" s="105"/>
      <c r="UW42" s="105"/>
      <c r="UX42" s="105"/>
      <c r="UY42" s="105"/>
      <c r="UZ42" s="105"/>
      <c r="VA42" s="105"/>
      <c r="VB42" s="105"/>
      <c r="VC42" s="105"/>
      <c r="VD42" s="105"/>
      <c r="VE42" s="105"/>
      <c r="VF42" s="105"/>
      <c r="VG42" s="105"/>
      <c r="VH42" s="105"/>
      <c r="VI42" s="105"/>
      <c r="VJ42" s="105"/>
      <c r="VK42" s="105"/>
      <c r="VL42" s="105"/>
      <c r="VM42" s="105"/>
      <c r="VN42" s="105"/>
      <c r="VO42" s="105"/>
      <c r="VP42" s="105"/>
      <c r="VQ42" s="105"/>
      <c r="VR42" s="105"/>
      <c r="VS42" s="105"/>
      <c r="VT42" s="105"/>
      <c r="VU42" s="105"/>
      <c r="VV42" s="105"/>
      <c r="VW42" s="105"/>
      <c r="VX42" s="105"/>
      <c r="VY42" s="105"/>
      <c r="VZ42" s="105"/>
      <c r="WA42" s="105"/>
      <c r="WB42" s="105"/>
      <c r="WC42" s="105"/>
      <c r="WD42" s="105"/>
      <c r="WE42" s="105"/>
      <c r="WF42" s="105"/>
      <c r="WG42" s="105"/>
      <c r="WH42" s="105"/>
      <c r="WI42" s="105"/>
      <c r="WJ42" s="105"/>
      <c r="WK42" s="105"/>
      <c r="WL42" s="105"/>
      <c r="WM42" s="105"/>
      <c r="WN42" s="105"/>
      <c r="WO42" s="105"/>
      <c r="WP42" s="105"/>
      <c r="WQ42" s="105"/>
      <c r="WR42" s="105"/>
      <c r="WS42" s="105"/>
      <c r="WT42" s="105"/>
      <c r="WU42" s="105"/>
      <c r="WV42" s="105"/>
      <c r="WW42" s="105"/>
      <c r="WX42" s="105"/>
      <c r="WY42" s="105"/>
      <c r="WZ42" s="105"/>
      <c r="XA42" s="105"/>
      <c r="XB42" s="105"/>
      <c r="XC42" s="105"/>
      <c r="XD42" s="105"/>
      <c r="XE42" s="105"/>
      <c r="XF42" s="105"/>
      <c r="XG42" s="105"/>
      <c r="XH42" s="105"/>
      <c r="XI42" s="105"/>
      <c r="XJ42" s="105"/>
      <c r="XK42" s="105"/>
      <c r="XL42" s="105"/>
      <c r="XM42" s="105"/>
      <c r="XN42" s="105"/>
      <c r="XO42" s="105"/>
      <c r="XP42" s="105"/>
      <c r="XQ42" s="105"/>
      <c r="XR42" s="105"/>
      <c r="XS42" s="105"/>
      <c r="XT42" s="105"/>
      <c r="XU42" s="105"/>
      <c r="XV42" s="105"/>
      <c r="XW42" s="105"/>
      <c r="XX42" s="105"/>
      <c r="XY42" s="105"/>
      <c r="XZ42" s="105"/>
      <c r="YA42" s="105"/>
      <c r="YB42" s="105"/>
      <c r="YC42" s="105"/>
      <c r="YD42" s="105"/>
      <c r="YE42" s="105"/>
      <c r="YF42" s="105"/>
      <c r="YG42" s="105"/>
      <c r="YH42" s="105"/>
      <c r="YI42" s="105"/>
      <c r="YJ42" s="105"/>
      <c r="YK42" s="105"/>
      <c r="YL42" s="105"/>
      <c r="YM42" s="105"/>
      <c r="YN42" s="105"/>
      <c r="YO42" s="105"/>
      <c r="YP42" s="105"/>
      <c r="YQ42" s="105"/>
      <c r="YR42" s="105"/>
      <c r="YS42" s="105"/>
      <c r="YT42" s="105"/>
      <c r="YU42" s="105"/>
      <c r="YV42" s="105"/>
      <c r="YW42" s="105"/>
      <c r="YX42" s="105"/>
      <c r="YY42" s="105"/>
      <c r="YZ42" s="105"/>
      <c r="ZA42" s="105"/>
      <c r="ZB42" s="105"/>
      <c r="ZC42" s="105"/>
      <c r="ZD42" s="105"/>
      <c r="ZE42" s="105"/>
      <c r="ZF42" s="105"/>
      <c r="ZG42" s="105"/>
      <c r="ZH42" s="105"/>
      <c r="ZI42" s="105"/>
      <c r="ZJ42" s="105"/>
      <c r="ZK42" s="105"/>
      <c r="ZL42" s="105"/>
      <c r="ZM42" s="105"/>
      <c r="ZN42" s="105"/>
      <c r="ZO42" s="105"/>
      <c r="ZP42" s="105"/>
      <c r="ZQ42" s="105"/>
      <c r="ZR42" s="105"/>
      <c r="ZS42" s="105"/>
      <c r="ZT42" s="105"/>
      <c r="ZU42" s="105"/>
      <c r="ZV42" s="105"/>
      <c r="ZW42" s="105"/>
      <c r="ZX42" s="105"/>
      <c r="ZY42" s="105"/>
      <c r="ZZ42" s="105"/>
      <c r="AAA42" s="105"/>
      <c r="AAB42" s="105"/>
      <c r="AAC42" s="105"/>
      <c r="AAD42" s="105"/>
      <c r="AAE42" s="105"/>
      <c r="AAF42" s="105"/>
      <c r="AAG42" s="105"/>
      <c r="AAH42" s="105"/>
      <c r="AAI42" s="105"/>
      <c r="AAJ42" s="105"/>
      <c r="AAK42" s="105"/>
      <c r="AAL42" s="105"/>
      <c r="AAM42" s="105"/>
      <c r="AAN42" s="105"/>
      <c r="AAO42" s="105"/>
      <c r="AAP42" s="105"/>
      <c r="AAQ42" s="105"/>
      <c r="AAR42" s="105"/>
      <c r="AAS42" s="105"/>
      <c r="AAT42" s="105"/>
      <c r="AAU42" s="105"/>
      <c r="AAV42" s="105"/>
      <c r="AAW42" s="105"/>
      <c r="AAX42" s="105"/>
      <c r="AAY42" s="105"/>
      <c r="AAZ42" s="105"/>
      <c r="ABA42" s="105"/>
      <c r="ABB42" s="105"/>
      <c r="ABC42" s="105"/>
      <c r="ABD42" s="105"/>
      <c r="ABE42" s="105"/>
      <c r="ABF42" s="105"/>
      <c r="ABG42" s="105"/>
      <c r="ABH42" s="105"/>
      <c r="ABI42" s="105"/>
      <c r="ABJ42" s="105"/>
      <c r="ABK42" s="105"/>
      <c r="ABL42" s="105"/>
      <c r="ABM42" s="105"/>
      <c r="ABN42" s="105"/>
      <c r="ABO42" s="105"/>
      <c r="ABP42" s="105"/>
      <c r="ABQ42" s="105"/>
      <c r="ABR42" s="105"/>
      <c r="ABS42" s="105"/>
      <c r="ABT42" s="105"/>
      <c r="ABU42" s="105"/>
      <c r="ABV42" s="105"/>
      <c r="ABW42" s="105"/>
      <c r="ABX42" s="105"/>
      <c r="ABY42" s="105"/>
      <c r="ABZ42" s="105"/>
      <c r="ACA42" s="105"/>
      <c r="ACB42" s="105"/>
      <c r="ACC42" s="105"/>
      <c r="ACD42" s="105"/>
      <c r="ACE42" s="105"/>
      <c r="ACF42" s="105"/>
      <c r="ACG42" s="105"/>
      <c r="ACH42" s="105"/>
      <c r="ACI42" s="105"/>
      <c r="ACJ42" s="105"/>
      <c r="ACK42" s="105"/>
      <c r="ACL42" s="105"/>
      <c r="ACM42" s="105"/>
      <c r="ACN42" s="105"/>
      <c r="ACO42" s="105"/>
      <c r="ACP42" s="105"/>
      <c r="ACQ42" s="105"/>
      <c r="ACR42" s="105"/>
      <c r="ACS42" s="105"/>
      <c r="ACT42" s="105"/>
      <c r="ACU42" s="105"/>
      <c r="ACV42" s="105"/>
      <c r="ACW42" s="105"/>
      <c r="ACX42" s="105"/>
      <c r="ACY42" s="105"/>
      <c r="ACZ42" s="105"/>
      <c r="ADA42" s="105"/>
      <c r="ADB42" s="105"/>
      <c r="ADC42" s="105"/>
      <c r="ADD42" s="105"/>
      <c r="ADE42" s="105"/>
      <c r="ADF42" s="105"/>
      <c r="ADG42" s="105"/>
      <c r="ADH42" s="105"/>
      <c r="ADI42" s="105"/>
      <c r="ADJ42" s="105"/>
      <c r="ADK42" s="105"/>
      <c r="ADL42" s="105"/>
      <c r="ADM42" s="105"/>
      <c r="ADN42" s="105"/>
      <c r="ADO42" s="105"/>
      <c r="ADP42" s="105"/>
      <c r="ADQ42" s="105"/>
      <c r="ADR42" s="105"/>
      <c r="ADS42" s="105"/>
      <c r="ADT42" s="105"/>
      <c r="ADU42" s="105"/>
      <c r="ADV42" s="105"/>
      <c r="ADW42" s="105"/>
      <c r="ADX42" s="105"/>
      <c r="ADY42" s="105"/>
      <c r="ADZ42" s="105"/>
      <c r="AEA42" s="105"/>
      <c r="AEB42" s="105"/>
      <c r="AEC42" s="105"/>
      <c r="AED42" s="105"/>
      <c r="AEE42" s="105"/>
      <c r="AEF42" s="105"/>
      <c r="AEG42" s="105"/>
      <c r="AEH42" s="105"/>
      <c r="AEI42" s="105"/>
      <c r="AEJ42" s="105"/>
      <c r="AEK42" s="105"/>
      <c r="AEL42" s="105"/>
      <c r="AEM42" s="105"/>
      <c r="AEN42" s="105"/>
      <c r="AEO42" s="105"/>
      <c r="AEP42" s="105"/>
      <c r="AEQ42" s="105"/>
      <c r="AER42" s="105"/>
      <c r="AES42" s="105"/>
      <c r="AET42" s="105"/>
      <c r="AEU42" s="105"/>
      <c r="AEV42" s="105"/>
      <c r="AEW42" s="105"/>
      <c r="AEX42" s="105"/>
      <c r="AEY42" s="105"/>
      <c r="AEZ42" s="105"/>
      <c r="AFA42" s="105"/>
      <c r="AFB42" s="105"/>
      <c r="AFC42" s="105"/>
      <c r="AFD42" s="105"/>
      <c r="AFE42" s="105"/>
      <c r="AFF42" s="105"/>
      <c r="AFG42" s="105"/>
      <c r="AFH42" s="105"/>
      <c r="AFI42" s="105"/>
      <c r="AFJ42" s="105"/>
      <c r="AFK42" s="105"/>
      <c r="AFL42" s="105"/>
      <c r="AFM42" s="105"/>
      <c r="AFN42" s="105"/>
      <c r="AFO42" s="105"/>
      <c r="AFP42" s="105"/>
      <c r="AFQ42" s="105"/>
      <c r="AFR42" s="105"/>
      <c r="AFS42" s="105"/>
      <c r="AFT42" s="105"/>
      <c r="AFU42" s="105"/>
      <c r="AFV42" s="105"/>
      <c r="AFW42" s="105"/>
      <c r="AFX42" s="105"/>
      <c r="AFY42" s="105"/>
      <c r="AFZ42" s="105"/>
      <c r="AGA42" s="105"/>
      <c r="AGB42" s="105"/>
      <c r="AGC42" s="105"/>
      <c r="AGD42" s="105"/>
      <c r="AGE42" s="105"/>
      <c r="AGF42" s="105"/>
      <c r="AGG42" s="105"/>
      <c r="AGH42" s="105"/>
      <c r="AGI42" s="105"/>
      <c r="AGJ42" s="105"/>
      <c r="AGK42" s="105"/>
      <c r="AGL42" s="105"/>
      <c r="AGM42" s="105"/>
      <c r="AGN42" s="105"/>
      <c r="AGO42" s="105"/>
      <c r="AGP42" s="105"/>
      <c r="AGQ42" s="105"/>
      <c r="AGR42" s="105"/>
      <c r="AGS42" s="105"/>
      <c r="AGT42" s="105"/>
      <c r="AGU42" s="105"/>
      <c r="AGV42" s="105"/>
      <c r="AGW42" s="105"/>
      <c r="AGX42" s="105"/>
      <c r="AGY42" s="105"/>
      <c r="AGZ42" s="105"/>
      <c r="AHA42" s="105"/>
      <c r="AHB42" s="105"/>
      <c r="AHC42" s="105"/>
      <c r="AHD42" s="105"/>
      <c r="AHE42" s="105"/>
      <c r="AHF42" s="105"/>
      <c r="AHG42" s="105"/>
      <c r="AHH42" s="105"/>
      <c r="AHI42" s="105"/>
      <c r="AHJ42" s="105"/>
      <c r="AHK42" s="105"/>
      <c r="AHL42" s="105"/>
      <c r="AHM42" s="105"/>
      <c r="AHN42" s="105"/>
      <c r="AHO42" s="105"/>
      <c r="AHP42" s="105"/>
      <c r="AHQ42" s="105"/>
      <c r="AHR42" s="105"/>
      <c r="AHS42" s="105"/>
      <c r="AHT42" s="105"/>
      <c r="AHU42" s="105"/>
      <c r="AHV42" s="105"/>
      <c r="AHW42" s="105"/>
      <c r="AHX42" s="105"/>
      <c r="AHY42" s="105"/>
      <c r="AHZ42" s="105"/>
      <c r="AIA42" s="105"/>
      <c r="AIB42" s="105"/>
      <c r="AIC42" s="105"/>
      <c r="AID42" s="105"/>
      <c r="AIE42" s="105"/>
      <c r="AIF42" s="105"/>
      <c r="AIG42" s="105"/>
      <c r="AIH42" s="105"/>
      <c r="AII42" s="105"/>
      <c r="AIJ42" s="105"/>
      <c r="AIK42" s="105"/>
      <c r="AIL42" s="105"/>
      <c r="AIM42" s="105"/>
      <c r="AIN42" s="105"/>
      <c r="AIO42" s="105"/>
      <c r="AIP42" s="105"/>
      <c r="AIQ42" s="105"/>
      <c r="AIR42" s="105"/>
      <c r="AIS42" s="105"/>
      <c r="AIT42" s="105"/>
      <c r="AIU42" s="105"/>
      <c r="AIV42" s="105"/>
      <c r="AIW42" s="105"/>
      <c r="AIX42" s="105"/>
      <c r="AIY42" s="105"/>
      <c r="AIZ42" s="105"/>
      <c r="AJA42" s="105"/>
      <c r="AJB42" s="105"/>
      <c r="AJC42" s="105"/>
      <c r="AJD42" s="105"/>
      <c r="AJE42" s="105"/>
      <c r="AJF42" s="105"/>
      <c r="AJG42" s="105"/>
      <c r="AJH42" s="105"/>
      <c r="AJI42" s="105"/>
      <c r="AJJ42" s="105"/>
      <c r="AJK42" s="105"/>
      <c r="AJL42" s="105"/>
      <c r="AJM42" s="105"/>
      <c r="AJN42" s="105"/>
      <c r="AJO42" s="105"/>
      <c r="AJP42" s="105"/>
      <c r="AJQ42" s="105"/>
      <c r="AJR42" s="105"/>
      <c r="AJS42" s="105"/>
      <c r="AJT42" s="105"/>
      <c r="AJU42" s="105"/>
      <c r="AJV42" s="105"/>
      <c r="AJW42" s="105"/>
      <c r="AJX42" s="105"/>
      <c r="AJY42" s="105"/>
      <c r="AJZ42" s="105"/>
      <c r="AKA42" s="105"/>
      <c r="AKB42" s="105"/>
      <c r="AKC42" s="105"/>
      <c r="AKD42" s="105"/>
      <c r="AKE42" s="105"/>
      <c r="AKF42" s="105"/>
      <c r="AKG42" s="105"/>
      <c r="AKH42" s="105"/>
      <c r="AKI42" s="105"/>
      <c r="AKJ42" s="105"/>
      <c r="AKK42" s="105"/>
      <c r="AKL42" s="105"/>
      <c r="AKM42" s="105"/>
      <c r="AKN42" s="105"/>
      <c r="AKO42" s="105"/>
      <c r="AKP42" s="105"/>
      <c r="AKQ42" s="105"/>
      <c r="AKR42" s="105"/>
      <c r="AKS42" s="105"/>
      <c r="AKT42" s="105"/>
      <c r="AKU42" s="105"/>
      <c r="AKV42" s="105"/>
      <c r="AKW42" s="105"/>
      <c r="AKX42" s="105"/>
      <c r="AKY42" s="105"/>
      <c r="AKZ42" s="105"/>
      <c r="ALA42" s="105"/>
      <c r="ALB42" s="105"/>
      <c r="ALC42" s="105"/>
      <c r="ALD42" s="105"/>
      <c r="ALE42" s="105"/>
      <c r="ALF42" s="105"/>
      <c r="ALG42" s="105"/>
      <c r="ALH42" s="105"/>
      <c r="ALI42" s="105"/>
      <c r="ALJ42" s="105"/>
      <c r="ALK42" s="105"/>
      <c r="ALL42" s="105"/>
      <c r="ALM42" s="105"/>
      <c r="ALN42" s="105"/>
      <c r="ALO42" s="105"/>
      <c r="ALP42" s="105"/>
      <c r="ALQ42" s="105"/>
      <c r="ALR42" s="105"/>
      <c r="ALS42" s="105"/>
      <c r="ALT42" s="105"/>
      <c r="ALU42" s="105"/>
      <c r="ALV42" s="105"/>
      <c r="ALW42" s="105"/>
      <c r="ALX42" s="105"/>
      <c r="ALY42" s="105"/>
      <c r="ALZ42" s="105"/>
      <c r="AMA42" s="105"/>
      <c r="AMB42" s="105"/>
      <c r="AMC42" s="105"/>
      <c r="AMD42" s="105"/>
      <c r="AME42" s="105"/>
      <c r="AMF42" s="105"/>
      <c r="AMG42" s="105"/>
      <c r="AMH42" s="105"/>
      <c r="AMI42" s="105"/>
      <c r="AMJ42" s="105"/>
      <c r="AMK42" s="105"/>
      <c r="AML42" s="105"/>
      <c r="AMM42" s="105"/>
      <c r="AMN42" s="105"/>
      <c r="AMO42" s="105"/>
      <c r="AMP42" s="105"/>
      <c r="AMQ42" s="105"/>
      <c r="AMR42" s="105"/>
      <c r="AMS42" s="105"/>
      <c r="AMT42" s="105"/>
      <c r="AMU42" s="105"/>
      <c r="AMV42" s="105"/>
      <c r="AMW42" s="105"/>
      <c r="AMX42" s="105"/>
      <c r="AMY42" s="105"/>
      <c r="AMZ42" s="105"/>
      <c r="ANA42" s="105"/>
      <c r="ANB42" s="105"/>
      <c r="ANC42" s="105"/>
      <c r="AND42" s="105"/>
      <c r="ANE42" s="105"/>
      <c r="ANF42" s="105"/>
      <c r="ANG42" s="105"/>
      <c r="ANH42" s="105"/>
      <c r="ANI42" s="105"/>
      <c r="ANJ42" s="105"/>
      <c r="ANK42" s="105"/>
      <c r="ANL42" s="105"/>
      <c r="ANM42" s="105"/>
      <c r="ANN42" s="105"/>
      <c r="ANO42" s="105"/>
      <c r="ANP42" s="105"/>
      <c r="ANQ42" s="105"/>
      <c r="ANR42" s="105"/>
      <c r="ANS42" s="105"/>
      <c r="ANT42" s="105"/>
      <c r="ANU42" s="105"/>
      <c r="ANV42" s="105"/>
      <c r="ANW42" s="105"/>
      <c r="ANX42" s="105"/>
      <c r="ANY42" s="105"/>
      <c r="ANZ42" s="105"/>
      <c r="AOA42" s="105"/>
      <c r="AOB42" s="105"/>
      <c r="AOC42" s="105"/>
      <c r="AOD42" s="105"/>
      <c r="AOE42" s="105"/>
      <c r="AOF42" s="105"/>
      <c r="AOG42" s="105"/>
      <c r="AOH42" s="105"/>
      <c r="AOI42" s="105"/>
      <c r="AOJ42" s="105"/>
      <c r="AOK42" s="105"/>
      <c r="AOL42" s="105"/>
      <c r="AOM42" s="105"/>
      <c r="AON42" s="105"/>
      <c r="AOO42" s="105"/>
      <c r="AOP42" s="105"/>
      <c r="AOQ42" s="105"/>
      <c r="AOR42" s="105"/>
      <c r="AOS42" s="105"/>
      <c r="AOT42" s="105"/>
      <c r="AOU42" s="105"/>
      <c r="AOV42" s="105"/>
      <c r="AOW42" s="105"/>
      <c r="AOX42" s="105"/>
      <c r="AOY42" s="105"/>
      <c r="AOZ42" s="105"/>
      <c r="APA42" s="105"/>
      <c r="APB42" s="105"/>
      <c r="APC42" s="105"/>
      <c r="APD42" s="105"/>
      <c r="APE42" s="105"/>
      <c r="APF42" s="105"/>
      <c r="APG42" s="105"/>
      <c r="APH42" s="105"/>
      <c r="API42" s="105"/>
      <c r="APJ42" s="105"/>
      <c r="APK42" s="105"/>
      <c r="APL42" s="105"/>
      <c r="APM42" s="105"/>
      <c r="APN42" s="105"/>
      <c r="APO42" s="105"/>
      <c r="APP42" s="105"/>
      <c r="APQ42" s="105"/>
      <c r="APR42" s="105"/>
      <c r="APS42" s="105"/>
      <c r="APT42" s="105"/>
      <c r="APU42" s="105"/>
      <c r="APV42" s="105"/>
      <c r="APW42" s="105"/>
      <c r="APX42" s="105"/>
      <c r="APY42" s="105"/>
      <c r="APZ42" s="105"/>
      <c r="AQA42" s="105"/>
      <c r="AQB42" s="105"/>
      <c r="AQC42" s="105"/>
      <c r="AQD42" s="105"/>
      <c r="AQE42" s="105"/>
      <c r="AQF42" s="105"/>
      <c r="AQG42" s="105"/>
      <c r="AQH42" s="105"/>
      <c r="AQI42" s="105"/>
      <c r="AQJ42" s="105"/>
      <c r="AQK42" s="105"/>
      <c r="AQL42" s="105"/>
      <c r="AQM42" s="105"/>
      <c r="AQN42" s="105"/>
      <c r="AQO42" s="105"/>
      <c r="AQP42" s="105"/>
      <c r="AQQ42" s="105"/>
      <c r="AQR42" s="105"/>
      <c r="AQS42" s="105"/>
      <c r="AQT42" s="105"/>
      <c r="AQU42" s="105"/>
      <c r="AQV42" s="105"/>
      <c r="AQW42" s="105"/>
      <c r="AQX42" s="105"/>
      <c r="AQY42" s="105"/>
      <c r="AQZ42" s="105"/>
      <c r="ARA42" s="105"/>
      <c r="ARB42" s="105"/>
      <c r="ARC42" s="105"/>
      <c r="ARD42" s="105"/>
      <c r="ARE42" s="105"/>
      <c r="ARF42" s="105"/>
      <c r="ARG42" s="105"/>
      <c r="ARH42" s="105"/>
      <c r="ARI42" s="105"/>
      <c r="ARJ42" s="105"/>
      <c r="ARK42" s="105"/>
      <c r="ARL42" s="105"/>
      <c r="ARM42" s="105"/>
      <c r="ARN42" s="105"/>
      <c r="ARO42" s="105"/>
      <c r="ARP42" s="105"/>
      <c r="ARQ42" s="105"/>
      <c r="ARR42" s="105"/>
      <c r="ARS42" s="105"/>
      <c r="ART42" s="105"/>
      <c r="ARU42" s="105"/>
      <c r="ARV42" s="105"/>
      <c r="ARW42" s="105"/>
      <c r="ARX42" s="105"/>
      <c r="ARY42" s="105"/>
      <c r="ARZ42" s="105"/>
      <c r="ASA42" s="105"/>
      <c r="ASB42" s="105"/>
      <c r="ASC42" s="105"/>
      <c r="ASD42" s="105"/>
      <c r="ASE42" s="105"/>
      <c r="ASF42" s="105"/>
      <c r="ASG42" s="105"/>
      <c r="ASH42" s="105"/>
      <c r="ASI42" s="105"/>
      <c r="ASJ42" s="105"/>
      <c r="ASK42" s="105"/>
      <c r="ASL42" s="105"/>
      <c r="ASM42" s="105"/>
      <c r="ASN42" s="105"/>
      <c r="ASO42" s="105"/>
      <c r="ASP42" s="105"/>
      <c r="ASQ42" s="105"/>
      <c r="ASR42" s="105"/>
      <c r="ASS42" s="105"/>
      <c r="AST42" s="105"/>
      <c r="ASU42" s="105"/>
      <c r="ASV42" s="105"/>
      <c r="ASW42" s="105"/>
      <c r="ASX42" s="105"/>
      <c r="ASY42" s="105"/>
      <c r="ASZ42" s="105"/>
      <c r="ATA42" s="105"/>
      <c r="ATB42" s="105"/>
      <c r="ATC42" s="105"/>
      <c r="ATD42" s="105"/>
      <c r="ATE42" s="105"/>
      <c r="ATF42" s="105"/>
      <c r="ATG42" s="105"/>
      <c r="ATH42" s="105"/>
      <c r="ATI42" s="105"/>
      <c r="ATJ42" s="105"/>
      <c r="ATK42" s="105"/>
      <c r="ATL42" s="105"/>
      <c r="ATM42" s="105"/>
      <c r="ATN42" s="105"/>
      <c r="ATO42" s="105"/>
      <c r="ATP42" s="105"/>
      <c r="ATQ42" s="105"/>
      <c r="ATR42" s="105"/>
      <c r="ATS42" s="105"/>
      <c r="ATT42" s="105"/>
      <c r="ATU42" s="105"/>
      <c r="ATV42" s="105"/>
      <c r="ATW42" s="105"/>
      <c r="ATX42" s="105"/>
      <c r="ATY42" s="105"/>
      <c r="ATZ42" s="105"/>
      <c r="AUA42" s="105"/>
      <c r="AUB42" s="105"/>
      <c r="AUC42" s="105"/>
      <c r="AUD42" s="105"/>
      <c r="AUE42" s="105"/>
      <c r="AUF42" s="105"/>
      <c r="AUG42" s="105"/>
      <c r="AUH42" s="105"/>
      <c r="AUI42" s="105"/>
      <c r="AUJ42" s="105"/>
      <c r="AUK42" s="105"/>
      <c r="AUL42" s="105"/>
      <c r="AUM42" s="105"/>
      <c r="AUN42" s="105"/>
      <c r="AUO42" s="105"/>
      <c r="AUP42" s="105"/>
      <c r="AUQ42" s="105"/>
      <c r="AUR42" s="105"/>
      <c r="AUS42" s="105"/>
      <c r="AUT42" s="105"/>
      <c r="AUU42" s="105"/>
      <c r="AUV42" s="105"/>
      <c r="AUW42" s="105"/>
      <c r="AUX42" s="105"/>
      <c r="AUY42" s="105"/>
      <c r="AUZ42" s="105"/>
      <c r="AVA42" s="105"/>
      <c r="AVB42" s="105"/>
      <c r="AVC42" s="105"/>
      <c r="AVD42" s="105"/>
      <c r="AVE42" s="105"/>
      <c r="AVF42" s="105"/>
      <c r="AVG42" s="105"/>
      <c r="AVH42" s="105"/>
      <c r="AVI42" s="105"/>
      <c r="AVJ42" s="105"/>
      <c r="AVK42" s="105"/>
      <c r="AVL42" s="105"/>
      <c r="AVM42" s="105"/>
      <c r="AVN42" s="105"/>
      <c r="AVO42" s="105"/>
      <c r="AVP42" s="105"/>
      <c r="AVQ42" s="105"/>
      <c r="AVR42" s="105"/>
      <c r="AVS42" s="105"/>
      <c r="AVT42" s="105"/>
      <c r="AVU42" s="105"/>
      <c r="AVV42" s="105"/>
      <c r="AVW42" s="105"/>
      <c r="AVX42" s="105"/>
      <c r="AVY42" s="105"/>
      <c r="AVZ42" s="105"/>
      <c r="AWA42" s="105"/>
      <c r="AWB42" s="105"/>
      <c r="AWC42" s="105"/>
      <c r="AWD42" s="105"/>
      <c r="AWE42" s="105"/>
      <c r="AWF42" s="105"/>
      <c r="AWG42" s="105"/>
      <c r="AWH42" s="105"/>
      <c r="AWI42" s="105"/>
      <c r="AWJ42" s="105"/>
      <c r="AWK42" s="105"/>
      <c r="AWL42" s="105"/>
      <c r="AWM42" s="105"/>
      <c r="AWN42" s="105"/>
      <c r="AWO42" s="105"/>
      <c r="AWP42" s="105"/>
      <c r="AWQ42" s="105"/>
      <c r="AWR42" s="105"/>
      <c r="AWS42" s="105"/>
      <c r="AWT42" s="105"/>
      <c r="AWU42" s="105"/>
      <c r="AWV42" s="105"/>
      <c r="AWW42" s="105"/>
      <c r="AWX42" s="105"/>
      <c r="AWY42" s="105"/>
      <c r="AWZ42" s="105"/>
      <c r="AXA42" s="105"/>
      <c r="AXB42" s="105"/>
      <c r="AXC42" s="105"/>
      <c r="AXD42" s="105"/>
      <c r="AXE42" s="105"/>
      <c r="AXF42" s="105"/>
      <c r="AXG42" s="105"/>
      <c r="AXH42" s="105"/>
      <c r="AXI42" s="105"/>
      <c r="AXJ42" s="105"/>
      <c r="AXK42" s="105"/>
      <c r="AXL42" s="105"/>
      <c r="AXM42" s="105"/>
      <c r="AXN42" s="105"/>
      <c r="AXO42" s="105"/>
      <c r="AXP42" s="105"/>
      <c r="AXQ42" s="105"/>
      <c r="AXR42" s="105"/>
      <c r="AXS42" s="105"/>
      <c r="AXT42" s="105"/>
      <c r="AXU42" s="105"/>
      <c r="AXV42" s="105"/>
      <c r="AXW42" s="105"/>
      <c r="AXX42" s="105"/>
      <c r="AXY42" s="105"/>
      <c r="AXZ42" s="105"/>
      <c r="AYA42" s="105"/>
      <c r="AYB42" s="105"/>
      <c r="AYC42" s="105"/>
      <c r="AYD42" s="105"/>
      <c r="AYE42" s="105"/>
      <c r="AYF42" s="105"/>
      <c r="AYG42" s="105"/>
      <c r="AYH42" s="105"/>
      <c r="AYI42" s="105"/>
      <c r="AYJ42" s="105"/>
      <c r="AYK42" s="105"/>
      <c r="AYL42" s="105"/>
      <c r="AYM42" s="105"/>
      <c r="AYN42" s="105"/>
      <c r="AYO42" s="105"/>
      <c r="AYP42" s="105"/>
      <c r="AYQ42" s="105"/>
      <c r="AYR42" s="105"/>
      <c r="AYS42" s="105"/>
      <c r="AYT42" s="105"/>
      <c r="AYU42" s="105"/>
      <c r="AYV42" s="105"/>
      <c r="AYW42" s="105"/>
      <c r="AYX42" s="105"/>
      <c r="AYY42" s="105"/>
      <c r="AYZ42" s="105"/>
      <c r="AZA42" s="105"/>
      <c r="AZB42" s="105"/>
      <c r="AZC42" s="105"/>
      <c r="AZD42" s="105"/>
      <c r="AZE42" s="105"/>
      <c r="AZF42" s="105"/>
      <c r="AZG42" s="105"/>
      <c r="AZH42" s="105"/>
      <c r="AZI42" s="105"/>
      <c r="AZJ42" s="105"/>
      <c r="AZK42" s="105"/>
      <c r="AZL42" s="105"/>
      <c r="AZM42" s="105"/>
      <c r="AZN42" s="105"/>
      <c r="AZO42" s="105"/>
      <c r="AZP42" s="105"/>
      <c r="AZQ42" s="105"/>
      <c r="AZR42" s="105"/>
      <c r="AZS42" s="105"/>
      <c r="AZT42" s="105"/>
      <c r="AZU42" s="105"/>
      <c r="AZV42" s="105"/>
      <c r="AZW42" s="105"/>
      <c r="AZX42" s="105"/>
      <c r="AZY42" s="105"/>
      <c r="AZZ42" s="105"/>
      <c r="BAA42" s="105"/>
      <c r="BAB42" s="105"/>
      <c r="BAC42" s="105"/>
      <c r="BAD42" s="105"/>
      <c r="BAE42" s="105"/>
      <c r="BAF42" s="105"/>
      <c r="BAG42" s="105"/>
      <c r="BAH42" s="105"/>
      <c r="BAI42" s="105"/>
      <c r="BAJ42" s="105"/>
      <c r="BAK42" s="105"/>
      <c r="BAL42" s="105"/>
      <c r="BAM42" s="105"/>
      <c r="BAN42" s="105"/>
      <c r="BAO42" s="105"/>
      <c r="BAP42" s="105"/>
      <c r="BAQ42" s="105"/>
      <c r="BAR42" s="105"/>
      <c r="BAS42" s="105"/>
      <c r="BAT42" s="105"/>
      <c r="BAU42" s="105"/>
      <c r="BAV42" s="105"/>
      <c r="BAW42" s="105"/>
      <c r="BAX42" s="105"/>
      <c r="BAY42" s="105"/>
      <c r="BAZ42" s="105"/>
      <c r="BBA42" s="105"/>
      <c r="BBB42" s="105"/>
      <c r="BBC42" s="105"/>
      <c r="BBD42" s="105"/>
      <c r="BBE42" s="105"/>
      <c r="BBF42" s="105"/>
      <c r="BBG42" s="105"/>
      <c r="BBH42" s="105"/>
      <c r="BBI42" s="105"/>
      <c r="BBJ42" s="105"/>
      <c r="BBK42" s="105"/>
      <c r="BBL42" s="105"/>
      <c r="BBM42" s="105"/>
      <c r="BBN42" s="105"/>
      <c r="BBO42" s="105"/>
      <c r="BBP42" s="105"/>
      <c r="BBQ42" s="105"/>
      <c r="BBR42" s="105"/>
      <c r="BBS42" s="105"/>
      <c r="BBT42" s="105"/>
      <c r="BBU42" s="105"/>
      <c r="BBV42" s="105"/>
      <c r="BBW42" s="105"/>
      <c r="BBX42" s="105"/>
      <c r="BBY42" s="105"/>
      <c r="BBZ42" s="105"/>
      <c r="BCA42" s="105"/>
      <c r="BCB42" s="105"/>
      <c r="BCC42" s="105"/>
      <c r="BCD42" s="105"/>
      <c r="BCE42" s="105"/>
      <c r="BCF42" s="105"/>
      <c r="BCG42" s="105"/>
      <c r="BCH42" s="105"/>
      <c r="BCI42" s="105"/>
      <c r="BCJ42" s="105"/>
      <c r="BCK42" s="105"/>
      <c r="BCL42" s="105"/>
      <c r="BCM42" s="105"/>
      <c r="BCN42" s="105"/>
      <c r="BCO42" s="105"/>
      <c r="BCP42" s="105"/>
      <c r="BCQ42" s="105"/>
      <c r="BCR42" s="105"/>
      <c r="BCS42" s="105"/>
      <c r="BCT42" s="105"/>
      <c r="BCU42" s="105"/>
      <c r="BCV42" s="105"/>
      <c r="BCW42" s="105"/>
      <c r="BCX42" s="105"/>
      <c r="BCY42" s="105"/>
      <c r="BCZ42" s="105"/>
      <c r="BDA42" s="105"/>
      <c r="BDB42" s="105"/>
      <c r="BDC42" s="105"/>
      <c r="BDD42" s="105"/>
      <c r="BDE42" s="105"/>
      <c r="BDF42" s="105"/>
      <c r="BDG42" s="105"/>
      <c r="BDH42" s="105"/>
      <c r="BDI42" s="105"/>
      <c r="BDJ42" s="105"/>
      <c r="BDK42" s="105"/>
      <c r="BDL42" s="105"/>
      <c r="BDM42" s="105"/>
      <c r="BDN42" s="105"/>
      <c r="BDO42" s="105"/>
      <c r="BDP42" s="105"/>
      <c r="BDQ42" s="105"/>
      <c r="BDR42" s="105"/>
      <c r="BDS42" s="105"/>
      <c r="BDT42" s="105"/>
      <c r="BDU42" s="105"/>
      <c r="BDV42" s="105"/>
      <c r="BDW42" s="105"/>
      <c r="BDX42" s="105"/>
      <c r="BDY42" s="105"/>
      <c r="BDZ42" s="105"/>
      <c r="BEA42" s="105"/>
      <c r="BEB42" s="105"/>
      <c r="BEC42" s="105"/>
      <c r="BED42" s="105"/>
      <c r="BEE42" s="105"/>
      <c r="BEF42" s="105"/>
      <c r="BEG42" s="105"/>
      <c r="BEH42" s="105"/>
      <c r="BEI42" s="105"/>
      <c r="BEJ42" s="105"/>
      <c r="BEK42" s="105"/>
      <c r="BEL42" s="105"/>
      <c r="BEM42" s="105"/>
      <c r="BEN42" s="105"/>
      <c r="BEO42" s="105"/>
      <c r="BEP42" s="105"/>
      <c r="BEQ42" s="105"/>
      <c r="BER42" s="105"/>
      <c r="BES42" s="105"/>
      <c r="BET42" s="105"/>
      <c r="BEU42" s="105"/>
      <c r="BEV42" s="105"/>
      <c r="BEW42" s="105"/>
      <c r="BEX42" s="105"/>
      <c r="BEY42" s="105"/>
      <c r="BEZ42" s="105"/>
      <c r="BFA42" s="105"/>
      <c r="BFB42" s="105"/>
      <c r="BFC42" s="105"/>
      <c r="BFD42" s="105"/>
      <c r="BFE42" s="105"/>
      <c r="BFF42" s="105"/>
      <c r="BFG42" s="105"/>
      <c r="BFH42" s="105"/>
      <c r="BFI42" s="105"/>
      <c r="BFJ42" s="105"/>
      <c r="BFK42" s="105"/>
      <c r="BFL42" s="105"/>
      <c r="BFM42" s="105"/>
      <c r="BFN42" s="105"/>
      <c r="BFO42" s="105"/>
      <c r="BFP42" s="105"/>
      <c r="BFQ42" s="105"/>
      <c r="BFR42" s="105"/>
      <c r="BFS42" s="105"/>
      <c r="BFT42" s="105"/>
      <c r="BFU42" s="105"/>
      <c r="BFV42" s="105"/>
      <c r="BFW42" s="105"/>
      <c r="BFX42" s="105"/>
      <c r="BFY42" s="105"/>
      <c r="BFZ42" s="105"/>
      <c r="BGA42" s="105"/>
      <c r="BGB42" s="105"/>
      <c r="BGC42" s="105"/>
      <c r="BGD42" s="105"/>
      <c r="BGE42" s="105"/>
      <c r="BGF42" s="105"/>
      <c r="BGG42" s="105"/>
      <c r="BGH42" s="105"/>
      <c r="BGI42" s="105"/>
      <c r="BGJ42" s="105"/>
      <c r="BGK42" s="105"/>
      <c r="BGL42" s="105"/>
      <c r="BGM42" s="105"/>
      <c r="BGN42" s="105"/>
      <c r="BGO42" s="105"/>
      <c r="BGP42" s="105"/>
      <c r="BGQ42" s="105"/>
      <c r="BGR42" s="105"/>
      <c r="BGS42" s="105"/>
      <c r="BGT42" s="105"/>
      <c r="BGU42" s="105"/>
      <c r="BGV42" s="105"/>
      <c r="BGW42" s="105"/>
      <c r="BGX42" s="105"/>
      <c r="BGY42" s="105"/>
      <c r="BGZ42" s="105"/>
      <c r="BHA42" s="105"/>
      <c r="BHB42" s="105"/>
      <c r="BHC42" s="105"/>
      <c r="BHD42" s="105"/>
      <c r="BHE42" s="105"/>
      <c r="BHF42" s="105"/>
      <c r="BHG42" s="105"/>
      <c r="BHH42" s="105"/>
      <c r="BHI42" s="105"/>
      <c r="BHJ42" s="105"/>
      <c r="BHK42" s="105"/>
      <c r="BHL42" s="105"/>
      <c r="BHM42" s="105"/>
      <c r="BHN42" s="105"/>
      <c r="BHO42" s="105"/>
      <c r="BHP42" s="105"/>
      <c r="BHQ42" s="105"/>
      <c r="BHR42" s="105"/>
      <c r="BHS42" s="105"/>
      <c r="BHT42" s="105"/>
      <c r="BHU42" s="105"/>
      <c r="BHV42" s="105"/>
      <c r="BHW42" s="105"/>
      <c r="BHX42" s="105"/>
      <c r="BHY42" s="105"/>
      <c r="BHZ42" s="105"/>
      <c r="BIA42" s="105"/>
      <c r="BIB42" s="105"/>
      <c r="BIC42" s="105"/>
      <c r="BID42" s="105"/>
      <c r="BIE42" s="105"/>
      <c r="BIF42" s="105"/>
      <c r="BIG42" s="105"/>
      <c r="BIH42" s="105"/>
      <c r="BII42" s="105"/>
      <c r="BIJ42" s="105"/>
      <c r="BIK42" s="105"/>
      <c r="BIL42" s="105"/>
      <c r="BIM42" s="105"/>
      <c r="BIN42" s="105"/>
      <c r="BIO42" s="105"/>
      <c r="BIP42" s="105"/>
      <c r="BIQ42" s="105"/>
      <c r="BIR42" s="105"/>
      <c r="BIS42" s="105"/>
      <c r="BIT42" s="105"/>
      <c r="BIU42" s="105"/>
      <c r="BIV42" s="105"/>
      <c r="BIW42" s="105"/>
      <c r="BIX42" s="105"/>
      <c r="BIY42" s="105"/>
      <c r="BIZ42" s="105"/>
      <c r="BJA42" s="105"/>
      <c r="BJB42" s="105"/>
      <c r="BJC42" s="105"/>
      <c r="BJD42" s="105"/>
      <c r="BJE42" s="105"/>
      <c r="BJF42" s="105"/>
      <c r="BJG42" s="105"/>
      <c r="BJH42" s="105"/>
      <c r="BJI42" s="105"/>
      <c r="BJJ42" s="105"/>
      <c r="BJK42" s="105"/>
      <c r="BJL42" s="105"/>
      <c r="BJM42" s="105"/>
      <c r="BJN42" s="105"/>
      <c r="BJO42" s="105"/>
      <c r="BJP42" s="105"/>
      <c r="BJQ42" s="105"/>
      <c r="BJR42" s="105"/>
      <c r="BJS42" s="105"/>
      <c r="BJT42" s="105"/>
      <c r="BJU42" s="105"/>
      <c r="BJV42" s="105"/>
      <c r="BJW42" s="105"/>
      <c r="BJX42" s="105"/>
      <c r="BJY42" s="105"/>
      <c r="BJZ42" s="105"/>
      <c r="BKA42" s="105"/>
      <c r="BKB42" s="105"/>
      <c r="BKC42" s="105"/>
      <c r="BKD42" s="105"/>
      <c r="BKE42" s="105"/>
      <c r="BKF42" s="105"/>
      <c r="BKG42" s="105"/>
      <c r="BKH42" s="105"/>
      <c r="BKI42" s="105"/>
      <c r="BKJ42" s="105"/>
      <c r="BKK42" s="105"/>
      <c r="BKL42" s="105"/>
      <c r="BKM42" s="105"/>
      <c r="BKN42" s="105"/>
      <c r="BKO42" s="105"/>
      <c r="BKP42" s="105"/>
      <c r="BKQ42" s="105"/>
      <c r="BKR42" s="105"/>
      <c r="BKS42" s="105"/>
      <c r="BKT42" s="105"/>
      <c r="BKU42" s="105"/>
      <c r="BKV42" s="105"/>
      <c r="BKW42" s="105"/>
      <c r="BKX42" s="105"/>
      <c r="BKY42" s="105"/>
      <c r="BKZ42" s="105"/>
      <c r="BLA42" s="105"/>
      <c r="BLB42" s="105"/>
      <c r="BLC42" s="105"/>
      <c r="BLD42" s="105"/>
      <c r="BLE42" s="105"/>
      <c r="BLF42" s="105"/>
      <c r="BLG42" s="105"/>
      <c r="BLH42" s="105"/>
      <c r="BLI42" s="105"/>
      <c r="BLJ42" s="105"/>
      <c r="BLK42" s="105"/>
      <c r="BLL42" s="105"/>
      <c r="BLM42" s="105"/>
      <c r="BLN42" s="105"/>
      <c r="BLO42" s="105"/>
      <c r="BLP42" s="105"/>
      <c r="BLQ42" s="105"/>
      <c r="BLR42" s="105"/>
      <c r="BLS42" s="105"/>
      <c r="BLT42" s="105"/>
      <c r="BLU42" s="105"/>
      <c r="BLV42" s="105"/>
      <c r="BLW42" s="105"/>
      <c r="BLX42" s="105"/>
      <c r="BLY42" s="105"/>
      <c r="BLZ42" s="105"/>
      <c r="BMA42" s="105"/>
      <c r="BMB42" s="105"/>
      <c r="BMC42" s="105"/>
      <c r="BMD42" s="105"/>
      <c r="BME42" s="105"/>
      <c r="BMF42" s="105"/>
      <c r="BMG42" s="105"/>
      <c r="BMH42" s="105"/>
      <c r="BMI42" s="105"/>
      <c r="BMJ42" s="105"/>
      <c r="BMK42" s="105"/>
      <c r="BML42" s="105"/>
      <c r="BMM42" s="105"/>
      <c r="BMN42" s="105"/>
      <c r="BMO42" s="105"/>
      <c r="BMP42" s="105"/>
      <c r="BMQ42" s="105"/>
      <c r="BMR42" s="105"/>
      <c r="BMS42" s="105"/>
      <c r="BMT42" s="105"/>
      <c r="BMU42" s="105"/>
      <c r="BMV42" s="105"/>
      <c r="BMW42" s="105"/>
      <c r="BMX42" s="105"/>
      <c r="BMY42" s="105"/>
      <c r="BMZ42" s="105"/>
      <c r="BNA42" s="105"/>
      <c r="BNB42" s="105"/>
      <c r="BNC42" s="105"/>
      <c r="BND42" s="105"/>
      <c r="BNE42" s="105"/>
      <c r="BNF42" s="105"/>
      <c r="BNG42" s="105"/>
      <c r="BNH42" s="105"/>
      <c r="BNI42" s="105"/>
      <c r="BNJ42" s="105"/>
      <c r="BNK42" s="105"/>
      <c r="BNL42" s="105"/>
      <c r="BNM42" s="105"/>
      <c r="BNN42" s="105"/>
      <c r="BNO42" s="105"/>
      <c r="BNP42" s="105"/>
      <c r="BNQ42" s="105"/>
      <c r="BNR42" s="105"/>
      <c r="BNS42" s="105"/>
      <c r="BNT42" s="105"/>
      <c r="BNU42" s="105"/>
      <c r="BNV42" s="105"/>
      <c r="BNW42" s="105"/>
      <c r="BNX42" s="105"/>
      <c r="BNY42" s="105"/>
      <c r="BNZ42" s="105"/>
      <c r="BOA42" s="105"/>
      <c r="BOB42" s="105"/>
      <c r="BOC42" s="105"/>
      <c r="BOD42" s="105"/>
      <c r="BOE42" s="105"/>
      <c r="BOF42" s="105"/>
      <c r="BOG42" s="105"/>
      <c r="BOH42" s="105"/>
      <c r="BOI42" s="105"/>
      <c r="BOJ42" s="105"/>
      <c r="BOK42" s="105"/>
      <c r="BOL42" s="105"/>
      <c r="BOM42" s="105"/>
      <c r="BON42" s="105"/>
      <c r="BOO42" s="105"/>
      <c r="BOP42" s="105"/>
      <c r="BOQ42" s="105"/>
      <c r="BOR42" s="105"/>
      <c r="BOS42" s="105"/>
      <c r="BOT42" s="105"/>
      <c r="BOU42" s="105"/>
      <c r="BOV42" s="105"/>
      <c r="BOW42" s="105"/>
      <c r="BOX42" s="105"/>
      <c r="BOY42" s="105"/>
      <c r="BOZ42" s="105"/>
      <c r="BPA42" s="105"/>
      <c r="BPB42" s="105"/>
      <c r="BPC42" s="105"/>
      <c r="BPD42" s="105"/>
      <c r="BPE42" s="105"/>
      <c r="BPF42" s="105"/>
      <c r="BPG42" s="105"/>
      <c r="BPH42" s="105"/>
      <c r="BPI42" s="105"/>
      <c r="BPJ42" s="105"/>
      <c r="BPK42" s="105"/>
      <c r="BPL42" s="105"/>
      <c r="BPM42" s="105"/>
      <c r="BPN42" s="105"/>
      <c r="BPO42" s="105"/>
      <c r="BPP42" s="105"/>
      <c r="BPQ42" s="105"/>
      <c r="BPR42" s="105"/>
      <c r="BPS42" s="105"/>
      <c r="BPT42" s="105"/>
      <c r="BPU42" s="105"/>
      <c r="BPV42" s="105"/>
      <c r="BPW42" s="105"/>
      <c r="BPX42" s="105"/>
      <c r="BPY42" s="105"/>
      <c r="BPZ42" s="105"/>
      <c r="BQA42" s="105"/>
      <c r="BQB42" s="105"/>
      <c r="BQC42" s="105"/>
      <c r="BQD42" s="105"/>
      <c r="BQE42" s="105"/>
      <c r="BQF42" s="105"/>
      <c r="BQG42" s="105"/>
      <c r="BQH42" s="105"/>
      <c r="BQI42" s="105"/>
      <c r="BQJ42" s="105"/>
      <c r="BQK42" s="105"/>
      <c r="BQL42" s="105"/>
      <c r="BQM42" s="105"/>
      <c r="BQN42" s="105"/>
      <c r="BQO42" s="105"/>
      <c r="BQP42" s="105"/>
      <c r="BQQ42" s="105"/>
      <c r="BQR42" s="105"/>
      <c r="BQS42" s="105"/>
      <c r="BQT42" s="105"/>
      <c r="BQU42" s="105"/>
      <c r="BQV42" s="105"/>
      <c r="BQW42" s="105"/>
      <c r="BQX42" s="105"/>
      <c r="BQY42" s="105"/>
      <c r="BQZ42" s="105"/>
      <c r="BRA42" s="105"/>
      <c r="BRB42" s="105"/>
      <c r="BRC42" s="105"/>
      <c r="BRD42" s="105"/>
      <c r="BRE42" s="105"/>
      <c r="BRF42" s="105"/>
      <c r="BRG42" s="105"/>
      <c r="BRH42" s="105"/>
      <c r="BRI42" s="105"/>
      <c r="BRJ42" s="105"/>
      <c r="BRK42" s="105"/>
      <c r="BRL42" s="105"/>
      <c r="BRM42" s="105"/>
      <c r="BRN42" s="105"/>
      <c r="BRO42" s="105"/>
      <c r="BRP42" s="105"/>
      <c r="BRQ42" s="105"/>
      <c r="BRR42" s="105"/>
      <c r="BRS42" s="105"/>
      <c r="BRT42" s="105"/>
      <c r="BRU42" s="105"/>
      <c r="BRV42" s="105"/>
      <c r="BRW42" s="105"/>
      <c r="BRX42" s="105"/>
      <c r="BRY42" s="105"/>
      <c r="BRZ42" s="105"/>
      <c r="BSA42" s="105"/>
      <c r="BSB42" s="105"/>
      <c r="BSC42" s="105"/>
      <c r="BSD42" s="105"/>
      <c r="BSE42" s="105"/>
      <c r="BSF42" s="105"/>
      <c r="BSG42" s="105"/>
      <c r="BSH42" s="105"/>
      <c r="BSI42" s="105"/>
      <c r="BSJ42" s="105"/>
      <c r="BSK42" s="105"/>
      <c r="BSL42" s="105"/>
      <c r="BSM42" s="105"/>
      <c r="BSN42" s="105"/>
      <c r="BSO42" s="105"/>
      <c r="BSP42" s="105"/>
      <c r="BSQ42" s="105"/>
      <c r="BSR42" s="105"/>
      <c r="BSS42" s="105"/>
      <c r="BST42" s="105"/>
      <c r="BSU42" s="105"/>
      <c r="BSV42" s="105"/>
      <c r="BSW42" s="105"/>
      <c r="BSX42" s="105"/>
      <c r="BSY42" s="105"/>
      <c r="BSZ42" s="105"/>
      <c r="BTA42" s="105"/>
      <c r="BTB42" s="105"/>
      <c r="BTC42" s="105"/>
      <c r="BTD42" s="105"/>
      <c r="BTE42" s="105"/>
      <c r="BTF42" s="105"/>
      <c r="BTG42" s="105"/>
      <c r="BTH42" s="105"/>
      <c r="BTI42" s="105"/>
      <c r="BTJ42" s="105"/>
      <c r="BTK42" s="105"/>
      <c r="BTL42" s="105"/>
      <c r="BTM42" s="105"/>
      <c r="BTN42" s="105"/>
      <c r="BTO42" s="105"/>
      <c r="BTP42" s="105"/>
      <c r="BTQ42" s="105"/>
      <c r="BTR42" s="105"/>
      <c r="BTS42" s="105"/>
      <c r="BTT42" s="105"/>
      <c r="BTU42" s="105"/>
      <c r="BTV42" s="105"/>
      <c r="BTW42" s="105"/>
      <c r="BTX42" s="105"/>
      <c r="BTY42" s="105"/>
      <c r="BTZ42" s="105"/>
      <c r="BUA42" s="105"/>
      <c r="BUB42" s="105"/>
      <c r="BUC42" s="105"/>
      <c r="BUD42" s="105"/>
      <c r="BUE42" s="105"/>
      <c r="BUF42" s="105"/>
      <c r="BUG42" s="105"/>
      <c r="BUH42" s="105"/>
      <c r="BUI42" s="105"/>
      <c r="BUJ42" s="105"/>
      <c r="BUK42" s="105"/>
      <c r="BUL42" s="105"/>
      <c r="BUM42" s="105"/>
      <c r="BUN42" s="105"/>
      <c r="BUO42" s="105"/>
      <c r="BUP42" s="105"/>
      <c r="BUQ42" s="105"/>
      <c r="BUR42" s="105"/>
      <c r="BUS42" s="105"/>
      <c r="BUT42" s="105"/>
      <c r="BUU42" s="105"/>
      <c r="BUV42" s="105"/>
      <c r="BUW42" s="105"/>
      <c r="BUX42" s="105"/>
      <c r="BUY42" s="105"/>
      <c r="BUZ42" s="105"/>
      <c r="BVA42" s="105"/>
      <c r="BVB42" s="105"/>
      <c r="BVC42" s="105"/>
      <c r="BVD42" s="105"/>
      <c r="BVE42" s="105"/>
      <c r="BVF42" s="105"/>
      <c r="BVG42" s="105"/>
      <c r="BVH42" s="105"/>
      <c r="BVI42" s="105"/>
      <c r="BVJ42" s="105"/>
      <c r="BVK42" s="105"/>
      <c r="BVL42" s="105"/>
      <c r="BVM42" s="105"/>
      <c r="BVN42" s="105"/>
      <c r="BVO42" s="105"/>
      <c r="BVP42" s="105"/>
      <c r="BVQ42" s="105"/>
      <c r="BVR42" s="105"/>
      <c r="BVS42" s="105"/>
      <c r="BVT42" s="105"/>
      <c r="BVU42" s="105"/>
      <c r="BVV42" s="105"/>
      <c r="BVW42" s="105"/>
      <c r="BVX42" s="105"/>
      <c r="BVY42" s="105"/>
      <c r="BVZ42" s="105"/>
      <c r="BWA42" s="105"/>
      <c r="BWB42" s="105"/>
      <c r="BWC42" s="105"/>
      <c r="BWD42" s="105"/>
      <c r="BWE42" s="105"/>
      <c r="BWF42" s="105"/>
      <c r="BWG42" s="105"/>
      <c r="BWH42" s="105"/>
      <c r="BWI42" s="105"/>
      <c r="BWJ42" s="105"/>
      <c r="BWK42" s="105"/>
      <c r="BWL42" s="105"/>
      <c r="BWM42" s="105"/>
      <c r="BWN42" s="105"/>
      <c r="BWO42" s="105"/>
      <c r="BWP42" s="105"/>
      <c r="BWQ42" s="105"/>
      <c r="BWR42" s="105"/>
      <c r="BWS42" s="105"/>
      <c r="BWT42" s="105"/>
      <c r="BWU42" s="105"/>
      <c r="BWV42" s="105"/>
      <c r="BWW42" s="105"/>
      <c r="BWX42" s="105"/>
      <c r="BWY42" s="105"/>
      <c r="BWZ42" s="105"/>
      <c r="BXA42" s="105"/>
      <c r="BXB42" s="105"/>
      <c r="BXC42" s="105"/>
      <c r="BXD42" s="105"/>
      <c r="BXE42" s="105"/>
      <c r="BXF42" s="105"/>
      <c r="BXG42" s="105"/>
      <c r="BXH42" s="105"/>
      <c r="BXI42" s="105"/>
      <c r="BXJ42" s="105"/>
      <c r="BXK42" s="105"/>
      <c r="BXL42" s="105"/>
      <c r="BXM42" s="105"/>
      <c r="BXN42" s="105"/>
      <c r="BXO42" s="105"/>
      <c r="BXP42" s="105"/>
      <c r="BXQ42" s="105"/>
      <c r="BXR42" s="105"/>
      <c r="BXS42" s="105"/>
      <c r="BXT42" s="105"/>
      <c r="BXU42" s="105"/>
      <c r="BXV42" s="105"/>
      <c r="BXW42" s="105"/>
      <c r="BXX42" s="105"/>
      <c r="BXY42" s="105"/>
      <c r="BXZ42" s="105"/>
      <c r="BYA42" s="105"/>
      <c r="BYB42" s="105"/>
      <c r="BYC42" s="105"/>
      <c r="BYD42" s="105"/>
      <c r="BYE42" s="105"/>
      <c r="BYF42" s="105"/>
      <c r="BYG42" s="105"/>
      <c r="BYH42" s="105"/>
      <c r="BYI42" s="105"/>
      <c r="BYJ42" s="105"/>
      <c r="BYK42" s="105"/>
      <c r="BYL42" s="105"/>
      <c r="BYM42" s="105"/>
      <c r="BYN42" s="105"/>
      <c r="BYO42" s="105"/>
      <c r="BYP42" s="105"/>
      <c r="BYQ42" s="105"/>
      <c r="BYR42" s="105"/>
      <c r="BYS42" s="105"/>
      <c r="BYT42" s="105"/>
      <c r="BYU42" s="105"/>
      <c r="BYV42" s="105"/>
      <c r="BYW42" s="105"/>
      <c r="BYX42" s="105"/>
      <c r="BYY42" s="105"/>
      <c r="BYZ42" s="105"/>
      <c r="BZA42" s="105"/>
      <c r="BZB42" s="105"/>
      <c r="BZC42" s="105"/>
      <c r="BZD42" s="105"/>
      <c r="BZE42" s="105"/>
      <c r="BZF42" s="105"/>
      <c r="BZG42" s="105"/>
      <c r="BZH42" s="105"/>
      <c r="BZI42" s="105"/>
      <c r="BZJ42" s="105"/>
      <c r="BZK42" s="105"/>
      <c r="BZL42" s="105"/>
      <c r="BZM42" s="105"/>
      <c r="BZN42" s="105"/>
      <c r="BZO42" s="105"/>
      <c r="BZP42" s="105"/>
      <c r="BZQ42" s="105"/>
      <c r="BZR42" s="105"/>
      <c r="BZS42" s="105"/>
      <c r="BZT42" s="105"/>
      <c r="BZU42" s="105"/>
      <c r="BZV42" s="105"/>
      <c r="BZW42" s="105"/>
      <c r="BZX42" s="105"/>
      <c r="BZY42" s="105"/>
      <c r="BZZ42" s="105"/>
      <c r="CAA42" s="105"/>
      <c r="CAB42" s="105"/>
      <c r="CAC42" s="105"/>
      <c r="CAD42" s="105"/>
      <c r="CAE42" s="105"/>
      <c r="CAF42" s="105"/>
      <c r="CAG42" s="105"/>
      <c r="CAH42" s="105"/>
      <c r="CAI42" s="105"/>
      <c r="CAJ42" s="105"/>
      <c r="CAK42" s="105"/>
      <c r="CAL42" s="105"/>
      <c r="CAM42" s="105"/>
      <c r="CAN42" s="105"/>
      <c r="CAO42" s="105"/>
      <c r="CAP42" s="105"/>
      <c r="CAQ42" s="105"/>
      <c r="CAR42" s="105"/>
      <c r="CAS42" s="105"/>
      <c r="CAT42" s="105"/>
      <c r="CAU42" s="105"/>
      <c r="CAV42" s="105"/>
      <c r="CAW42" s="105"/>
      <c r="CAX42" s="105"/>
      <c r="CAY42" s="105"/>
      <c r="CAZ42" s="105"/>
      <c r="CBA42" s="105"/>
      <c r="CBB42" s="105"/>
      <c r="CBC42" s="105"/>
      <c r="CBD42" s="105"/>
      <c r="CBE42" s="105"/>
      <c r="CBF42" s="105"/>
      <c r="CBG42" s="105"/>
      <c r="CBH42" s="105"/>
      <c r="CBI42" s="105"/>
      <c r="CBJ42" s="105"/>
      <c r="CBK42" s="105"/>
      <c r="CBL42" s="105"/>
      <c r="CBM42" s="105"/>
      <c r="CBN42" s="105"/>
      <c r="CBO42" s="105"/>
      <c r="CBP42" s="105"/>
      <c r="CBQ42" s="105"/>
      <c r="CBR42" s="105"/>
      <c r="CBS42" s="105"/>
      <c r="CBT42" s="105"/>
      <c r="CBU42" s="105"/>
      <c r="CBV42" s="105"/>
      <c r="CBW42" s="105"/>
      <c r="CBX42" s="105"/>
      <c r="CBY42" s="105"/>
      <c r="CBZ42" s="105"/>
      <c r="CCA42" s="105"/>
      <c r="CCB42" s="105"/>
      <c r="CCC42" s="105"/>
      <c r="CCD42" s="105"/>
      <c r="CCE42" s="105"/>
      <c r="CCF42" s="105"/>
      <c r="CCG42" s="105"/>
      <c r="CCH42" s="105"/>
      <c r="CCI42" s="105"/>
      <c r="CCJ42" s="105"/>
      <c r="CCK42" s="105"/>
      <c r="CCL42" s="105"/>
      <c r="CCM42" s="105"/>
      <c r="CCN42" s="105"/>
      <c r="CCO42" s="105"/>
      <c r="CCP42" s="105"/>
      <c r="CCQ42" s="105"/>
      <c r="CCR42" s="105"/>
      <c r="CCS42" s="105"/>
      <c r="CCT42" s="105"/>
      <c r="CCU42" s="105"/>
      <c r="CCV42" s="105"/>
      <c r="CCW42" s="105"/>
      <c r="CCX42" s="105"/>
      <c r="CCY42" s="105"/>
      <c r="CCZ42" s="105"/>
      <c r="CDA42" s="105"/>
      <c r="CDB42" s="105"/>
      <c r="CDC42" s="105"/>
      <c r="CDD42" s="105"/>
      <c r="CDE42" s="105"/>
      <c r="CDF42" s="105"/>
      <c r="CDG42" s="105"/>
      <c r="CDH42" s="105"/>
      <c r="CDI42" s="105"/>
      <c r="CDJ42" s="105"/>
      <c r="CDK42" s="105"/>
      <c r="CDL42" s="105"/>
      <c r="CDM42" s="105"/>
      <c r="CDN42" s="105"/>
      <c r="CDO42" s="105"/>
      <c r="CDP42" s="105"/>
      <c r="CDQ42" s="105"/>
      <c r="CDR42" s="105"/>
      <c r="CDS42" s="105"/>
      <c r="CDT42" s="105"/>
      <c r="CDU42" s="105"/>
      <c r="CDV42" s="105"/>
      <c r="CDW42" s="105"/>
      <c r="CDX42" s="105"/>
      <c r="CDY42" s="105"/>
      <c r="CDZ42" s="105"/>
      <c r="CEA42" s="105"/>
      <c r="CEB42" s="105"/>
      <c r="CEC42" s="105"/>
      <c r="CED42" s="105"/>
      <c r="CEE42" s="105"/>
      <c r="CEF42" s="105"/>
      <c r="CEG42" s="105"/>
      <c r="CEH42" s="105"/>
      <c r="CEI42" s="105"/>
      <c r="CEJ42" s="105"/>
      <c r="CEK42" s="105"/>
      <c r="CEL42" s="105"/>
      <c r="CEM42" s="105"/>
      <c r="CEN42" s="105"/>
      <c r="CEO42" s="105"/>
      <c r="CEP42" s="105"/>
      <c r="CEQ42" s="105"/>
      <c r="CER42" s="105"/>
      <c r="CES42" s="105"/>
      <c r="CET42" s="105"/>
      <c r="CEU42" s="105"/>
      <c r="CEV42" s="105"/>
      <c r="CEW42" s="105"/>
      <c r="CEX42" s="105"/>
      <c r="CEY42" s="105"/>
      <c r="CEZ42" s="105"/>
      <c r="CFA42" s="105"/>
      <c r="CFB42" s="105"/>
      <c r="CFC42" s="105"/>
      <c r="CFD42" s="105"/>
      <c r="CFE42" s="105"/>
      <c r="CFF42" s="105"/>
      <c r="CFG42" s="105"/>
      <c r="CFH42" s="105"/>
      <c r="CFI42" s="105"/>
      <c r="CFJ42" s="105"/>
      <c r="CFK42" s="105"/>
      <c r="CFL42" s="105"/>
      <c r="CFM42" s="105"/>
      <c r="CFN42" s="105"/>
      <c r="CFO42" s="105"/>
      <c r="CFP42" s="105"/>
      <c r="CFQ42" s="105"/>
      <c r="CFR42" s="105"/>
      <c r="CFS42" s="105"/>
      <c r="CFT42" s="105"/>
      <c r="CFU42" s="105"/>
      <c r="CFV42" s="105"/>
      <c r="CFW42" s="105"/>
      <c r="CFX42" s="105"/>
      <c r="CFY42" s="105"/>
      <c r="CFZ42" s="105"/>
      <c r="CGA42" s="105"/>
      <c r="CGB42" s="105"/>
      <c r="CGC42" s="105"/>
      <c r="CGD42" s="105"/>
      <c r="CGE42" s="105"/>
      <c r="CGF42" s="105"/>
      <c r="CGG42" s="105"/>
      <c r="CGH42" s="105"/>
      <c r="CGI42" s="105"/>
      <c r="CGJ42" s="105"/>
      <c r="CGK42" s="105"/>
      <c r="CGL42" s="105"/>
      <c r="CGM42" s="105"/>
      <c r="CGN42" s="105"/>
      <c r="CGO42" s="105"/>
      <c r="CGP42" s="105"/>
      <c r="CGQ42" s="105"/>
      <c r="CGR42" s="105"/>
      <c r="CGS42" s="105"/>
      <c r="CGT42" s="105"/>
      <c r="CGU42" s="105"/>
      <c r="CGV42" s="105"/>
      <c r="CGW42" s="105"/>
      <c r="CGX42" s="105"/>
      <c r="CGY42" s="105"/>
      <c r="CGZ42" s="105"/>
      <c r="CHA42" s="105"/>
      <c r="CHB42" s="105"/>
      <c r="CHC42" s="105"/>
      <c r="CHD42" s="105"/>
      <c r="CHE42" s="105"/>
      <c r="CHF42" s="105"/>
      <c r="CHG42" s="105"/>
      <c r="CHH42" s="105"/>
      <c r="CHI42" s="105"/>
      <c r="CHJ42" s="105"/>
      <c r="CHK42" s="105"/>
      <c r="CHL42" s="105"/>
      <c r="CHM42" s="105"/>
      <c r="CHN42" s="105"/>
      <c r="CHO42" s="105"/>
      <c r="CHP42" s="105"/>
      <c r="CHQ42" s="105"/>
      <c r="CHR42" s="105"/>
      <c r="CHS42" s="105"/>
      <c r="CHT42" s="105"/>
      <c r="CHU42" s="105"/>
      <c r="CHV42" s="105"/>
      <c r="CHW42" s="105"/>
      <c r="CHX42" s="105"/>
      <c r="CHY42" s="105"/>
      <c r="CHZ42" s="105"/>
      <c r="CIA42" s="105"/>
      <c r="CIB42" s="105"/>
      <c r="CIC42" s="105"/>
      <c r="CID42" s="105"/>
      <c r="CIE42" s="105"/>
      <c r="CIF42" s="105"/>
      <c r="CIG42" s="105"/>
      <c r="CIH42" s="105"/>
      <c r="CII42" s="105"/>
      <c r="CIJ42" s="105"/>
      <c r="CIK42" s="105"/>
      <c r="CIL42" s="105"/>
      <c r="CIM42" s="105"/>
      <c r="CIN42" s="105"/>
      <c r="CIO42" s="105"/>
      <c r="CIP42" s="105"/>
      <c r="CIQ42" s="105"/>
      <c r="CIR42" s="105"/>
      <c r="CIS42" s="105"/>
      <c r="CIT42" s="105"/>
      <c r="CIU42" s="105"/>
      <c r="CIV42" s="105"/>
      <c r="CIW42" s="105"/>
      <c r="CIX42" s="105"/>
      <c r="CIY42" s="105"/>
      <c r="CIZ42" s="105"/>
      <c r="CJA42" s="105"/>
      <c r="CJB42" s="105"/>
      <c r="CJC42" s="105"/>
      <c r="CJD42" s="105"/>
      <c r="CJE42" s="105"/>
      <c r="CJF42" s="105"/>
      <c r="CJG42" s="105"/>
      <c r="CJH42" s="105"/>
      <c r="CJI42" s="105"/>
      <c r="CJJ42" s="105"/>
      <c r="CJK42" s="105"/>
      <c r="CJL42" s="105"/>
      <c r="CJM42" s="105"/>
      <c r="CJN42" s="105"/>
      <c r="CJO42" s="105"/>
      <c r="CJP42" s="105"/>
      <c r="CJQ42" s="105"/>
      <c r="CJR42" s="105"/>
      <c r="CJS42" s="105"/>
      <c r="CJT42" s="105"/>
      <c r="CJU42" s="105"/>
      <c r="CJV42" s="105"/>
      <c r="CJW42" s="105"/>
      <c r="CJX42" s="105"/>
      <c r="CJY42" s="105"/>
      <c r="CJZ42" s="105"/>
      <c r="CKA42" s="105"/>
      <c r="CKB42" s="105"/>
      <c r="CKC42" s="105"/>
      <c r="CKD42" s="105"/>
      <c r="CKE42" s="105"/>
      <c r="CKF42" s="105"/>
      <c r="CKG42" s="105"/>
      <c r="CKH42" s="105"/>
      <c r="CKI42" s="105"/>
      <c r="CKJ42" s="105"/>
      <c r="CKK42" s="105"/>
      <c r="CKL42" s="105"/>
      <c r="CKM42" s="105"/>
      <c r="CKN42" s="105"/>
      <c r="CKO42" s="105"/>
      <c r="CKP42" s="105"/>
      <c r="CKQ42" s="105"/>
      <c r="CKR42" s="105"/>
      <c r="CKS42" s="105"/>
      <c r="CKT42" s="105"/>
      <c r="CKU42" s="105"/>
      <c r="CKV42" s="105"/>
      <c r="CKW42" s="105"/>
      <c r="CKX42" s="105"/>
      <c r="CKY42" s="105"/>
      <c r="CKZ42" s="105"/>
      <c r="CLA42" s="105"/>
      <c r="CLB42" s="105"/>
      <c r="CLC42" s="105"/>
      <c r="CLD42" s="105"/>
      <c r="CLE42" s="105"/>
      <c r="CLF42" s="105"/>
      <c r="CLG42" s="105"/>
      <c r="CLH42" s="105"/>
      <c r="CLI42" s="105"/>
      <c r="CLJ42" s="105"/>
      <c r="CLK42" s="105"/>
      <c r="CLL42" s="105"/>
      <c r="CLM42" s="105"/>
      <c r="CLN42" s="105"/>
      <c r="CLO42" s="105"/>
      <c r="CLP42" s="105"/>
      <c r="CLQ42" s="105"/>
      <c r="CLR42" s="105"/>
      <c r="CLS42" s="105"/>
      <c r="CLT42" s="105"/>
      <c r="CLU42" s="105"/>
      <c r="CLV42" s="105"/>
      <c r="CLW42" s="105"/>
      <c r="CLX42" s="105"/>
      <c r="CLY42" s="105"/>
      <c r="CLZ42" s="105"/>
      <c r="CMA42" s="105"/>
      <c r="CMB42" s="105"/>
      <c r="CMC42" s="105"/>
      <c r="CMD42" s="105"/>
      <c r="CME42" s="105"/>
      <c r="CMF42" s="105"/>
      <c r="CMG42" s="105"/>
      <c r="CMH42" s="105"/>
      <c r="CMI42" s="105"/>
      <c r="CMJ42" s="105"/>
      <c r="CMK42" s="105"/>
      <c r="CML42" s="105"/>
      <c r="CMM42" s="105"/>
      <c r="CMN42" s="105"/>
      <c r="CMO42" s="105"/>
      <c r="CMP42" s="105"/>
      <c r="CMQ42" s="105"/>
      <c r="CMR42" s="105"/>
      <c r="CMS42" s="105"/>
      <c r="CMT42" s="105"/>
      <c r="CMU42" s="105"/>
      <c r="CMV42" s="105"/>
      <c r="CMW42" s="105"/>
      <c r="CMX42" s="105"/>
      <c r="CMY42" s="105"/>
      <c r="CMZ42" s="105"/>
      <c r="CNA42" s="105"/>
      <c r="CNB42" s="105"/>
      <c r="CNC42" s="105"/>
      <c r="CND42" s="105"/>
      <c r="CNE42" s="105"/>
      <c r="CNF42" s="105"/>
      <c r="CNG42" s="105"/>
      <c r="CNH42" s="105"/>
      <c r="CNI42" s="105"/>
      <c r="CNJ42" s="105"/>
      <c r="CNK42" s="105"/>
      <c r="CNL42" s="105"/>
      <c r="CNM42" s="105"/>
      <c r="CNN42" s="105"/>
      <c r="CNO42" s="105"/>
      <c r="CNP42" s="105"/>
      <c r="CNQ42" s="105"/>
      <c r="CNR42" s="105"/>
      <c r="CNS42" s="105"/>
      <c r="CNT42" s="105"/>
      <c r="CNU42" s="105"/>
      <c r="CNV42" s="105"/>
      <c r="CNW42" s="105"/>
      <c r="CNX42" s="105"/>
      <c r="CNY42" s="105"/>
      <c r="CNZ42" s="105"/>
      <c r="COA42" s="105"/>
      <c r="COB42" s="105"/>
      <c r="COC42" s="105"/>
      <c r="COD42" s="105"/>
      <c r="COE42" s="105"/>
      <c r="COF42" s="105"/>
      <c r="COG42" s="105"/>
      <c r="COH42" s="105"/>
      <c r="COI42" s="105"/>
      <c r="COJ42" s="105"/>
      <c r="COK42" s="105"/>
      <c r="COL42" s="105"/>
      <c r="COM42" s="105"/>
      <c r="CON42" s="105"/>
      <c r="COO42" s="105"/>
      <c r="COP42" s="105"/>
      <c r="COQ42" s="105"/>
      <c r="COR42" s="105"/>
      <c r="COS42" s="105"/>
      <c r="COT42" s="105"/>
      <c r="COU42" s="105"/>
      <c r="COV42" s="105"/>
      <c r="COW42" s="105"/>
      <c r="COX42" s="105"/>
      <c r="COY42" s="105"/>
      <c r="COZ42" s="105"/>
      <c r="CPA42" s="105"/>
      <c r="CPB42" s="105"/>
      <c r="CPC42" s="105"/>
      <c r="CPD42" s="105"/>
      <c r="CPE42" s="105"/>
      <c r="CPF42" s="105"/>
      <c r="CPG42" s="105"/>
      <c r="CPH42" s="105"/>
      <c r="CPI42" s="105"/>
      <c r="CPJ42" s="105"/>
      <c r="CPK42" s="105"/>
      <c r="CPL42" s="105"/>
      <c r="CPM42" s="105"/>
      <c r="CPN42" s="105"/>
      <c r="CPO42" s="105"/>
      <c r="CPP42" s="105"/>
      <c r="CPQ42" s="105"/>
      <c r="CPR42" s="105"/>
      <c r="CPS42" s="105"/>
      <c r="CPT42" s="105"/>
      <c r="CPU42" s="105"/>
      <c r="CPV42" s="105"/>
      <c r="CPW42" s="105"/>
      <c r="CPX42" s="105"/>
      <c r="CPY42" s="105"/>
      <c r="CPZ42" s="105"/>
      <c r="CQA42" s="105"/>
      <c r="CQB42" s="105"/>
      <c r="CQC42" s="105"/>
      <c r="CQD42" s="105"/>
      <c r="CQE42" s="105"/>
      <c r="CQF42" s="105"/>
      <c r="CQG42" s="105"/>
      <c r="CQH42" s="105"/>
      <c r="CQI42" s="105"/>
      <c r="CQJ42" s="105"/>
      <c r="CQK42" s="105"/>
      <c r="CQL42" s="105"/>
      <c r="CQM42" s="105"/>
      <c r="CQN42" s="105"/>
      <c r="CQO42" s="105"/>
      <c r="CQP42" s="105"/>
      <c r="CQQ42" s="105"/>
      <c r="CQR42" s="105"/>
      <c r="CQS42" s="105"/>
      <c r="CQT42" s="105"/>
      <c r="CQU42" s="105"/>
      <c r="CQV42" s="105"/>
      <c r="CQW42" s="105"/>
      <c r="CQX42" s="105"/>
      <c r="CQY42" s="105"/>
      <c r="CQZ42" s="105"/>
      <c r="CRA42" s="105"/>
      <c r="CRB42" s="105"/>
      <c r="CRC42" s="105"/>
      <c r="CRD42" s="105"/>
      <c r="CRE42" s="105"/>
      <c r="CRF42" s="105"/>
      <c r="CRG42" s="105"/>
      <c r="CRH42" s="105"/>
      <c r="CRI42" s="105"/>
      <c r="CRJ42" s="105"/>
      <c r="CRK42" s="105"/>
      <c r="CRL42" s="105"/>
      <c r="CRM42" s="105"/>
      <c r="CRN42" s="105"/>
      <c r="CRO42" s="105"/>
      <c r="CRP42" s="105"/>
      <c r="CRQ42" s="105"/>
      <c r="CRR42" s="105"/>
      <c r="CRS42" s="105"/>
      <c r="CRT42" s="105"/>
      <c r="CRU42" s="105"/>
      <c r="CRV42" s="105"/>
      <c r="CRW42" s="105"/>
      <c r="CRX42" s="105"/>
      <c r="CRY42" s="105"/>
      <c r="CRZ42" s="105"/>
      <c r="CSA42" s="105"/>
      <c r="CSB42" s="105"/>
      <c r="CSC42" s="105"/>
      <c r="CSD42" s="105"/>
      <c r="CSE42" s="105"/>
      <c r="CSF42" s="105"/>
      <c r="CSG42" s="105"/>
      <c r="CSH42" s="105"/>
      <c r="CSI42" s="105"/>
      <c r="CSJ42" s="105"/>
      <c r="CSK42" s="105"/>
      <c r="CSL42" s="105"/>
      <c r="CSM42" s="105"/>
      <c r="CSN42" s="105"/>
      <c r="CSO42" s="105"/>
      <c r="CSP42" s="105"/>
      <c r="CSQ42" s="105"/>
      <c r="CSR42" s="105"/>
      <c r="CSS42" s="105"/>
      <c r="CST42" s="105"/>
      <c r="CSU42" s="105"/>
      <c r="CSV42" s="105"/>
      <c r="CSW42" s="105"/>
      <c r="CSX42" s="105"/>
      <c r="CSY42" s="105"/>
      <c r="CSZ42" s="105"/>
      <c r="CTA42" s="105"/>
      <c r="CTB42" s="105"/>
      <c r="CTC42" s="105"/>
      <c r="CTD42" s="105"/>
      <c r="CTE42" s="105"/>
      <c r="CTF42" s="105"/>
      <c r="CTG42" s="105"/>
      <c r="CTH42" s="105"/>
      <c r="CTI42" s="105"/>
      <c r="CTJ42" s="105"/>
      <c r="CTK42" s="105"/>
      <c r="CTL42" s="105"/>
      <c r="CTM42" s="105"/>
      <c r="CTN42" s="105"/>
      <c r="CTO42" s="105"/>
      <c r="CTP42" s="105"/>
      <c r="CTQ42" s="105"/>
      <c r="CTR42" s="105"/>
      <c r="CTS42" s="105"/>
      <c r="CTT42" s="105"/>
      <c r="CTU42" s="105"/>
      <c r="CTV42" s="105"/>
      <c r="CTW42" s="105"/>
      <c r="CTX42" s="105"/>
      <c r="CTY42" s="105"/>
      <c r="CTZ42" s="105"/>
      <c r="CUA42" s="105"/>
      <c r="CUB42" s="105"/>
      <c r="CUC42" s="105"/>
      <c r="CUD42" s="105"/>
      <c r="CUE42" s="105"/>
      <c r="CUF42" s="105"/>
      <c r="CUG42" s="105"/>
      <c r="CUH42" s="105"/>
      <c r="CUI42" s="105"/>
      <c r="CUJ42" s="105"/>
      <c r="CUK42" s="105"/>
      <c r="CUL42" s="105"/>
      <c r="CUM42" s="105"/>
      <c r="CUN42" s="105"/>
      <c r="CUO42" s="105"/>
      <c r="CUP42" s="105"/>
      <c r="CUQ42" s="105"/>
      <c r="CUR42" s="105"/>
      <c r="CUS42" s="105"/>
      <c r="CUT42" s="105"/>
      <c r="CUU42" s="105"/>
      <c r="CUV42" s="105"/>
      <c r="CUW42" s="105"/>
      <c r="CUX42" s="105"/>
      <c r="CUY42" s="105"/>
      <c r="CUZ42" s="105"/>
      <c r="CVA42" s="105"/>
      <c r="CVB42" s="105"/>
      <c r="CVC42" s="105"/>
      <c r="CVD42" s="105"/>
      <c r="CVE42" s="105"/>
      <c r="CVF42" s="105"/>
      <c r="CVG42" s="105"/>
      <c r="CVH42" s="105"/>
      <c r="CVI42" s="105"/>
      <c r="CVJ42" s="105"/>
      <c r="CVK42" s="105"/>
      <c r="CVL42" s="105"/>
      <c r="CVM42" s="105"/>
      <c r="CVN42" s="105"/>
      <c r="CVO42" s="105"/>
      <c r="CVP42" s="105"/>
      <c r="CVQ42" s="105"/>
      <c r="CVR42" s="105"/>
      <c r="CVS42" s="105"/>
      <c r="CVT42" s="105"/>
      <c r="CVU42" s="105"/>
      <c r="CVV42" s="105"/>
      <c r="CVW42" s="105"/>
      <c r="CVX42" s="105"/>
      <c r="CVY42" s="105"/>
      <c r="CVZ42" s="105"/>
      <c r="CWA42" s="105"/>
      <c r="CWB42" s="105"/>
      <c r="CWC42" s="105"/>
      <c r="CWD42" s="105"/>
      <c r="CWE42" s="105"/>
      <c r="CWF42" s="105"/>
      <c r="CWG42" s="105"/>
      <c r="CWH42" s="105"/>
      <c r="CWI42" s="105"/>
      <c r="CWJ42" s="105"/>
      <c r="CWK42" s="105"/>
      <c r="CWL42" s="105"/>
      <c r="CWM42" s="105"/>
      <c r="CWN42" s="105"/>
      <c r="CWO42" s="105"/>
      <c r="CWP42" s="105"/>
      <c r="CWQ42" s="105"/>
      <c r="CWR42" s="105"/>
      <c r="CWS42" s="105"/>
      <c r="CWT42" s="105"/>
      <c r="CWU42" s="105"/>
      <c r="CWV42" s="105"/>
      <c r="CWW42" s="105"/>
      <c r="CWX42" s="105"/>
      <c r="CWY42" s="105"/>
      <c r="CWZ42" s="105"/>
      <c r="CXA42" s="105"/>
      <c r="CXB42" s="105"/>
      <c r="CXC42" s="105"/>
      <c r="CXD42" s="105"/>
      <c r="CXE42" s="105"/>
      <c r="CXF42" s="105"/>
      <c r="CXG42" s="105"/>
      <c r="CXH42" s="105"/>
      <c r="CXI42" s="105"/>
      <c r="CXJ42" s="105"/>
      <c r="CXK42" s="105"/>
      <c r="CXL42" s="105"/>
      <c r="CXM42" s="105"/>
      <c r="CXN42" s="105"/>
      <c r="CXO42" s="105"/>
      <c r="CXP42" s="105"/>
      <c r="CXQ42" s="105"/>
      <c r="CXR42" s="105"/>
      <c r="CXS42" s="105"/>
      <c r="CXT42" s="105"/>
      <c r="CXU42" s="105"/>
      <c r="CXV42" s="105"/>
      <c r="CXW42" s="105"/>
      <c r="CXX42" s="105"/>
      <c r="CXY42" s="105"/>
      <c r="CXZ42" s="105"/>
      <c r="CYA42" s="105"/>
      <c r="CYB42" s="105"/>
      <c r="CYC42" s="105"/>
      <c r="CYD42" s="105"/>
      <c r="CYE42" s="105"/>
      <c r="CYF42" s="105"/>
      <c r="CYG42" s="105"/>
      <c r="CYH42" s="105"/>
      <c r="CYI42" s="105"/>
      <c r="CYJ42" s="105"/>
      <c r="CYK42" s="105"/>
      <c r="CYL42" s="105"/>
      <c r="CYM42" s="105"/>
      <c r="CYN42" s="105"/>
      <c r="CYO42" s="105"/>
      <c r="CYP42" s="105"/>
      <c r="CYQ42" s="105"/>
      <c r="CYR42" s="105"/>
      <c r="CYS42" s="105"/>
      <c r="CYT42" s="105"/>
      <c r="CYU42" s="105"/>
      <c r="CYV42" s="105"/>
      <c r="CYW42" s="105"/>
      <c r="CYX42" s="105"/>
      <c r="CYY42" s="105"/>
      <c r="CYZ42" s="105"/>
      <c r="CZA42" s="105"/>
      <c r="CZB42" s="105"/>
      <c r="CZC42" s="105"/>
      <c r="CZD42" s="105"/>
      <c r="CZE42" s="105"/>
      <c r="CZF42" s="105"/>
      <c r="CZG42" s="105"/>
      <c r="CZH42" s="105"/>
      <c r="CZI42" s="105"/>
      <c r="CZJ42" s="105"/>
      <c r="CZK42" s="105"/>
      <c r="CZL42" s="105"/>
      <c r="CZM42" s="105"/>
      <c r="CZN42" s="105"/>
      <c r="CZO42" s="105"/>
      <c r="CZP42" s="105"/>
      <c r="CZQ42" s="105"/>
      <c r="CZR42" s="105"/>
      <c r="CZS42" s="105"/>
      <c r="CZT42" s="105"/>
      <c r="CZU42" s="105"/>
      <c r="CZV42" s="105"/>
      <c r="CZW42" s="105"/>
      <c r="CZX42" s="105"/>
      <c r="CZY42" s="105"/>
      <c r="CZZ42" s="105"/>
      <c r="DAA42" s="105"/>
      <c r="DAB42" s="105"/>
      <c r="DAC42" s="105"/>
      <c r="DAD42" s="105"/>
      <c r="DAE42" s="105"/>
      <c r="DAF42" s="105"/>
      <c r="DAG42" s="105"/>
      <c r="DAH42" s="105"/>
      <c r="DAI42" s="105"/>
      <c r="DAJ42" s="105"/>
      <c r="DAK42" s="105"/>
      <c r="DAL42" s="105"/>
      <c r="DAM42" s="105"/>
      <c r="DAN42" s="105"/>
      <c r="DAO42" s="105"/>
      <c r="DAP42" s="105"/>
      <c r="DAQ42" s="105"/>
      <c r="DAR42" s="105"/>
      <c r="DAS42" s="105"/>
      <c r="DAT42" s="105"/>
      <c r="DAU42" s="105"/>
      <c r="DAV42" s="105"/>
      <c r="DAW42" s="105"/>
      <c r="DAX42" s="105"/>
      <c r="DAY42" s="105"/>
      <c r="DAZ42" s="105"/>
      <c r="DBA42" s="105"/>
      <c r="DBB42" s="105"/>
      <c r="DBC42" s="105"/>
      <c r="DBD42" s="105"/>
      <c r="DBE42" s="105"/>
      <c r="DBF42" s="105"/>
      <c r="DBG42" s="105"/>
      <c r="DBH42" s="105"/>
      <c r="DBI42" s="105"/>
      <c r="DBJ42" s="105"/>
      <c r="DBK42" s="105"/>
      <c r="DBL42" s="105"/>
      <c r="DBM42" s="105"/>
      <c r="DBN42" s="105"/>
      <c r="DBO42" s="105"/>
      <c r="DBP42" s="105"/>
      <c r="DBQ42" s="105"/>
      <c r="DBR42" s="105"/>
      <c r="DBS42" s="105"/>
      <c r="DBT42" s="105"/>
      <c r="DBU42" s="105"/>
      <c r="DBV42" s="105"/>
      <c r="DBW42" s="105"/>
      <c r="DBX42" s="105"/>
      <c r="DBY42" s="105"/>
      <c r="DBZ42" s="105"/>
      <c r="DCA42" s="105"/>
      <c r="DCB42" s="105"/>
      <c r="DCC42" s="105"/>
      <c r="DCD42" s="105"/>
      <c r="DCE42" s="105"/>
      <c r="DCF42" s="105"/>
      <c r="DCG42" s="105"/>
      <c r="DCH42" s="105"/>
      <c r="DCI42" s="105"/>
      <c r="DCJ42" s="105"/>
      <c r="DCK42" s="105"/>
      <c r="DCL42" s="105"/>
      <c r="DCM42" s="105"/>
      <c r="DCN42" s="105"/>
      <c r="DCO42" s="105"/>
      <c r="DCP42" s="105"/>
      <c r="DCQ42" s="105"/>
      <c r="DCR42" s="105"/>
      <c r="DCS42" s="105"/>
      <c r="DCT42" s="105"/>
      <c r="DCU42" s="105"/>
      <c r="DCV42" s="105"/>
      <c r="DCW42" s="105"/>
      <c r="DCX42" s="105"/>
      <c r="DCY42" s="105"/>
      <c r="DCZ42" s="105"/>
      <c r="DDA42" s="105"/>
      <c r="DDB42" s="105"/>
      <c r="DDC42" s="105"/>
      <c r="DDD42" s="105"/>
      <c r="DDE42" s="105"/>
      <c r="DDF42" s="105"/>
      <c r="DDG42" s="105"/>
      <c r="DDH42" s="105"/>
      <c r="DDI42" s="105"/>
      <c r="DDJ42" s="105"/>
      <c r="DDK42" s="105"/>
      <c r="DDL42" s="105"/>
      <c r="DDM42" s="105"/>
      <c r="DDN42" s="105"/>
      <c r="DDO42" s="105"/>
      <c r="DDP42" s="105"/>
      <c r="DDQ42" s="105"/>
      <c r="DDR42" s="105"/>
      <c r="DDS42" s="105"/>
      <c r="DDT42" s="105"/>
      <c r="DDU42" s="105"/>
      <c r="DDV42" s="105"/>
      <c r="DDW42" s="105"/>
      <c r="DDX42" s="105"/>
      <c r="DDY42" s="105"/>
      <c r="DDZ42" s="105"/>
      <c r="DEA42" s="105"/>
      <c r="DEB42" s="105"/>
      <c r="DEC42" s="105"/>
      <c r="DED42" s="105"/>
      <c r="DEE42" s="105"/>
      <c r="DEF42" s="105"/>
      <c r="DEG42" s="105"/>
      <c r="DEH42" s="105"/>
      <c r="DEI42" s="105"/>
      <c r="DEJ42" s="105"/>
      <c r="DEK42" s="105"/>
      <c r="DEL42" s="105"/>
      <c r="DEM42" s="105"/>
      <c r="DEN42" s="105"/>
      <c r="DEO42" s="105"/>
      <c r="DEP42" s="105"/>
      <c r="DEQ42" s="105"/>
      <c r="DER42" s="105"/>
      <c r="DES42" s="105"/>
      <c r="DET42" s="105"/>
      <c r="DEU42" s="105"/>
      <c r="DEV42" s="105"/>
      <c r="DEW42" s="105"/>
      <c r="DEX42" s="105"/>
      <c r="DEY42" s="105"/>
      <c r="DEZ42" s="105"/>
      <c r="DFA42" s="105"/>
      <c r="DFB42" s="105"/>
      <c r="DFC42" s="105"/>
      <c r="DFD42" s="105"/>
      <c r="DFE42" s="105"/>
      <c r="DFF42" s="105"/>
      <c r="DFG42" s="105"/>
      <c r="DFH42" s="105"/>
      <c r="DFI42" s="105"/>
      <c r="DFJ42" s="105"/>
      <c r="DFK42" s="105"/>
      <c r="DFL42" s="105"/>
      <c r="DFM42" s="105"/>
      <c r="DFN42" s="105"/>
      <c r="DFO42" s="105"/>
      <c r="DFP42" s="105"/>
      <c r="DFQ42" s="105"/>
      <c r="DFR42" s="105"/>
      <c r="DFS42" s="105"/>
      <c r="DFT42" s="105"/>
      <c r="DFU42" s="105"/>
      <c r="DFV42" s="105"/>
      <c r="DFW42" s="105"/>
      <c r="DFX42" s="105"/>
      <c r="DFY42" s="105"/>
      <c r="DFZ42" s="105"/>
      <c r="DGA42" s="105"/>
      <c r="DGB42" s="105"/>
      <c r="DGC42" s="105"/>
      <c r="DGD42" s="105"/>
      <c r="DGE42" s="105"/>
      <c r="DGF42" s="105"/>
      <c r="DGG42" s="105"/>
      <c r="DGH42" s="105"/>
      <c r="DGI42" s="105"/>
      <c r="DGJ42" s="105"/>
      <c r="DGK42" s="105"/>
      <c r="DGL42" s="105"/>
      <c r="DGM42" s="105"/>
      <c r="DGN42" s="105"/>
      <c r="DGO42" s="105"/>
      <c r="DGP42" s="105"/>
      <c r="DGQ42" s="105"/>
      <c r="DGR42" s="105"/>
      <c r="DGS42" s="105"/>
      <c r="DGT42" s="105"/>
      <c r="DGU42" s="105"/>
      <c r="DGV42" s="105"/>
      <c r="DGW42" s="105"/>
      <c r="DGX42" s="105"/>
      <c r="DGY42" s="105"/>
      <c r="DGZ42" s="105"/>
      <c r="DHA42" s="105"/>
      <c r="DHB42" s="105"/>
      <c r="DHC42" s="105"/>
      <c r="DHD42" s="105"/>
      <c r="DHE42" s="105"/>
      <c r="DHF42" s="105"/>
      <c r="DHG42" s="105"/>
      <c r="DHH42" s="105"/>
      <c r="DHI42" s="105"/>
      <c r="DHJ42" s="105"/>
      <c r="DHK42" s="105"/>
      <c r="DHL42" s="105"/>
      <c r="DHM42" s="105"/>
      <c r="DHN42" s="105"/>
      <c r="DHO42" s="105"/>
      <c r="DHP42" s="105"/>
      <c r="DHQ42" s="105"/>
      <c r="DHR42" s="105"/>
      <c r="DHS42" s="105"/>
      <c r="DHT42" s="105"/>
      <c r="DHU42" s="105"/>
      <c r="DHV42" s="105"/>
      <c r="DHW42" s="105"/>
      <c r="DHX42" s="105"/>
      <c r="DHY42" s="105"/>
      <c r="DHZ42" s="105"/>
      <c r="DIA42" s="105"/>
      <c r="DIB42" s="105"/>
      <c r="DIC42" s="105"/>
      <c r="DID42" s="105"/>
      <c r="DIE42" s="105"/>
      <c r="DIF42" s="105"/>
      <c r="DIG42" s="105"/>
      <c r="DIH42" s="105"/>
      <c r="DII42" s="105"/>
      <c r="DIJ42" s="105"/>
      <c r="DIK42" s="105"/>
      <c r="DIL42" s="105"/>
      <c r="DIM42" s="105"/>
      <c r="DIN42" s="105"/>
      <c r="DIO42" s="105"/>
      <c r="DIP42" s="105"/>
      <c r="DIQ42" s="105"/>
      <c r="DIR42" s="105"/>
      <c r="DIS42" s="105"/>
      <c r="DIT42" s="105"/>
      <c r="DIU42" s="105"/>
      <c r="DIV42" s="105"/>
      <c r="DIW42" s="105"/>
      <c r="DIX42" s="105"/>
      <c r="DIY42" s="105"/>
      <c r="DIZ42" s="105"/>
      <c r="DJA42" s="105"/>
      <c r="DJB42" s="105"/>
      <c r="DJC42" s="105"/>
      <c r="DJD42" s="105"/>
      <c r="DJE42" s="105"/>
      <c r="DJF42" s="105"/>
      <c r="DJG42" s="105"/>
      <c r="DJH42" s="105"/>
      <c r="DJI42" s="105"/>
      <c r="DJJ42" s="105"/>
      <c r="DJK42" s="105"/>
      <c r="DJL42" s="105"/>
      <c r="DJM42" s="105"/>
      <c r="DJN42" s="105"/>
      <c r="DJO42" s="105"/>
      <c r="DJP42" s="105"/>
      <c r="DJQ42" s="105"/>
      <c r="DJR42" s="105"/>
      <c r="DJS42" s="105"/>
      <c r="DJT42" s="105"/>
      <c r="DJU42" s="105"/>
      <c r="DJV42" s="105"/>
      <c r="DJW42" s="105"/>
      <c r="DJX42" s="105"/>
      <c r="DJY42" s="105"/>
      <c r="DJZ42" s="105"/>
      <c r="DKA42" s="105"/>
      <c r="DKB42" s="105"/>
      <c r="DKC42" s="105"/>
      <c r="DKD42" s="105"/>
      <c r="DKE42" s="105"/>
      <c r="DKF42" s="105"/>
      <c r="DKG42" s="105"/>
      <c r="DKH42" s="105"/>
      <c r="DKI42" s="105"/>
      <c r="DKJ42" s="105"/>
      <c r="DKK42" s="105"/>
      <c r="DKL42" s="105"/>
      <c r="DKM42" s="105"/>
      <c r="DKN42" s="105"/>
      <c r="DKO42" s="105"/>
      <c r="DKP42" s="105"/>
      <c r="DKQ42" s="105"/>
      <c r="DKR42" s="105"/>
      <c r="DKS42" s="105"/>
      <c r="DKT42" s="105"/>
      <c r="DKU42" s="105"/>
      <c r="DKV42" s="105"/>
      <c r="DKW42" s="105"/>
      <c r="DKX42" s="105"/>
      <c r="DKY42" s="105"/>
      <c r="DKZ42" s="105"/>
      <c r="DLA42" s="105"/>
      <c r="DLB42" s="105"/>
      <c r="DLC42" s="105"/>
      <c r="DLD42" s="105"/>
      <c r="DLE42" s="105"/>
      <c r="DLF42" s="105"/>
      <c r="DLG42" s="105"/>
      <c r="DLH42" s="105"/>
      <c r="DLI42" s="105"/>
      <c r="DLJ42" s="105"/>
      <c r="DLK42" s="105"/>
      <c r="DLL42" s="105"/>
      <c r="DLM42" s="105"/>
      <c r="DLN42" s="105"/>
      <c r="DLO42" s="105"/>
      <c r="DLP42" s="105"/>
      <c r="DLQ42" s="105"/>
      <c r="DLR42" s="105"/>
      <c r="DLS42" s="105"/>
      <c r="DLT42" s="105"/>
      <c r="DLU42" s="105"/>
      <c r="DLV42" s="105"/>
      <c r="DLW42" s="105"/>
      <c r="DLX42" s="105"/>
      <c r="DLY42" s="105"/>
      <c r="DLZ42" s="105"/>
      <c r="DMA42" s="105"/>
      <c r="DMB42" s="105"/>
      <c r="DMC42" s="105"/>
      <c r="DMD42" s="105"/>
      <c r="DME42" s="105"/>
      <c r="DMF42" s="105"/>
      <c r="DMG42" s="105"/>
      <c r="DMH42" s="105"/>
      <c r="DMI42" s="105"/>
      <c r="DMJ42" s="105"/>
      <c r="DMK42" s="105"/>
      <c r="DML42" s="105"/>
      <c r="DMM42" s="105"/>
      <c r="DMN42" s="105"/>
      <c r="DMO42" s="105"/>
      <c r="DMP42" s="105"/>
      <c r="DMQ42" s="105"/>
      <c r="DMR42" s="105"/>
      <c r="DMS42" s="105"/>
      <c r="DMT42" s="105"/>
      <c r="DMU42" s="105"/>
      <c r="DMV42" s="105"/>
      <c r="DMW42" s="105"/>
      <c r="DMX42" s="105"/>
      <c r="DMY42" s="105"/>
      <c r="DMZ42" s="105"/>
      <c r="DNA42" s="105"/>
      <c r="DNB42" s="105"/>
      <c r="DNC42" s="105"/>
      <c r="DND42" s="105"/>
      <c r="DNE42" s="105"/>
      <c r="DNF42" s="105"/>
      <c r="DNG42" s="105"/>
      <c r="DNH42" s="105"/>
      <c r="DNI42" s="105"/>
      <c r="DNJ42" s="105"/>
      <c r="DNK42" s="105"/>
      <c r="DNL42" s="105"/>
      <c r="DNM42" s="105"/>
      <c r="DNN42" s="105"/>
      <c r="DNO42" s="105"/>
      <c r="DNP42" s="105"/>
      <c r="DNQ42" s="105"/>
      <c r="DNR42" s="105"/>
      <c r="DNS42" s="105"/>
      <c r="DNT42" s="105"/>
      <c r="DNU42" s="105"/>
      <c r="DNV42" s="105"/>
      <c r="DNW42" s="105"/>
      <c r="DNX42" s="105"/>
      <c r="DNY42" s="105"/>
      <c r="DNZ42" s="105"/>
      <c r="DOA42" s="105"/>
      <c r="DOB42" s="105"/>
      <c r="DOC42" s="105"/>
      <c r="DOD42" s="105"/>
      <c r="DOE42" s="105"/>
      <c r="DOF42" s="105"/>
      <c r="DOG42" s="105"/>
      <c r="DOH42" s="105"/>
      <c r="DOI42" s="105"/>
      <c r="DOJ42" s="105"/>
      <c r="DOK42" s="105"/>
      <c r="DOL42" s="105"/>
      <c r="DOM42" s="105"/>
      <c r="DON42" s="105"/>
      <c r="DOO42" s="105"/>
      <c r="DOP42" s="105"/>
      <c r="DOQ42" s="105"/>
      <c r="DOR42" s="105"/>
      <c r="DOS42" s="105"/>
      <c r="DOT42" s="105"/>
      <c r="DOU42" s="105"/>
      <c r="DOV42" s="105"/>
      <c r="DOW42" s="105"/>
      <c r="DOX42" s="105"/>
      <c r="DOY42" s="105"/>
      <c r="DOZ42" s="105"/>
      <c r="DPA42" s="105"/>
      <c r="DPB42" s="105"/>
      <c r="DPC42" s="105"/>
      <c r="DPD42" s="105"/>
      <c r="DPE42" s="105"/>
      <c r="DPF42" s="105"/>
      <c r="DPG42" s="105"/>
      <c r="DPH42" s="105"/>
      <c r="DPI42" s="105"/>
      <c r="DPJ42" s="105"/>
      <c r="DPK42" s="105"/>
      <c r="DPL42" s="105"/>
      <c r="DPM42" s="105"/>
      <c r="DPN42" s="105"/>
      <c r="DPO42" s="105"/>
      <c r="DPP42" s="105"/>
      <c r="DPQ42" s="105"/>
      <c r="DPR42" s="105"/>
      <c r="DPS42" s="105"/>
      <c r="DPT42" s="105"/>
      <c r="DPU42" s="105"/>
      <c r="DPV42" s="105"/>
      <c r="DPW42" s="105"/>
      <c r="DPX42" s="105"/>
      <c r="DPY42" s="105"/>
      <c r="DPZ42" s="105"/>
      <c r="DQA42" s="105"/>
      <c r="DQB42" s="105"/>
      <c r="DQC42" s="105"/>
      <c r="DQD42" s="105"/>
      <c r="DQE42" s="105"/>
      <c r="DQF42" s="105"/>
      <c r="DQG42" s="105"/>
      <c r="DQH42" s="105"/>
      <c r="DQI42" s="105"/>
      <c r="DQJ42" s="105"/>
      <c r="DQK42" s="105"/>
      <c r="DQL42" s="105"/>
      <c r="DQM42" s="105"/>
      <c r="DQN42" s="105"/>
      <c r="DQO42" s="105"/>
      <c r="DQP42" s="105"/>
      <c r="DQQ42" s="105"/>
      <c r="DQR42" s="105"/>
      <c r="DQS42" s="105"/>
      <c r="DQT42" s="105"/>
      <c r="DQU42" s="105"/>
      <c r="DQV42" s="105"/>
      <c r="DQW42" s="105"/>
      <c r="DQX42" s="105"/>
      <c r="DQY42" s="105"/>
      <c r="DQZ42" s="105"/>
      <c r="DRA42" s="105"/>
      <c r="DRB42" s="105"/>
      <c r="DRC42" s="105"/>
      <c r="DRD42" s="105"/>
      <c r="DRE42" s="105"/>
      <c r="DRF42" s="105"/>
      <c r="DRG42" s="105"/>
      <c r="DRH42" s="105"/>
      <c r="DRI42" s="105"/>
      <c r="DRJ42" s="105"/>
      <c r="DRK42" s="105"/>
      <c r="DRL42" s="105"/>
      <c r="DRM42" s="105"/>
      <c r="DRN42" s="105"/>
      <c r="DRO42" s="105"/>
      <c r="DRP42" s="105"/>
      <c r="DRQ42" s="105"/>
      <c r="DRR42" s="105"/>
      <c r="DRS42" s="105"/>
      <c r="DRT42" s="105"/>
      <c r="DRU42" s="105"/>
      <c r="DRV42" s="105"/>
      <c r="DRW42" s="105"/>
      <c r="DRX42" s="105"/>
      <c r="DRY42" s="105"/>
      <c r="DRZ42" s="105"/>
      <c r="DSA42" s="105"/>
      <c r="DSB42" s="105"/>
      <c r="DSC42" s="105"/>
      <c r="DSD42" s="105"/>
      <c r="DSE42" s="105"/>
      <c r="DSF42" s="105"/>
      <c r="DSG42" s="105"/>
      <c r="DSH42" s="105"/>
      <c r="DSI42" s="105"/>
      <c r="DSJ42" s="105"/>
      <c r="DSK42" s="105"/>
      <c r="DSL42" s="105"/>
      <c r="DSM42" s="105"/>
      <c r="DSN42" s="105"/>
      <c r="DSO42" s="105"/>
      <c r="DSP42" s="105"/>
      <c r="DSQ42" s="105"/>
      <c r="DSR42" s="105"/>
      <c r="DSS42" s="105"/>
      <c r="DST42" s="105"/>
      <c r="DSU42" s="105"/>
      <c r="DSV42" s="105"/>
      <c r="DSW42" s="105"/>
      <c r="DSX42" s="105"/>
      <c r="DSY42" s="105"/>
      <c r="DSZ42" s="105"/>
      <c r="DTA42" s="105"/>
      <c r="DTB42" s="105"/>
      <c r="DTC42" s="105"/>
      <c r="DTD42" s="105"/>
      <c r="DTE42" s="105"/>
      <c r="DTF42" s="105"/>
      <c r="DTG42" s="105"/>
      <c r="DTH42" s="105"/>
      <c r="DTI42" s="105"/>
      <c r="DTJ42" s="105"/>
      <c r="DTK42" s="105"/>
      <c r="DTL42" s="105"/>
      <c r="DTM42" s="105"/>
      <c r="DTN42" s="105"/>
      <c r="DTO42" s="105"/>
      <c r="DTP42" s="105"/>
      <c r="DTQ42" s="105"/>
      <c r="DTR42" s="105"/>
      <c r="DTS42" s="105"/>
      <c r="DTT42" s="105"/>
      <c r="DTU42" s="105"/>
      <c r="DTV42" s="105"/>
      <c r="DTW42" s="105"/>
      <c r="DTX42" s="105"/>
      <c r="DTY42" s="105"/>
      <c r="DTZ42" s="105"/>
      <c r="DUA42" s="105"/>
      <c r="DUB42" s="105"/>
      <c r="DUC42" s="105"/>
      <c r="DUD42" s="105"/>
      <c r="DUE42" s="105"/>
      <c r="DUF42" s="105"/>
      <c r="DUG42" s="105"/>
      <c r="DUH42" s="105"/>
      <c r="DUI42" s="105"/>
      <c r="DUJ42" s="105"/>
      <c r="DUK42" s="105"/>
      <c r="DUL42" s="105"/>
      <c r="DUM42" s="105"/>
      <c r="DUN42" s="105"/>
      <c r="DUO42" s="105"/>
      <c r="DUP42" s="105"/>
      <c r="DUQ42" s="105"/>
      <c r="DUR42" s="105"/>
      <c r="DUS42" s="105"/>
      <c r="DUT42" s="105"/>
      <c r="DUU42" s="105"/>
      <c r="DUV42" s="105"/>
      <c r="DUW42" s="105"/>
      <c r="DUX42" s="105"/>
      <c r="DUY42" s="105"/>
      <c r="DUZ42" s="105"/>
      <c r="DVA42" s="105"/>
      <c r="DVB42" s="105"/>
      <c r="DVC42" s="105"/>
      <c r="DVD42" s="105"/>
      <c r="DVE42" s="105"/>
      <c r="DVF42" s="105"/>
      <c r="DVG42" s="105"/>
      <c r="DVH42" s="105"/>
      <c r="DVI42" s="105"/>
      <c r="DVJ42" s="105"/>
      <c r="DVK42" s="105"/>
      <c r="DVL42" s="105"/>
      <c r="DVM42" s="105"/>
      <c r="DVN42" s="105"/>
      <c r="DVO42" s="105"/>
      <c r="DVP42" s="105"/>
      <c r="DVQ42" s="105"/>
      <c r="DVR42" s="105"/>
      <c r="DVS42" s="105"/>
      <c r="DVT42" s="105"/>
      <c r="DVU42" s="105"/>
      <c r="DVV42" s="105"/>
      <c r="DVW42" s="105"/>
      <c r="DVX42" s="105"/>
      <c r="DVY42" s="105"/>
      <c r="DVZ42" s="105"/>
      <c r="DWA42" s="105"/>
      <c r="DWB42" s="105"/>
      <c r="DWC42" s="105"/>
      <c r="DWD42" s="105"/>
      <c r="DWE42" s="105"/>
      <c r="DWF42" s="105"/>
      <c r="DWG42" s="105"/>
      <c r="DWH42" s="105"/>
      <c r="DWI42" s="105"/>
      <c r="DWJ42" s="105"/>
      <c r="DWK42" s="105"/>
      <c r="DWL42" s="105"/>
      <c r="DWM42" s="105"/>
      <c r="DWN42" s="105"/>
      <c r="DWO42" s="105"/>
      <c r="DWP42" s="105"/>
      <c r="DWQ42" s="105"/>
      <c r="DWR42" s="105"/>
      <c r="DWS42" s="105"/>
      <c r="DWT42" s="105"/>
      <c r="DWU42" s="105"/>
      <c r="DWV42" s="105"/>
      <c r="DWW42" s="105"/>
      <c r="DWX42" s="105"/>
      <c r="DWY42" s="105"/>
      <c r="DWZ42" s="105"/>
      <c r="DXA42" s="105"/>
      <c r="DXB42" s="105"/>
      <c r="DXC42" s="105"/>
      <c r="DXD42" s="105"/>
      <c r="DXE42" s="105"/>
      <c r="DXF42" s="105"/>
      <c r="DXG42" s="105"/>
      <c r="DXH42" s="105"/>
      <c r="DXI42" s="105"/>
      <c r="DXJ42" s="105"/>
      <c r="DXK42" s="105"/>
      <c r="DXL42" s="105"/>
      <c r="DXM42" s="105"/>
      <c r="DXN42" s="105"/>
      <c r="DXO42" s="105"/>
      <c r="DXP42" s="105"/>
      <c r="DXQ42" s="105"/>
      <c r="DXR42" s="105"/>
      <c r="DXS42" s="105"/>
      <c r="DXT42" s="105"/>
      <c r="DXU42" s="105"/>
      <c r="DXV42" s="105"/>
      <c r="DXW42" s="105"/>
      <c r="DXX42" s="105"/>
      <c r="DXY42" s="105"/>
      <c r="DXZ42" s="105"/>
      <c r="DYA42" s="105"/>
      <c r="DYB42" s="105"/>
      <c r="DYC42" s="105"/>
      <c r="DYD42" s="105"/>
      <c r="DYE42" s="105"/>
      <c r="DYF42" s="105"/>
      <c r="DYG42" s="105"/>
      <c r="DYH42" s="105"/>
      <c r="DYI42" s="105"/>
      <c r="DYJ42" s="105"/>
      <c r="DYK42" s="105"/>
      <c r="DYL42" s="105"/>
      <c r="DYM42" s="105"/>
      <c r="DYN42" s="105"/>
      <c r="DYO42" s="105"/>
      <c r="DYP42" s="105"/>
      <c r="DYQ42" s="105"/>
      <c r="DYR42" s="105"/>
      <c r="DYS42" s="105"/>
      <c r="DYT42" s="105"/>
      <c r="DYU42" s="105"/>
      <c r="DYV42" s="105"/>
      <c r="DYW42" s="105"/>
      <c r="DYX42" s="105"/>
      <c r="DYY42" s="105"/>
      <c r="DYZ42" s="105"/>
      <c r="DZA42" s="105"/>
      <c r="DZB42" s="105"/>
      <c r="DZC42" s="105"/>
      <c r="DZD42" s="105"/>
      <c r="DZE42" s="105"/>
      <c r="DZF42" s="105"/>
      <c r="DZG42" s="105"/>
      <c r="DZH42" s="105"/>
      <c r="DZI42" s="105"/>
      <c r="DZJ42" s="105"/>
      <c r="DZK42" s="105"/>
      <c r="DZL42" s="105"/>
      <c r="DZM42" s="105"/>
      <c r="DZN42" s="105"/>
      <c r="DZO42" s="105"/>
      <c r="DZP42" s="105"/>
      <c r="DZQ42" s="105"/>
      <c r="DZR42" s="105"/>
      <c r="DZS42" s="105"/>
      <c r="DZT42" s="105"/>
      <c r="DZU42" s="105"/>
      <c r="DZV42" s="105"/>
      <c r="DZW42" s="105"/>
      <c r="DZX42" s="105"/>
      <c r="DZY42" s="105"/>
      <c r="DZZ42" s="105"/>
      <c r="EAA42" s="105"/>
      <c r="EAB42" s="105"/>
      <c r="EAC42" s="105"/>
      <c r="EAD42" s="105"/>
      <c r="EAE42" s="105"/>
      <c r="EAF42" s="105"/>
      <c r="EAG42" s="105"/>
      <c r="EAH42" s="105"/>
      <c r="EAI42" s="105"/>
      <c r="EAJ42" s="105"/>
      <c r="EAK42" s="105"/>
      <c r="EAL42" s="105"/>
      <c r="EAM42" s="105"/>
      <c r="EAN42" s="105"/>
      <c r="EAO42" s="105"/>
      <c r="EAP42" s="105"/>
      <c r="EAQ42" s="105"/>
      <c r="EAR42" s="105"/>
      <c r="EAS42" s="105"/>
      <c r="EAT42" s="105"/>
      <c r="EAU42" s="105"/>
      <c r="EAV42" s="105"/>
      <c r="EAW42" s="105"/>
      <c r="EAX42" s="105"/>
      <c r="EAY42" s="105"/>
      <c r="EAZ42" s="105"/>
      <c r="EBA42" s="105"/>
      <c r="EBB42" s="105"/>
      <c r="EBC42" s="105"/>
      <c r="EBD42" s="105"/>
      <c r="EBE42" s="105"/>
      <c r="EBF42" s="105"/>
      <c r="EBG42" s="105"/>
      <c r="EBH42" s="105"/>
      <c r="EBI42" s="105"/>
      <c r="EBJ42" s="105"/>
      <c r="EBK42" s="105"/>
      <c r="EBL42" s="105"/>
      <c r="EBM42" s="105"/>
      <c r="EBN42" s="105"/>
      <c r="EBO42" s="105"/>
      <c r="EBP42" s="105"/>
      <c r="EBQ42" s="105"/>
      <c r="EBR42" s="105"/>
      <c r="EBS42" s="105"/>
      <c r="EBT42" s="105"/>
      <c r="EBU42" s="105"/>
      <c r="EBV42" s="105"/>
      <c r="EBW42" s="105"/>
      <c r="EBX42" s="105"/>
      <c r="EBY42" s="105"/>
      <c r="EBZ42" s="105"/>
      <c r="ECA42" s="105"/>
      <c r="ECB42" s="105"/>
      <c r="ECC42" s="105"/>
      <c r="ECD42" s="105"/>
      <c r="ECE42" s="105"/>
      <c r="ECF42" s="105"/>
      <c r="ECG42" s="105"/>
      <c r="ECH42" s="105"/>
      <c r="ECI42" s="105"/>
      <c r="ECJ42" s="105"/>
      <c r="ECK42" s="105"/>
      <c r="ECL42" s="105"/>
      <c r="ECM42" s="105"/>
      <c r="ECN42" s="105"/>
      <c r="ECO42" s="105"/>
      <c r="ECP42" s="105"/>
      <c r="ECQ42" s="105"/>
      <c r="ECR42" s="105"/>
      <c r="ECS42" s="105"/>
      <c r="ECT42" s="105"/>
      <c r="ECU42" s="105"/>
      <c r="ECV42" s="105"/>
      <c r="ECW42" s="105"/>
      <c r="ECX42" s="105"/>
      <c r="ECY42" s="105"/>
      <c r="ECZ42" s="105"/>
      <c r="EDA42" s="105"/>
      <c r="EDB42" s="105"/>
      <c r="EDC42" s="105"/>
      <c r="EDD42" s="105"/>
      <c r="EDE42" s="105"/>
      <c r="EDF42" s="105"/>
      <c r="EDG42" s="105"/>
      <c r="EDH42" s="105"/>
      <c r="EDI42" s="105"/>
      <c r="EDJ42" s="105"/>
      <c r="EDK42" s="105"/>
      <c r="EDL42" s="105"/>
      <c r="EDM42" s="105"/>
      <c r="EDN42" s="105"/>
      <c r="EDO42" s="105"/>
      <c r="EDP42" s="105"/>
      <c r="EDQ42" s="105"/>
      <c r="EDR42" s="105"/>
      <c r="EDS42" s="105"/>
      <c r="EDT42" s="105"/>
      <c r="EDU42" s="105"/>
      <c r="EDV42" s="105"/>
      <c r="EDW42" s="105"/>
      <c r="EDX42" s="105"/>
      <c r="EDY42" s="105"/>
      <c r="EDZ42" s="105"/>
      <c r="EEA42" s="105"/>
      <c r="EEB42" s="105"/>
      <c r="EEC42" s="105"/>
      <c r="EED42" s="105"/>
      <c r="EEE42" s="105"/>
      <c r="EEF42" s="105"/>
      <c r="EEG42" s="105"/>
      <c r="EEH42" s="105"/>
      <c r="EEI42" s="105"/>
      <c r="EEJ42" s="105"/>
      <c r="EEK42" s="105"/>
      <c r="EEL42" s="105"/>
      <c r="EEM42" s="105"/>
      <c r="EEN42" s="105"/>
      <c r="EEO42" s="105"/>
      <c r="EEP42" s="105"/>
      <c r="EEQ42" s="105"/>
      <c r="EER42" s="105"/>
      <c r="EES42" s="105"/>
      <c r="EET42" s="105"/>
      <c r="EEU42" s="105"/>
      <c r="EEV42" s="105"/>
      <c r="EEW42" s="105"/>
      <c r="EEX42" s="105"/>
      <c r="EEY42" s="105"/>
      <c r="EEZ42" s="105"/>
      <c r="EFA42" s="105"/>
      <c r="EFB42" s="105"/>
      <c r="EFC42" s="105"/>
      <c r="EFD42" s="105"/>
      <c r="EFE42" s="105"/>
      <c r="EFF42" s="105"/>
      <c r="EFG42" s="105"/>
      <c r="EFH42" s="105"/>
      <c r="EFI42" s="105"/>
      <c r="EFJ42" s="105"/>
      <c r="EFK42" s="105"/>
      <c r="EFL42" s="105"/>
      <c r="EFM42" s="105"/>
      <c r="EFN42" s="105"/>
      <c r="EFO42" s="105"/>
      <c r="EFP42" s="105"/>
      <c r="EFQ42" s="105"/>
      <c r="EFR42" s="105"/>
      <c r="EFS42" s="105"/>
      <c r="EFT42" s="105"/>
      <c r="EFU42" s="105"/>
      <c r="EFV42" s="105"/>
      <c r="EFW42" s="105"/>
      <c r="EFX42" s="105"/>
      <c r="EFY42" s="105"/>
      <c r="EFZ42" s="105"/>
      <c r="EGA42" s="105"/>
      <c r="EGB42" s="105"/>
      <c r="EGC42" s="105"/>
      <c r="EGD42" s="105"/>
      <c r="EGE42" s="105"/>
      <c r="EGF42" s="105"/>
      <c r="EGG42" s="105"/>
      <c r="EGH42" s="105"/>
      <c r="EGI42" s="105"/>
      <c r="EGJ42" s="105"/>
      <c r="EGK42" s="105"/>
      <c r="EGL42" s="105"/>
      <c r="EGM42" s="105"/>
      <c r="EGN42" s="105"/>
      <c r="EGO42" s="105"/>
      <c r="EGP42" s="105"/>
      <c r="EGQ42" s="105"/>
      <c r="EGR42" s="105"/>
      <c r="EGS42" s="105"/>
      <c r="EGT42" s="105"/>
      <c r="EGU42" s="105"/>
      <c r="EGV42" s="105"/>
      <c r="EGW42" s="105"/>
      <c r="EGX42" s="105"/>
      <c r="EGY42" s="105"/>
      <c r="EGZ42" s="105"/>
      <c r="EHA42" s="105"/>
      <c r="EHB42" s="105"/>
      <c r="EHC42" s="105"/>
      <c r="EHD42" s="105"/>
      <c r="EHE42" s="105"/>
      <c r="EHF42" s="105"/>
      <c r="EHG42" s="105"/>
      <c r="EHH42" s="105"/>
      <c r="EHI42" s="105"/>
      <c r="EHJ42" s="105"/>
      <c r="EHK42" s="105"/>
      <c r="EHL42" s="105"/>
      <c r="EHM42" s="105"/>
      <c r="EHN42" s="105"/>
      <c r="EHO42" s="105"/>
      <c r="EHP42" s="105"/>
      <c r="EHQ42" s="105"/>
      <c r="EHR42" s="105"/>
      <c r="EHS42" s="105"/>
      <c r="EHT42" s="105"/>
      <c r="EHU42" s="105"/>
      <c r="EHV42" s="105"/>
      <c r="EHW42" s="105"/>
      <c r="EHX42" s="105"/>
      <c r="EHY42" s="105"/>
      <c r="EHZ42" s="105"/>
      <c r="EIA42" s="105"/>
      <c r="EIB42" s="105"/>
      <c r="EIC42" s="105"/>
      <c r="EID42" s="105"/>
      <c r="EIE42" s="105"/>
      <c r="EIF42" s="105"/>
      <c r="EIG42" s="105"/>
      <c r="EIH42" s="105"/>
      <c r="EII42" s="105"/>
      <c r="EIJ42" s="105"/>
      <c r="EIK42" s="105"/>
      <c r="EIL42" s="105"/>
      <c r="EIM42" s="105"/>
      <c r="EIN42" s="105"/>
      <c r="EIO42" s="105"/>
      <c r="EIP42" s="105"/>
      <c r="EIQ42" s="105"/>
      <c r="EIR42" s="105"/>
      <c r="EIS42" s="105"/>
      <c r="EIT42" s="105"/>
      <c r="EIU42" s="105"/>
      <c r="EIV42" s="105"/>
      <c r="EIW42" s="105"/>
      <c r="EIX42" s="105"/>
      <c r="EIY42" s="105"/>
      <c r="EIZ42" s="105"/>
      <c r="EJA42" s="105"/>
      <c r="EJB42" s="105"/>
      <c r="EJC42" s="105"/>
      <c r="EJD42" s="105"/>
      <c r="EJE42" s="105"/>
      <c r="EJF42" s="105"/>
      <c r="EJG42" s="105"/>
      <c r="EJH42" s="105"/>
      <c r="EJI42" s="105"/>
      <c r="EJJ42" s="105"/>
      <c r="EJK42" s="105"/>
      <c r="EJL42" s="105"/>
      <c r="EJM42" s="105"/>
      <c r="EJN42" s="105"/>
      <c r="EJO42" s="105"/>
      <c r="EJP42" s="105"/>
      <c r="EJQ42" s="105"/>
      <c r="EJR42" s="105"/>
      <c r="EJS42" s="105"/>
      <c r="EJT42" s="105"/>
      <c r="EJU42" s="105"/>
      <c r="EJV42" s="105"/>
      <c r="EJW42" s="105"/>
      <c r="EJX42" s="105"/>
      <c r="EJY42" s="105"/>
      <c r="EJZ42" s="105"/>
      <c r="EKA42" s="105"/>
      <c r="EKB42" s="105"/>
      <c r="EKC42" s="105"/>
      <c r="EKD42" s="105"/>
      <c r="EKE42" s="105"/>
      <c r="EKF42" s="105"/>
      <c r="EKG42" s="105"/>
      <c r="EKH42" s="105"/>
      <c r="EKI42" s="105"/>
      <c r="EKJ42" s="105"/>
      <c r="EKK42" s="105"/>
      <c r="EKL42" s="105"/>
      <c r="EKM42" s="105"/>
      <c r="EKN42" s="105"/>
      <c r="EKO42" s="105"/>
      <c r="EKP42" s="105"/>
      <c r="EKQ42" s="105"/>
      <c r="EKR42" s="105"/>
      <c r="EKS42" s="105"/>
      <c r="EKT42" s="105"/>
      <c r="EKU42" s="105"/>
      <c r="EKV42" s="105"/>
      <c r="EKW42" s="105"/>
      <c r="EKX42" s="105"/>
      <c r="EKY42" s="105"/>
      <c r="EKZ42" s="105"/>
      <c r="ELA42" s="105"/>
      <c r="ELB42" s="105"/>
      <c r="ELC42" s="105"/>
      <c r="ELD42" s="105"/>
      <c r="ELE42" s="105"/>
      <c r="ELF42" s="105"/>
      <c r="ELG42" s="105"/>
      <c r="ELH42" s="105"/>
      <c r="ELI42" s="105"/>
      <c r="ELJ42" s="105"/>
      <c r="ELK42" s="105"/>
      <c r="ELL42" s="105"/>
      <c r="ELM42" s="105"/>
      <c r="ELN42" s="105"/>
      <c r="ELO42" s="105"/>
      <c r="ELP42" s="105"/>
      <c r="ELQ42" s="105"/>
      <c r="ELR42" s="105"/>
      <c r="ELS42" s="105"/>
      <c r="ELT42" s="105"/>
      <c r="ELU42" s="105"/>
      <c r="ELV42" s="105"/>
      <c r="ELW42" s="105"/>
      <c r="ELX42" s="105"/>
      <c r="ELY42" s="105"/>
      <c r="ELZ42" s="105"/>
      <c r="EMA42" s="105"/>
      <c r="EMB42" s="105"/>
      <c r="EMC42" s="105"/>
      <c r="EMD42" s="105"/>
      <c r="EME42" s="105"/>
      <c r="EMF42" s="105"/>
      <c r="EMG42" s="105"/>
      <c r="EMH42" s="105"/>
      <c r="EMI42" s="105"/>
      <c r="EMJ42" s="105"/>
      <c r="EMK42" s="105"/>
      <c r="EML42" s="105"/>
      <c r="EMM42" s="105"/>
      <c r="EMN42" s="105"/>
      <c r="EMO42" s="105"/>
      <c r="EMP42" s="105"/>
      <c r="EMQ42" s="105"/>
      <c r="EMR42" s="105"/>
      <c r="EMS42" s="105"/>
      <c r="EMT42" s="105"/>
      <c r="EMU42" s="105"/>
      <c r="EMV42" s="105"/>
      <c r="EMW42" s="105"/>
      <c r="EMX42" s="105"/>
      <c r="EMY42" s="105"/>
      <c r="EMZ42" s="105"/>
      <c r="ENA42" s="105"/>
      <c r="ENB42" s="105"/>
      <c r="ENC42" s="105"/>
      <c r="END42" s="105"/>
      <c r="ENE42" s="105"/>
      <c r="ENF42" s="105"/>
      <c r="ENG42" s="105"/>
      <c r="ENH42" s="105"/>
      <c r="ENI42" s="105"/>
      <c r="ENJ42" s="105"/>
      <c r="ENK42" s="105"/>
      <c r="ENL42" s="105"/>
      <c r="ENM42" s="105"/>
      <c r="ENN42" s="105"/>
      <c r="ENO42" s="105"/>
      <c r="ENP42" s="105"/>
      <c r="ENQ42" s="105"/>
      <c r="ENR42" s="105"/>
      <c r="ENS42" s="105"/>
      <c r="ENT42" s="105"/>
      <c r="ENU42" s="105"/>
      <c r="ENV42" s="105"/>
      <c r="ENW42" s="105"/>
      <c r="ENX42" s="105"/>
      <c r="ENY42" s="105"/>
      <c r="ENZ42" s="105"/>
      <c r="EOA42" s="105"/>
      <c r="EOB42" s="105"/>
      <c r="EOC42" s="105"/>
      <c r="EOD42" s="105"/>
      <c r="EOE42" s="105"/>
      <c r="EOF42" s="105"/>
      <c r="EOG42" s="105"/>
      <c r="EOH42" s="105"/>
      <c r="EOI42" s="105"/>
      <c r="EOJ42" s="105"/>
      <c r="EOK42" s="105"/>
      <c r="EOL42" s="105"/>
      <c r="EOM42" s="105"/>
      <c r="EON42" s="105"/>
      <c r="EOO42" s="105"/>
      <c r="EOP42" s="105"/>
      <c r="EOQ42" s="105"/>
      <c r="EOR42" s="105"/>
      <c r="EOS42" s="105"/>
      <c r="EOT42" s="105"/>
      <c r="EOU42" s="105"/>
      <c r="EOV42" s="105"/>
      <c r="EOW42" s="105"/>
      <c r="EOX42" s="105"/>
      <c r="EOY42" s="105"/>
      <c r="EOZ42" s="105"/>
      <c r="EPA42" s="105"/>
      <c r="EPB42" s="105"/>
      <c r="EPC42" s="105"/>
      <c r="EPD42" s="105"/>
      <c r="EPE42" s="105"/>
      <c r="EPF42" s="105"/>
      <c r="EPG42" s="105"/>
      <c r="EPH42" s="105"/>
      <c r="EPI42" s="105"/>
      <c r="EPJ42" s="105"/>
      <c r="EPK42" s="105"/>
      <c r="EPL42" s="105"/>
      <c r="EPM42" s="105"/>
      <c r="EPN42" s="105"/>
      <c r="EPO42" s="105"/>
      <c r="EPP42" s="105"/>
      <c r="EPQ42" s="105"/>
      <c r="EPR42" s="105"/>
      <c r="EPS42" s="105"/>
      <c r="EPT42" s="105"/>
      <c r="EPU42" s="105"/>
      <c r="EPV42" s="105"/>
      <c r="EPW42" s="105"/>
      <c r="EPX42" s="105"/>
      <c r="EPY42" s="105"/>
      <c r="EPZ42" s="105"/>
      <c r="EQA42" s="105"/>
      <c r="EQB42" s="105"/>
      <c r="EQC42" s="105"/>
      <c r="EQD42" s="105"/>
      <c r="EQE42" s="105"/>
      <c r="EQF42" s="105"/>
      <c r="EQG42" s="105"/>
      <c r="EQH42" s="105"/>
      <c r="EQI42" s="105"/>
      <c r="EQJ42" s="105"/>
      <c r="EQK42" s="105"/>
      <c r="EQL42" s="105"/>
      <c r="EQM42" s="105"/>
      <c r="EQN42" s="105"/>
      <c r="EQO42" s="105"/>
      <c r="EQP42" s="105"/>
      <c r="EQQ42" s="105"/>
      <c r="EQR42" s="105"/>
      <c r="EQS42" s="105"/>
      <c r="EQT42" s="105"/>
      <c r="EQU42" s="105"/>
      <c r="EQV42" s="105"/>
      <c r="EQW42" s="105"/>
      <c r="EQX42" s="105"/>
      <c r="EQY42" s="105"/>
      <c r="EQZ42" s="105"/>
      <c r="ERA42" s="105"/>
      <c r="ERB42" s="105"/>
      <c r="ERC42" s="105"/>
      <c r="ERD42" s="105"/>
      <c r="ERE42" s="105"/>
      <c r="ERF42" s="105"/>
      <c r="ERG42" s="105"/>
      <c r="ERH42" s="105"/>
      <c r="ERI42" s="105"/>
      <c r="ERJ42" s="105"/>
      <c r="ERK42" s="105"/>
      <c r="ERL42" s="105"/>
      <c r="ERM42" s="105"/>
      <c r="ERN42" s="105"/>
      <c r="ERO42" s="105"/>
      <c r="ERP42" s="105"/>
      <c r="ERQ42" s="105"/>
      <c r="ERR42" s="105"/>
      <c r="ERS42" s="105"/>
      <c r="ERT42" s="105"/>
      <c r="ERU42" s="105"/>
      <c r="ERV42" s="105"/>
      <c r="ERW42" s="105"/>
      <c r="ERX42" s="105"/>
      <c r="ERY42" s="105"/>
      <c r="ERZ42" s="105"/>
      <c r="ESA42" s="105"/>
      <c r="ESB42" s="105"/>
      <c r="ESC42" s="105"/>
      <c r="ESD42" s="105"/>
      <c r="ESE42" s="105"/>
      <c r="ESF42" s="105"/>
      <c r="ESG42" s="105"/>
      <c r="ESH42" s="105"/>
      <c r="ESI42" s="105"/>
      <c r="ESJ42" s="105"/>
      <c r="ESK42" s="105"/>
      <c r="ESL42" s="105"/>
      <c r="ESM42" s="105"/>
      <c r="ESN42" s="105"/>
      <c r="ESO42" s="105"/>
      <c r="ESP42" s="105"/>
      <c r="ESQ42" s="105"/>
      <c r="ESR42" s="105"/>
      <c r="ESS42" s="105"/>
      <c r="EST42" s="105"/>
      <c r="ESU42" s="105"/>
      <c r="ESV42" s="105"/>
      <c r="ESW42" s="105"/>
      <c r="ESX42" s="105"/>
      <c r="ESY42" s="105"/>
      <c r="ESZ42" s="105"/>
      <c r="ETA42" s="105"/>
      <c r="ETB42" s="105"/>
      <c r="ETC42" s="105"/>
      <c r="ETD42" s="105"/>
      <c r="ETE42" s="105"/>
      <c r="ETF42" s="105"/>
      <c r="ETG42" s="105"/>
      <c r="ETH42" s="105"/>
      <c r="ETI42" s="105"/>
      <c r="ETJ42" s="105"/>
      <c r="ETK42" s="105"/>
      <c r="ETL42" s="105"/>
      <c r="ETM42" s="105"/>
      <c r="ETN42" s="105"/>
      <c r="ETO42" s="105"/>
      <c r="ETP42" s="105"/>
      <c r="ETQ42" s="105"/>
      <c r="ETR42" s="105"/>
      <c r="ETS42" s="105"/>
      <c r="ETT42" s="105"/>
      <c r="ETU42" s="105"/>
      <c r="ETV42" s="105"/>
      <c r="ETW42" s="105"/>
      <c r="ETX42" s="105"/>
      <c r="ETY42" s="105"/>
      <c r="ETZ42" s="105"/>
      <c r="EUA42" s="105"/>
      <c r="EUB42" s="105"/>
      <c r="EUC42" s="105"/>
      <c r="EUD42" s="105"/>
      <c r="EUE42" s="105"/>
      <c r="EUF42" s="105"/>
      <c r="EUG42" s="105"/>
      <c r="EUH42" s="105"/>
      <c r="EUI42" s="105"/>
      <c r="EUJ42" s="105"/>
      <c r="EUK42" s="105"/>
      <c r="EUL42" s="105"/>
      <c r="EUM42" s="105"/>
      <c r="EUN42" s="105"/>
      <c r="EUO42" s="105"/>
      <c r="EUP42" s="105"/>
      <c r="EUQ42" s="105"/>
      <c r="EUR42" s="105"/>
      <c r="EUS42" s="105"/>
      <c r="EUT42" s="105"/>
      <c r="EUU42" s="105"/>
      <c r="EUV42" s="105"/>
      <c r="EUW42" s="105"/>
      <c r="EUX42" s="105"/>
      <c r="EUY42" s="105"/>
      <c r="EUZ42" s="105"/>
      <c r="EVA42" s="105"/>
      <c r="EVB42" s="105"/>
      <c r="EVC42" s="105"/>
      <c r="EVD42" s="105"/>
      <c r="EVE42" s="105"/>
      <c r="EVF42" s="105"/>
      <c r="EVG42" s="105"/>
      <c r="EVH42" s="105"/>
      <c r="EVI42" s="105"/>
      <c r="EVJ42" s="105"/>
      <c r="EVK42" s="105"/>
      <c r="EVL42" s="105"/>
      <c r="EVM42" s="105"/>
      <c r="EVN42" s="105"/>
      <c r="EVO42" s="105"/>
      <c r="EVP42" s="105"/>
      <c r="EVQ42" s="105"/>
      <c r="EVR42" s="105"/>
      <c r="EVS42" s="105"/>
      <c r="EVT42" s="105"/>
      <c r="EVU42" s="105"/>
      <c r="EVV42" s="105"/>
      <c r="EVW42" s="105"/>
      <c r="EVX42" s="105"/>
      <c r="EVY42" s="105"/>
      <c r="EVZ42" s="105"/>
      <c r="EWA42" s="105"/>
      <c r="EWB42" s="105"/>
      <c r="EWC42" s="105"/>
      <c r="EWD42" s="105"/>
      <c r="EWE42" s="105"/>
      <c r="EWF42" s="105"/>
      <c r="EWG42" s="105"/>
      <c r="EWH42" s="105"/>
      <c r="EWI42" s="105"/>
      <c r="EWJ42" s="105"/>
      <c r="EWK42" s="105"/>
      <c r="EWL42" s="105"/>
      <c r="EWM42" s="105"/>
      <c r="EWN42" s="105"/>
      <c r="EWO42" s="105"/>
      <c r="EWP42" s="105"/>
      <c r="EWQ42" s="105"/>
      <c r="EWR42" s="105"/>
      <c r="EWS42" s="105"/>
      <c r="EWT42" s="105"/>
      <c r="EWU42" s="105"/>
      <c r="EWV42" s="105"/>
      <c r="EWW42" s="105"/>
      <c r="EWX42" s="105"/>
      <c r="EWY42" s="105"/>
      <c r="EWZ42" s="105"/>
      <c r="EXA42" s="105"/>
      <c r="EXB42" s="105"/>
      <c r="EXC42" s="105"/>
      <c r="EXD42" s="105"/>
      <c r="EXE42" s="105"/>
      <c r="EXF42" s="105"/>
      <c r="EXG42" s="105"/>
      <c r="EXH42" s="105"/>
      <c r="EXI42" s="105"/>
      <c r="EXJ42" s="105"/>
      <c r="EXK42" s="105"/>
      <c r="EXL42" s="105"/>
      <c r="EXM42" s="105"/>
      <c r="EXN42" s="105"/>
      <c r="EXO42" s="105"/>
      <c r="EXP42" s="105"/>
      <c r="EXQ42" s="105"/>
      <c r="EXR42" s="105"/>
      <c r="EXS42" s="105"/>
      <c r="EXT42" s="105"/>
      <c r="EXU42" s="105"/>
      <c r="EXV42" s="105"/>
      <c r="EXW42" s="105"/>
      <c r="EXX42" s="105"/>
      <c r="EXY42" s="105"/>
      <c r="EXZ42" s="105"/>
      <c r="EYA42" s="105"/>
      <c r="EYB42" s="105"/>
      <c r="EYC42" s="105"/>
      <c r="EYD42" s="105"/>
      <c r="EYE42" s="105"/>
      <c r="EYF42" s="105"/>
      <c r="EYG42" s="105"/>
      <c r="EYH42" s="105"/>
      <c r="EYI42" s="105"/>
      <c r="EYJ42" s="105"/>
      <c r="EYK42" s="105"/>
      <c r="EYL42" s="105"/>
      <c r="EYM42" s="105"/>
      <c r="EYN42" s="105"/>
      <c r="EYO42" s="105"/>
      <c r="EYP42" s="105"/>
      <c r="EYQ42" s="105"/>
      <c r="EYR42" s="105"/>
      <c r="EYS42" s="105"/>
      <c r="EYT42" s="105"/>
      <c r="EYU42" s="105"/>
      <c r="EYV42" s="105"/>
      <c r="EYW42" s="105"/>
      <c r="EYX42" s="105"/>
      <c r="EYY42" s="105"/>
      <c r="EYZ42" s="105"/>
      <c r="EZA42" s="105"/>
      <c r="EZB42" s="105"/>
      <c r="EZC42" s="105"/>
      <c r="EZD42" s="105"/>
      <c r="EZE42" s="105"/>
      <c r="EZF42" s="105"/>
      <c r="EZG42" s="105"/>
      <c r="EZH42" s="105"/>
      <c r="EZI42" s="105"/>
      <c r="EZJ42" s="105"/>
      <c r="EZK42" s="105"/>
      <c r="EZL42" s="105"/>
      <c r="EZM42" s="105"/>
      <c r="EZN42" s="105"/>
      <c r="EZO42" s="105"/>
      <c r="EZP42" s="105"/>
      <c r="EZQ42" s="105"/>
      <c r="EZR42" s="105"/>
      <c r="EZS42" s="105"/>
      <c r="EZT42" s="105"/>
      <c r="EZU42" s="105"/>
      <c r="EZV42" s="105"/>
      <c r="EZW42" s="105"/>
      <c r="EZX42" s="105"/>
      <c r="EZY42" s="105"/>
      <c r="EZZ42" s="105"/>
      <c r="FAA42" s="105"/>
      <c r="FAB42" s="105"/>
      <c r="FAC42" s="105"/>
      <c r="FAD42" s="105"/>
      <c r="FAE42" s="105"/>
      <c r="FAF42" s="105"/>
      <c r="FAG42" s="105"/>
      <c r="FAH42" s="105"/>
      <c r="FAI42" s="105"/>
      <c r="FAJ42" s="105"/>
      <c r="FAK42" s="105"/>
      <c r="FAL42" s="105"/>
      <c r="FAM42" s="105"/>
      <c r="FAN42" s="105"/>
    </row>
    <row r="43" spans="1:4096" ht="18.75" x14ac:dyDescent="0.25">
      <c r="A43" s="70" t="s">
        <v>84</v>
      </c>
      <c r="B43" s="57"/>
      <c r="C43" s="71"/>
      <c r="D43" s="4"/>
      <c r="E43" s="4"/>
      <c r="F43" s="68"/>
      <c r="G43" s="58"/>
      <c r="H43" s="58"/>
      <c r="I43" s="69"/>
      <c r="J43" s="9"/>
      <c r="K43" s="9"/>
      <c r="L43" s="10"/>
      <c r="M43" s="9"/>
      <c r="N43" s="9"/>
      <c r="O43" s="9"/>
      <c r="P43" s="9"/>
      <c r="Q43" s="9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105"/>
      <c r="BR43" s="105"/>
      <c r="BS43" s="105"/>
      <c r="BT43" s="105"/>
      <c r="BU43" s="105"/>
      <c r="BV43" s="105"/>
      <c r="BW43" s="105"/>
      <c r="BX43" s="105"/>
      <c r="BY43" s="105"/>
      <c r="BZ43" s="105"/>
      <c r="CA43" s="105"/>
      <c r="CB43" s="105"/>
      <c r="CC43" s="105"/>
      <c r="CD43" s="105"/>
      <c r="CE43" s="105"/>
      <c r="CF43" s="105"/>
      <c r="CG43" s="105"/>
      <c r="CH43" s="105"/>
      <c r="CI43" s="105"/>
      <c r="CJ43" s="105"/>
      <c r="CK43" s="105"/>
      <c r="CL43" s="105"/>
      <c r="CM43" s="105"/>
      <c r="CN43" s="105"/>
      <c r="CO43" s="105"/>
      <c r="CP43" s="105"/>
      <c r="CQ43" s="105"/>
      <c r="CR43" s="105"/>
      <c r="CS43" s="105"/>
      <c r="CT43" s="105"/>
      <c r="CU43" s="105"/>
      <c r="CV43" s="105"/>
      <c r="CW43" s="105"/>
      <c r="CX43" s="105"/>
      <c r="CY43" s="105"/>
      <c r="CZ43" s="105"/>
      <c r="DA43" s="105"/>
      <c r="DB43" s="105"/>
      <c r="DC43" s="105"/>
      <c r="DD43" s="105"/>
      <c r="DE43" s="105"/>
      <c r="DF43" s="105"/>
      <c r="DG43" s="105"/>
      <c r="DH43" s="105"/>
      <c r="DI43" s="105"/>
      <c r="DJ43" s="105"/>
      <c r="DK43" s="105"/>
      <c r="DL43" s="105"/>
      <c r="DM43" s="105"/>
      <c r="DN43" s="105"/>
      <c r="DO43" s="105"/>
      <c r="DP43" s="105"/>
      <c r="DQ43" s="105"/>
      <c r="DR43" s="105"/>
      <c r="DS43" s="105"/>
      <c r="DT43" s="105"/>
      <c r="DU43" s="105"/>
      <c r="DV43" s="105"/>
      <c r="DW43" s="105"/>
      <c r="DX43" s="105"/>
      <c r="DY43" s="105"/>
      <c r="DZ43" s="105"/>
      <c r="EA43" s="105"/>
      <c r="EB43" s="105"/>
      <c r="EC43" s="105"/>
      <c r="ED43" s="105"/>
      <c r="EE43" s="105"/>
      <c r="EF43" s="105"/>
      <c r="EG43" s="105"/>
      <c r="EH43" s="105"/>
      <c r="EI43" s="105"/>
      <c r="EJ43" s="105"/>
      <c r="EK43" s="105"/>
      <c r="EL43" s="105"/>
      <c r="EM43" s="105"/>
      <c r="EN43" s="105"/>
      <c r="EO43" s="105"/>
      <c r="EP43" s="105"/>
      <c r="EQ43" s="105"/>
      <c r="ER43" s="105"/>
      <c r="ES43" s="105"/>
      <c r="ET43" s="105"/>
      <c r="EU43" s="105"/>
      <c r="EV43" s="105"/>
      <c r="EW43" s="105"/>
      <c r="EX43" s="105"/>
      <c r="EY43" s="105"/>
      <c r="EZ43" s="105"/>
      <c r="FA43" s="105"/>
      <c r="FB43" s="105"/>
      <c r="FC43" s="105"/>
      <c r="FD43" s="105"/>
      <c r="FE43" s="105"/>
      <c r="FF43" s="105"/>
      <c r="FG43" s="105"/>
      <c r="FH43" s="105"/>
      <c r="FI43" s="105"/>
      <c r="FJ43" s="105"/>
      <c r="FK43" s="105"/>
      <c r="FL43" s="105"/>
      <c r="FM43" s="105"/>
      <c r="FN43" s="105"/>
      <c r="FO43" s="105"/>
      <c r="FP43" s="105"/>
      <c r="FQ43" s="105"/>
      <c r="FR43" s="105"/>
      <c r="FS43" s="105"/>
      <c r="FT43" s="105"/>
      <c r="FU43" s="105"/>
      <c r="FV43" s="105"/>
      <c r="FW43" s="105"/>
      <c r="FX43" s="105"/>
      <c r="FY43" s="105"/>
      <c r="FZ43" s="105"/>
      <c r="GA43" s="105"/>
      <c r="GB43" s="105"/>
      <c r="GC43" s="105"/>
      <c r="GD43" s="105"/>
      <c r="GE43" s="105"/>
      <c r="GF43" s="105"/>
      <c r="GG43" s="105"/>
      <c r="GH43" s="105"/>
      <c r="GI43" s="105"/>
      <c r="GJ43" s="105"/>
      <c r="GK43" s="105"/>
      <c r="GL43" s="105"/>
      <c r="GM43" s="105"/>
      <c r="GN43" s="105"/>
      <c r="GO43" s="105"/>
      <c r="GP43" s="105"/>
      <c r="GQ43" s="105"/>
      <c r="GR43" s="105"/>
      <c r="GS43" s="105"/>
      <c r="GT43" s="105"/>
      <c r="GU43" s="105"/>
      <c r="GV43" s="105"/>
      <c r="GW43" s="105"/>
      <c r="GX43" s="105"/>
      <c r="GY43" s="105"/>
      <c r="GZ43" s="105"/>
      <c r="HA43" s="105"/>
      <c r="HB43" s="105"/>
      <c r="HC43" s="105"/>
      <c r="HD43" s="105"/>
      <c r="HE43" s="105"/>
      <c r="HF43" s="105"/>
      <c r="HG43" s="105"/>
      <c r="HH43" s="105"/>
      <c r="HI43" s="105"/>
      <c r="HJ43" s="105"/>
      <c r="HK43" s="105"/>
      <c r="HL43" s="105"/>
      <c r="HM43" s="105"/>
      <c r="HN43" s="105"/>
      <c r="HO43" s="105"/>
      <c r="HP43" s="105"/>
      <c r="HQ43" s="105"/>
      <c r="HR43" s="105"/>
      <c r="HS43" s="105"/>
      <c r="HT43" s="105"/>
      <c r="HU43" s="105"/>
      <c r="HV43" s="105"/>
      <c r="HW43" s="105"/>
      <c r="HX43" s="105"/>
      <c r="HY43" s="105"/>
      <c r="HZ43" s="105"/>
      <c r="IA43" s="105"/>
      <c r="IB43" s="105"/>
      <c r="IC43" s="105"/>
      <c r="ID43" s="105"/>
      <c r="IE43" s="105"/>
      <c r="IF43" s="105"/>
      <c r="IG43" s="105"/>
      <c r="IH43" s="105"/>
      <c r="II43" s="105"/>
      <c r="IJ43" s="105"/>
      <c r="IK43" s="105"/>
      <c r="IL43" s="105"/>
      <c r="IM43" s="105"/>
      <c r="IN43" s="105"/>
      <c r="IO43" s="105"/>
      <c r="IP43" s="105"/>
      <c r="IQ43" s="105"/>
      <c r="IR43" s="105"/>
      <c r="IS43" s="105"/>
      <c r="IT43" s="105"/>
      <c r="IU43" s="105"/>
      <c r="IV43" s="105"/>
      <c r="IW43" s="105"/>
      <c r="IX43" s="105"/>
      <c r="IY43" s="105"/>
      <c r="IZ43" s="105"/>
      <c r="JA43" s="105"/>
      <c r="JB43" s="105"/>
      <c r="JC43" s="105"/>
      <c r="JD43" s="105"/>
      <c r="JE43" s="105"/>
      <c r="JF43" s="105"/>
      <c r="JG43" s="105"/>
      <c r="JH43" s="105"/>
      <c r="JI43" s="105"/>
      <c r="JJ43" s="105"/>
      <c r="JK43" s="105"/>
      <c r="JL43" s="105"/>
      <c r="JM43" s="105"/>
      <c r="JN43" s="105"/>
      <c r="JO43" s="105"/>
      <c r="JP43" s="105"/>
      <c r="JQ43" s="105"/>
      <c r="JR43" s="105"/>
      <c r="JS43" s="105"/>
      <c r="JT43" s="105"/>
      <c r="JU43" s="105"/>
      <c r="JV43" s="105"/>
      <c r="JW43" s="105"/>
      <c r="JX43" s="105"/>
      <c r="JY43" s="105"/>
      <c r="JZ43" s="105"/>
      <c r="KA43" s="105"/>
      <c r="KB43" s="105"/>
      <c r="KC43" s="105"/>
      <c r="KD43" s="105"/>
      <c r="KE43" s="105"/>
      <c r="KF43" s="105"/>
      <c r="KG43" s="105"/>
      <c r="KH43" s="105"/>
      <c r="KI43" s="105"/>
      <c r="KJ43" s="105"/>
      <c r="KK43" s="105"/>
      <c r="KL43" s="105"/>
      <c r="KM43" s="105"/>
      <c r="KN43" s="105"/>
      <c r="KO43" s="105"/>
      <c r="KP43" s="105"/>
      <c r="KQ43" s="105"/>
      <c r="KR43" s="105"/>
      <c r="KS43" s="105"/>
      <c r="KT43" s="105"/>
      <c r="KU43" s="105"/>
      <c r="KV43" s="105"/>
      <c r="KW43" s="105"/>
      <c r="KX43" s="105"/>
      <c r="KY43" s="105"/>
      <c r="KZ43" s="105"/>
      <c r="LA43" s="105"/>
      <c r="LB43" s="105"/>
      <c r="LC43" s="105"/>
      <c r="LD43" s="105"/>
      <c r="LE43" s="105"/>
      <c r="LF43" s="105"/>
      <c r="LG43" s="105"/>
      <c r="LH43" s="105"/>
      <c r="LI43" s="105"/>
      <c r="LJ43" s="105"/>
      <c r="LK43" s="105"/>
      <c r="LL43" s="105"/>
      <c r="LM43" s="105"/>
      <c r="LN43" s="105"/>
      <c r="LO43" s="105"/>
      <c r="LP43" s="105"/>
      <c r="LQ43" s="105"/>
      <c r="LR43" s="105"/>
      <c r="LS43" s="105"/>
      <c r="LT43" s="105"/>
      <c r="LU43" s="105"/>
      <c r="LV43" s="105"/>
      <c r="LW43" s="105"/>
      <c r="LX43" s="105"/>
      <c r="LY43" s="105"/>
      <c r="LZ43" s="105"/>
      <c r="MA43" s="105"/>
      <c r="MB43" s="105"/>
      <c r="MC43" s="105"/>
      <c r="MD43" s="105"/>
      <c r="ME43" s="105"/>
      <c r="MF43" s="105"/>
      <c r="MG43" s="105"/>
      <c r="MH43" s="105"/>
      <c r="MI43" s="105"/>
      <c r="MJ43" s="105"/>
      <c r="MK43" s="105"/>
      <c r="ML43" s="105"/>
      <c r="MM43" s="105"/>
      <c r="MN43" s="105"/>
      <c r="MO43" s="105"/>
      <c r="MP43" s="105"/>
      <c r="MQ43" s="105"/>
      <c r="MR43" s="105"/>
      <c r="MS43" s="105"/>
      <c r="MT43" s="105"/>
      <c r="MU43" s="105"/>
      <c r="MV43" s="105"/>
      <c r="MW43" s="105"/>
      <c r="MX43" s="105"/>
      <c r="MY43" s="105"/>
      <c r="MZ43" s="105"/>
      <c r="NA43" s="105"/>
      <c r="NB43" s="105"/>
      <c r="NC43" s="105"/>
      <c r="ND43" s="105"/>
      <c r="NE43" s="105"/>
      <c r="NF43" s="105"/>
      <c r="NG43" s="105"/>
      <c r="NH43" s="105"/>
      <c r="NI43" s="105"/>
      <c r="NJ43" s="105"/>
      <c r="NK43" s="105"/>
      <c r="NL43" s="105"/>
      <c r="NM43" s="105"/>
      <c r="NN43" s="105"/>
      <c r="NO43" s="105"/>
      <c r="NP43" s="105"/>
      <c r="NQ43" s="105"/>
      <c r="NR43" s="105"/>
      <c r="NS43" s="105"/>
      <c r="NT43" s="105"/>
      <c r="NU43" s="105"/>
      <c r="NV43" s="105"/>
      <c r="NW43" s="105"/>
      <c r="NX43" s="105"/>
      <c r="NY43" s="105"/>
      <c r="NZ43" s="105"/>
      <c r="OA43" s="105"/>
      <c r="OB43" s="105"/>
      <c r="OC43" s="105"/>
      <c r="OD43" s="105"/>
      <c r="OE43" s="105"/>
      <c r="OF43" s="105"/>
      <c r="OG43" s="105"/>
      <c r="OH43" s="105"/>
      <c r="OI43" s="105"/>
      <c r="OJ43" s="105"/>
      <c r="OK43" s="105"/>
      <c r="OL43" s="105"/>
      <c r="OM43" s="105"/>
      <c r="ON43" s="105"/>
      <c r="OO43" s="105"/>
      <c r="OP43" s="105"/>
      <c r="OQ43" s="105"/>
      <c r="OR43" s="105"/>
      <c r="OS43" s="105"/>
      <c r="OT43" s="105"/>
      <c r="OU43" s="105"/>
      <c r="OV43" s="105"/>
      <c r="OW43" s="105"/>
      <c r="OX43" s="105"/>
      <c r="OY43" s="105"/>
      <c r="OZ43" s="105"/>
      <c r="PA43" s="105"/>
      <c r="PB43" s="105"/>
      <c r="PC43" s="105"/>
      <c r="PD43" s="105"/>
      <c r="PE43" s="105"/>
      <c r="PF43" s="105"/>
      <c r="PG43" s="105"/>
      <c r="PH43" s="105"/>
      <c r="PI43" s="105"/>
      <c r="PJ43" s="105"/>
      <c r="PK43" s="105"/>
      <c r="PL43" s="105"/>
      <c r="PM43" s="105"/>
      <c r="PN43" s="105"/>
      <c r="PO43" s="105"/>
      <c r="PP43" s="105"/>
      <c r="PQ43" s="105"/>
      <c r="PR43" s="105"/>
      <c r="PS43" s="105"/>
      <c r="PT43" s="105"/>
      <c r="PU43" s="105"/>
      <c r="PV43" s="105"/>
      <c r="PW43" s="105"/>
      <c r="PX43" s="105"/>
      <c r="PY43" s="105"/>
      <c r="PZ43" s="105"/>
      <c r="QA43" s="105"/>
      <c r="QB43" s="105"/>
      <c r="QC43" s="105"/>
      <c r="QD43" s="105"/>
      <c r="QE43" s="105"/>
      <c r="QF43" s="105"/>
      <c r="QG43" s="105"/>
      <c r="QH43" s="105"/>
      <c r="QI43" s="105"/>
      <c r="QJ43" s="105"/>
      <c r="QK43" s="105"/>
      <c r="QL43" s="105"/>
      <c r="QM43" s="105"/>
      <c r="QN43" s="105"/>
      <c r="QO43" s="105"/>
      <c r="QP43" s="105"/>
      <c r="QQ43" s="105"/>
      <c r="QR43" s="105"/>
      <c r="QS43" s="105"/>
      <c r="QT43" s="105"/>
      <c r="QU43" s="105"/>
      <c r="QV43" s="105"/>
      <c r="QW43" s="105"/>
      <c r="QX43" s="105"/>
      <c r="QY43" s="105"/>
      <c r="QZ43" s="105"/>
      <c r="RA43" s="105"/>
      <c r="RB43" s="105"/>
      <c r="RC43" s="105"/>
      <c r="RD43" s="105"/>
      <c r="RE43" s="105"/>
      <c r="RF43" s="105"/>
      <c r="RG43" s="105"/>
      <c r="RH43" s="105"/>
      <c r="RI43" s="105"/>
      <c r="RJ43" s="105"/>
      <c r="RK43" s="105"/>
      <c r="RL43" s="105"/>
      <c r="RM43" s="105"/>
      <c r="RN43" s="105"/>
      <c r="RO43" s="105"/>
      <c r="RP43" s="105"/>
      <c r="RQ43" s="105"/>
      <c r="RR43" s="105"/>
      <c r="RS43" s="105"/>
      <c r="RT43" s="105"/>
      <c r="RU43" s="105"/>
      <c r="RV43" s="105"/>
      <c r="RW43" s="105"/>
      <c r="RX43" s="105"/>
      <c r="RY43" s="105"/>
      <c r="RZ43" s="105"/>
      <c r="SA43" s="105"/>
      <c r="SB43" s="105"/>
      <c r="SC43" s="105"/>
      <c r="SD43" s="105"/>
      <c r="SE43" s="105"/>
      <c r="SF43" s="105"/>
      <c r="SG43" s="105"/>
      <c r="SH43" s="105"/>
      <c r="SI43" s="105"/>
      <c r="SJ43" s="105"/>
      <c r="SK43" s="105"/>
      <c r="SL43" s="105"/>
      <c r="SM43" s="105"/>
      <c r="SN43" s="105"/>
      <c r="SO43" s="105"/>
      <c r="SP43" s="105"/>
      <c r="SQ43" s="105"/>
      <c r="SR43" s="105"/>
      <c r="SS43" s="105"/>
      <c r="ST43" s="105"/>
      <c r="SU43" s="105"/>
      <c r="SV43" s="105"/>
      <c r="SW43" s="105"/>
      <c r="SX43" s="105"/>
      <c r="SY43" s="105"/>
      <c r="SZ43" s="105"/>
      <c r="TA43" s="105"/>
      <c r="TB43" s="105"/>
      <c r="TC43" s="105"/>
      <c r="TD43" s="105"/>
      <c r="TE43" s="105"/>
      <c r="TF43" s="105"/>
      <c r="TG43" s="105"/>
      <c r="TH43" s="105"/>
      <c r="TI43" s="105"/>
      <c r="TJ43" s="105"/>
      <c r="TK43" s="105"/>
      <c r="TL43" s="105"/>
      <c r="TM43" s="105"/>
      <c r="TN43" s="105"/>
      <c r="TO43" s="105"/>
      <c r="TP43" s="105"/>
      <c r="TQ43" s="105"/>
      <c r="TR43" s="105"/>
      <c r="TS43" s="105"/>
      <c r="TT43" s="105"/>
      <c r="TU43" s="105"/>
      <c r="TV43" s="105"/>
      <c r="TW43" s="105"/>
      <c r="TX43" s="105"/>
      <c r="TY43" s="105"/>
      <c r="TZ43" s="105"/>
      <c r="UA43" s="105"/>
      <c r="UB43" s="105"/>
      <c r="UC43" s="105"/>
      <c r="UD43" s="105"/>
      <c r="UE43" s="105"/>
      <c r="UF43" s="105"/>
      <c r="UG43" s="105"/>
      <c r="UH43" s="105"/>
      <c r="UI43" s="105"/>
      <c r="UJ43" s="105"/>
      <c r="UK43" s="105"/>
      <c r="UL43" s="105"/>
      <c r="UM43" s="105"/>
      <c r="UN43" s="105"/>
      <c r="UO43" s="105"/>
      <c r="UP43" s="105"/>
      <c r="UQ43" s="105"/>
      <c r="UR43" s="105"/>
      <c r="US43" s="105"/>
      <c r="UT43" s="105"/>
      <c r="UU43" s="105"/>
      <c r="UV43" s="105"/>
      <c r="UW43" s="105"/>
      <c r="UX43" s="105"/>
      <c r="UY43" s="105"/>
      <c r="UZ43" s="105"/>
      <c r="VA43" s="105"/>
      <c r="VB43" s="105"/>
      <c r="VC43" s="105"/>
      <c r="VD43" s="105"/>
      <c r="VE43" s="105"/>
      <c r="VF43" s="105"/>
      <c r="VG43" s="105"/>
      <c r="VH43" s="105"/>
      <c r="VI43" s="105"/>
      <c r="VJ43" s="105"/>
      <c r="VK43" s="105"/>
      <c r="VL43" s="105"/>
      <c r="VM43" s="105"/>
      <c r="VN43" s="105"/>
      <c r="VO43" s="105"/>
      <c r="VP43" s="105"/>
      <c r="VQ43" s="105"/>
      <c r="VR43" s="105"/>
      <c r="VS43" s="105"/>
      <c r="VT43" s="105"/>
      <c r="VU43" s="105"/>
      <c r="VV43" s="105"/>
      <c r="VW43" s="105"/>
      <c r="VX43" s="105"/>
      <c r="VY43" s="105"/>
      <c r="VZ43" s="105"/>
      <c r="WA43" s="105"/>
      <c r="WB43" s="105"/>
      <c r="WC43" s="105"/>
      <c r="WD43" s="105"/>
      <c r="WE43" s="105"/>
      <c r="WF43" s="105"/>
      <c r="WG43" s="105"/>
      <c r="WH43" s="105"/>
      <c r="WI43" s="105"/>
      <c r="WJ43" s="105"/>
      <c r="WK43" s="105"/>
      <c r="WL43" s="105"/>
      <c r="WM43" s="105"/>
      <c r="WN43" s="105"/>
      <c r="WO43" s="105"/>
      <c r="WP43" s="105"/>
      <c r="WQ43" s="105"/>
      <c r="WR43" s="105"/>
      <c r="WS43" s="105"/>
      <c r="WT43" s="105"/>
      <c r="WU43" s="105"/>
      <c r="WV43" s="105"/>
      <c r="WW43" s="105"/>
      <c r="WX43" s="105"/>
      <c r="WY43" s="105"/>
      <c r="WZ43" s="105"/>
      <c r="XA43" s="105"/>
      <c r="XB43" s="105"/>
      <c r="XC43" s="105"/>
      <c r="XD43" s="105"/>
      <c r="XE43" s="105"/>
      <c r="XF43" s="105"/>
      <c r="XG43" s="105"/>
      <c r="XH43" s="105"/>
      <c r="XI43" s="105"/>
      <c r="XJ43" s="105"/>
      <c r="XK43" s="105"/>
      <c r="XL43" s="105"/>
      <c r="XM43" s="105"/>
      <c r="XN43" s="105"/>
      <c r="XO43" s="105"/>
      <c r="XP43" s="105"/>
      <c r="XQ43" s="105"/>
      <c r="XR43" s="105"/>
      <c r="XS43" s="105"/>
      <c r="XT43" s="105"/>
      <c r="XU43" s="105"/>
      <c r="XV43" s="105"/>
      <c r="XW43" s="105"/>
      <c r="XX43" s="105"/>
      <c r="XY43" s="105"/>
      <c r="XZ43" s="105"/>
      <c r="YA43" s="105"/>
      <c r="YB43" s="105"/>
      <c r="YC43" s="105"/>
      <c r="YD43" s="105"/>
      <c r="YE43" s="105"/>
      <c r="YF43" s="105"/>
      <c r="YG43" s="105"/>
      <c r="YH43" s="105"/>
      <c r="YI43" s="105"/>
      <c r="YJ43" s="105"/>
      <c r="YK43" s="105"/>
      <c r="YL43" s="105"/>
      <c r="YM43" s="105"/>
      <c r="YN43" s="105"/>
      <c r="YO43" s="105"/>
      <c r="YP43" s="105"/>
      <c r="YQ43" s="105"/>
      <c r="YR43" s="105"/>
      <c r="YS43" s="105"/>
      <c r="YT43" s="105"/>
      <c r="YU43" s="105"/>
      <c r="YV43" s="105"/>
      <c r="YW43" s="105"/>
      <c r="YX43" s="105"/>
      <c r="YY43" s="105"/>
      <c r="YZ43" s="105"/>
      <c r="ZA43" s="105"/>
      <c r="ZB43" s="105"/>
      <c r="ZC43" s="105"/>
      <c r="ZD43" s="105"/>
      <c r="ZE43" s="105"/>
      <c r="ZF43" s="105"/>
      <c r="ZG43" s="105"/>
      <c r="ZH43" s="105"/>
      <c r="ZI43" s="105"/>
      <c r="ZJ43" s="105"/>
      <c r="ZK43" s="105"/>
      <c r="ZL43" s="105"/>
      <c r="ZM43" s="105"/>
      <c r="ZN43" s="105"/>
      <c r="ZO43" s="105"/>
      <c r="ZP43" s="105"/>
      <c r="ZQ43" s="105"/>
      <c r="ZR43" s="105"/>
      <c r="ZS43" s="105"/>
      <c r="ZT43" s="105"/>
      <c r="ZU43" s="105"/>
      <c r="ZV43" s="105"/>
      <c r="ZW43" s="105"/>
      <c r="ZX43" s="105"/>
      <c r="ZY43" s="105"/>
      <c r="ZZ43" s="105"/>
      <c r="AAA43" s="105"/>
      <c r="AAB43" s="105"/>
      <c r="AAC43" s="105"/>
      <c r="AAD43" s="105"/>
      <c r="AAE43" s="105"/>
      <c r="AAF43" s="105"/>
      <c r="AAG43" s="105"/>
      <c r="AAH43" s="105"/>
      <c r="AAI43" s="105"/>
      <c r="AAJ43" s="105"/>
      <c r="AAK43" s="105"/>
      <c r="AAL43" s="105"/>
      <c r="AAM43" s="105"/>
      <c r="AAN43" s="105"/>
      <c r="AAO43" s="105"/>
      <c r="AAP43" s="105"/>
      <c r="AAQ43" s="105"/>
      <c r="AAR43" s="105"/>
      <c r="AAS43" s="105"/>
      <c r="AAT43" s="105"/>
      <c r="AAU43" s="105"/>
      <c r="AAV43" s="105"/>
      <c r="AAW43" s="105"/>
      <c r="AAX43" s="105"/>
      <c r="AAY43" s="105"/>
      <c r="AAZ43" s="105"/>
      <c r="ABA43" s="105"/>
      <c r="ABB43" s="105"/>
      <c r="ABC43" s="105"/>
      <c r="ABD43" s="105"/>
      <c r="ABE43" s="105"/>
      <c r="ABF43" s="105"/>
      <c r="ABG43" s="105"/>
      <c r="ABH43" s="105"/>
      <c r="ABI43" s="105"/>
      <c r="ABJ43" s="105"/>
      <c r="ABK43" s="105"/>
      <c r="ABL43" s="105"/>
      <c r="ABM43" s="105"/>
      <c r="ABN43" s="105"/>
      <c r="ABO43" s="105"/>
      <c r="ABP43" s="105"/>
      <c r="ABQ43" s="105"/>
      <c r="ABR43" s="105"/>
      <c r="ABS43" s="105"/>
      <c r="ABT43" s="105"/>
      <c r="ABU43" s="105"/>
      <c r="ABV43" s="105"/>
      <c r="ABW43" s="105"/>
      <c r="ABX43" s="105"/>
      <c r="ABY43" s="105"/>
      <c r="ABZ43" s="105"/>
      <c r="ACA43" s="105"/>
      <c r="ACB43" s="105"/>
      <c r="ACC43" s="105"/>
      <c r="ACD43" s="105"/>
      <c r="ACE43" s="105"/>
      <c r="ACF43" s="105"/>
      <c r="ACG43" s="105"/>
      <c r="ACH43" s="105"/>
      <c r="ACI43" s="105"/>
      <c r="ACJ43" s="105"/>
      <c r="ACK43" s="105"/>
      <c r="ACL43" s="105"/>
      <c r="ACM43" s="105"/>
      <c r="ACN43" s="105"/>
      <c r="ACO43" s="105"/>
      <c r="ACP43" s="105"/>
      <c r="ACQ43" s="105"/>
      <c r="ACR43" s="105"/>
      <c r="ACS43" s="105"/>
      <c r="ACT43" s="105"/>
      <c r="ACU43" s="105"/>
      <c r="ACV43" s="105"/>
      <c r="ACW43" s="105"/>
      <c r="ACX43" s="105"/>
      <c r="ACY43" s="105"/>
      <c r="ACZ43" s="105"/>
      <c r="ADA43" s="105"/>
      <c r="ADB43" s="105"/>
      <c r="ADC43" s="105"/>
      <c r="ADD43" s="105"/>
      <c r="ADE43" s="105"/>
      <c r="ADF43" s="105"/>
      <c r="ADG43" s="105"/>
      <c r="ADH43" s="105"/>
      <c r="ADI43" s="105"/>
      <c r="ADJ43" s="105"/>
      <c r="ADK43" s="105"/>
      <c r="ADL43" s="105"/>
      <c r="ADM43" s="105"/>
      <c r="ADN43" s="105"/>
      <c r="ADO43" s="105"/>
      <c r="ADP43" s="105"/>
      <c r="ADQ43" s="105"/>
      <c r="ADR43" s="105"/>
      <c r="ADS43" s="105"/>
      <c r="ADT43" s="105"/>
      <c r="ADU43" s="105"/>
      <c r="ADV43" s="105"/>
      <c r="ADW43" s="105"/>
      <c r="ADX43" s="105"/>
      <c r="ADY43" s="105"/>
      <c r="ADZ43" s="105"/>
      <c r="AEA43" s="105"/>
      <c r="AEB43" s="105"/>
      <c r="AEC43" s="105"/>
      <c r="AED43" s="105"/>
      <c r="AEE43" s="105"/>
      <c r="AEF43" s="105"/>
      <c r="AEG43" s="105"/>
      <c r="AEH43" s="105"/>
      <c r="AEI43" s="105"/>
      <c r="AEJ43" s="105"/>
      <c r="AEK43" s="105"/>
      <c r="AEL43" s="105"/>
      <c r="AEM43" s="105"/>
      <c r="AEN43" s="105"/>
      <c r="AEO43" s="105"/>
      <c r="AEP43" s="105"/>
      <c r="AEQ43" s="105"/>
      <c r="AER43" s="105"/>
      <c r="AES43" s="105"/>
      <c r="AET43" s="105"/>
      <c r="AEU43" s="105"/>
      <c r="AEV43" s="105"/>
      <c r="AEW43" s="105"/>
      <c r="AEX43" s="105"/>
      <c r="AEY43" s="105"/>
      <c r="AEZ43" s="105"/>
      <c r="AFA43" s="105"/>
      <c r="AFB43" s="105"/>
      <c r="AFC43" s="105"/>
      <c r="AFD43" s="105"/>
      <c r="AFE43" s="105"/>
      <c r="AFF43" s="105"/>
      <c r="AFG43" s="105"/>
      <c r="AFH43" s="105"/>
      <c r="AFI43" s="105"/>
      <c r="AFJ43" s="105"/>
      <c r="AFK43" s="105"/>
      <c r="AFL43" s="105"/>
      <c r="AFM43" s="105"/>
      <c r="AFN43" s="105"/>
      <c r="AFO43" s="105"/>
      <c r="AFP43" s="105"/>
      <c r="AFQ43" s="105"/>
      <c r="AFR43" s="105"/>
      <c r="AFS43" s="105"/>
      <c r="AFT43" s="105"/>
      <c r="AFU43" s="105"/>
      <c r="AFV43" s="105"/>
      <c r="AFW43" s="105"/>
      <c r="AFX43" s="105"/>
      <c r="AFY43" s="105"/>
      <c r="AFZ43" s="105"/>
      <c r="AGA43" s="105"/>
      <c r="AGB43" s="105"/>
      <c r="AGC43" s="105"/>
      <c r="AGD43" s="105"/>
      <c r="AGE43" s="105"/>
      <c r="AGF43" s="105"/>
      <c r="AGG43" s="105"/>
      <c r="AGH43" s="105"/>
      <c r="AGI43" s="105"/>
      <c r="AGJ43" s="105"/>
      <c r="AGK43" s="105"/>
      <c r="AGL43" s="105"/>
      <c r="AGM43" s="105"/>
      <c r="AGN43" s="105"/>
      <c r="AGO43" s="105"/>
      <c r="AGP43" s="105"/>
      <c r="AGQ43" s="105"/>
      <c r="AGR43" s="105"/>
      <c r="AGS43" s="105"/>
      <c r="AGT43" s="105"/>
      <c r="AGU43" s="105"/>
      <c r="AGV43" s="105"/>
      <c r="AGW43" s="105"/>
      <c r="AGX43" s="105"/>
      <c r="AGY43" s="105"/>
      <c r="AGZ43" s="105"/>
      <c r="AHA43" s="105"/>
      <c r="AHB43" s="105"/>
      <c r="AHC43" s="105"/>
      <c r="AHD43" s="105"/>
      <c r="AHE43" s="105"/>
      <c r="AHF43" s="105"/>
      <c r="AHG43" s="105"/>
      <c r="AHH43" s="105"/>
      <c r="AHI43" s="105"/>
      <c r="AHJ43" s="105"/>
      <c r="AHK43" s="105"/>
      <c r="AHL43" s="105"/>
      <c r="AHM43" s="105"/>
      <c r="AHN43" s="105"/>
      <c r="AHO43" s="105"/>
      <c r="AHP43" s="105"/>
      <c r="AHQ43" s="105"/>
      <c r="AHR43" s="105"/>
      <c r="AHS43" s="105"/>
      <c r="AHT43" s="105"/>
      <c r="AHU43" s="105"/>
      <c r="AHV43" s="105"/>
      <c r="AHW43" s="105"/>
      <c r="AHX43" s="105"/>
      <c r="AHY43" s="105"/>
      <c r="AHZ43" s="105"/>
      <c r="AIA43" s="105"/>
      <c r="AIB43" s="105"/>
      <c r="AIC43" s="105"/>
      <c r="AID43" s="105"/>
      <c r="AIE43" s="105"/>
      <c r="AIF43" s="105"/>
      <c r="AIG43" s="105"/>
      <c r="AIH43" s="105"/>
      <c r="AII43" s="105"/>
      <c r="AIJ43" s="105"/>
      <c r="AIK43" s="105"/>
      <c r="AIL43" s="105"/>
      <c r="AIM43" s="105"/>
      <c r="AIN43" s="105"/>
      <c r="AIO43" s="105"/>
      <c r="AIP43" s="105"/>
      <c r="AIQ43" s="105"/>
      <c r="AIR43" s="105"/>
      <c r="AIS43" s="105"/>
      <c r="AIT43" s="105"/>
      <c r="AIU43" s="105"/>
      <c r="AIV43" s="105"/>
      <c r="AIW43" s="105"/>
      <c r="AIX43" s="105"/>
      <c r="AIY43" s="105"/>
      <c r="AIZ43" s="105"/>
      <c r="AJA43" s="105"/>
      <c r="AJB43" s="105"/>
      <c r="AJC43" s="105"/>
      <c r="AJD43" s="105"/>
      <c r="AJE43" s="105"/>
      <c r="AJF43" s="105"/>
      <c r="AJG43" s="105"/>
      <c r="AJH43" s="105"/>
      <c r="AJI43" s="105"/>
      <c r="AJJ43" s="105"/>
      <c r="AJK43" s="105"/>
      <c r="AJL43" s="105"/>
      <c r="AJM43" s="105"/>
      <c r="AJN43" s="105"/>
      <c r="AJO43" s="105"/>
      <c r="AJP43" s="105"/>
      <c r="AJQ43" s="105"/>
      <c r="AJR43" s="105"/>
      <c r="AJS43" s="105"/>
      <c r="AJT43" s="105"/>
      <c r="AJU43" s="105"/>
      <c r="AJV43" s="105"/>
      <c r="AJW43" s="105"/>
      <c r="AJX43" s="105"/>
      <c r="AJY43" s="105"/>
      <c r="AJZ43" s="105"/>
      <c r="AKA43" s="105"/>
      <c r="AKB43" s="105"/>
      <c r="AKC43" s="105"/>
      <c r="AKD43" s="105"/>
      <c r="AKE43" s="105"/>
      <c r="AKF43" s="105"/>
      <c r="AKG43" s="105"/>
      <c r="AKH43" s="105"/>
      <c r="AKI43" s="105"/>
      <c r="AKJ43" s="105"/>
      <c r="AKK43" s="105"/>
      <c r="AKL43" s="105"/>
      <c r="AKM43" s="105"/>
      <c r="AKN43" s="105"/>
      <c r="AKO43" s="105"/>
      <c r="AKP43" s="105"/>
      <c r="AKQ43" s="105"/>
      <c r="AKR43" s="105"/>
      <c r="AKS43" s="105"/>
      <c r="AKT43" s="105"/>
      <c r="AKU43" s="105"/>
      <c r="AKV43" s="105"/>
      <c r="AKW43" s="105"/>
      <c r="AKX43" s="105"/>
      <c r="AKY43" s="105"/>
      <c r="AKZ43" s="105"/>
      <c r="ALA43" s="105"/>
      <c r="ALB43" s="105"/>
      <c r="ALC43" s="105"/>
      <c r="ALD43" s="105"/>
      <c r="ALE43" s="105"/>
      <c r="ALF43" s="105"/>
      <c r="ALG43" s="105"/>
      <c r="ALH43" s="105"/>
      <c r="ALI43" s="105"/>
      <c r="ALJ43" s="105"/>
      <c r="ALK43" s="105"/>
      <c r="ALL43" s="105"/>
      <c r="ALM43" s="105"/>
      <c r="ALN43" s="105"/>
      <c r="ALO43" s="105"/>
      <c r="ALP43" s="105"/>
      <c r="ALQ43" s="105"/>
      <c r="ALR43" s="105"/>
      <c r="ALS43" s="105"/>
      <c r="ALT43" s="105"/>
      <c r="ALU43" s="105"/>
      <c r="ALV43" s="105"/>
      <c r="ALW43" s="105"/>
      <c r="ALX43" s="105"/>
      <c r="ALY43" s="105"/>
      <c r="ALZ43" s="105"/>
      <c r="AMA43" s="105"/>
      <c r="AMB43" s="105"/>
      <c r="AMC43" s="105"/>
      <c r="AMD43" s="105"/>
      <c r="AME43" s="105"/>
      <c r="AMF43" s="105"/>
      <c r="AMG43" s="105"/>
      <c r="AMH43" s="105"/>
      <c r="AMI43" s="105"/>
      <c r="AMJ43" s="105"/>
      <c r="AMK43" s="105"/>
      <c r="AML43" s="105"/>
      <c r="AMM43" s="105"/>
      <c r="AMN43" s="105"/>
      <c r="AMO43" s="105"/>
      <c r="AMP43" s="105"/>
      <c r="AMQ43" s="105"/>
      <c r="AMR43" s="105"/>
      <c r="AMS43" s="105"/>
      <c r="AMT43" s="105"/>
      <c r="AMU43" s="105"/>
      <c r="AMV43" s="105"/>
      <c r="AMW43" s="105"/>
      <c r="AMX43" s="105"/>
      <c r="AMY43" s="105"/>
      <c r="AMZ43" s="105"/>
      <c r="ANA43" s="105"/>
      <c r="ANB43" s="105"/>
      <c r="ANC43" s="105"/>
      <c r="AND43" s="105"/>
      <c r="ANE43" s="105"/>
      <c r="ANF43" s="105"/>
      <c r="ANG43" s="105"/>
      <c r="ANH43" s="105"/>
      <c r="ANI43" s="105"/>
      <c r="ANJ43" s="105"/>
      <c r="ANK43" s="105"/>
      <c r="ANL43" s="105"/>
      <c r="ANM43" s="105"/>
      <c r="ANN43" s="105"/>
      <c r="ANO43" s="105"/>
      <c r="ANP43" s="105"/>
      <c r="ANQ43" s="105"/>
      <c r="ANR43" s="105"/>
      <c r="ANS43" s="105"/>
      <c r="ANT43" s="105"/>
      <c r="ANU43" s="105"/>
      <c r="ANV43" s="105"/>
      <c r="ANW43" s="105"/>
      <c r="ANX43" s="105"/>
      <c r="ANY43" s="105"/>
      <c r="ANZ43" s="105"/>
      <c r="AOA43" s="105"/>
      <c r="AOB43" s="105"/>
      <c r="AOC43" s="105"/>
      <c r="AOD43" s="105"/>
      <c r="AOE43" s="105"/>
      <c r="AOF43" s="105"/>
      <c r="AOG43" s="105"/>
      <c r="AOH43" s="105"/>
      <c r="AOI43" s="105"/>
      <c r="AOJ43" s="105"/>
      <c r="AOK43" s="105"/>
      <c r="AOL43" s="105"/>
      <c r="AOM43" s="105"/>
      <c r="AON43" s="105"/>
      <c r="AOO43" s="105"/>
      <c r="AOP43" s="105"/>
      <c r="AOQ43" s="105"/>
      <c r="AOR43" s="105"/>
      <c r="AOS43" s="105"/>
      <c r="AOT43" s="105"/>
      <c r="AOU43" s="105"/>
      <c r="AOV43" s="105"/>
      <c r="AOW43" s="105"/>
      <c r="AOX43" s="105"/>
      <c r="AOY43" s="105"/>
      <c r="AOZ43" s="105"/>
      <c r="APA43" s="105"/>
      <c r="APB43" s="105"/>
      <c r="APC43" s="105"/>
      <c r="APD43" s="105"/>
      <c r="APE43" s="105"/>
      <c r="APF43" s="105"/>
      <c r="APG43" s="105"/>
      <c r="APH43" s="105"/>
      <c r="API43" s="105"/>
      <c r="APJ43" s="105"/>
      <c r="APK43" s="105"/>
      <c r="APL43" s="105"/>
      <c r="APM43" s="105"/>
      <c r="APN43" s="105"/>
      <c r="APO43" s="105"/>
      <c r="APP43" s="105"/>
      <c r="APQ43" s="105"/>
      <c r="APR43" s="105"/>
      <c r="APS43" s="105"/>
      <c r="APT43" s="105"/>
      <c r="APU43" s="105"/>
      <c r="APV43" s="105"/>
      <c r="APW43" s="105"/>
      <c r="APX43" s="105"/>
      <c r="APY43" s="105"/>
      <c r="APZ43" s="105"/>
      <c r="AQA43" s="105"/>
      <c r="AQB43" s="105"/>
      <c r="AQC43" s="105"/>
      <c r="AQD43" s="105"/>
      <c r="AQE43" s="105"/>
      <c r="AQF43" s="105"/>
      <c r="AQG43" s="105"/>
      <c r="AQH43" s="105"/>
      <c r="AQI43" s="105"/>
      <c r="AQJ43" s="105"/>
      <c r="AQK43" s="105"/>
      <c r="AQL43" s="105"/>
      <c r="AQM43" s="105"/>
      <c r="AQN43" s="105"/>
      <c r="AQO43" s="105"/>
      <c r="AQP43" s="105"/>
      <c r="AQQ43" s="105"/>
      <c r="AQR43" s="105"/>
      <c r="AQS43" s="105"/>
      <c r="AQT43" s="105"/>
      <c r="AQU43" s="105"/>
      <c r="AQV43" s="105"/>
      <c r="AQW43" s="105"/>
      <c r="AQX43" s="105"/>
      <c r="AQY43" s="105"/>
      <c r="AQZ43" s="105"/>
      <c r="ARA43" s="105"/>
      <c r="ARB43" s="105"/>
      <c r="ARC43" s="105"/>
      <c r="ARD43" s="105"/>
      <c r="ARE43" s="105"/>
      <c r="ARF43" s="105"/>
      <c r="ARG43" s="105"/>
      <c r="ARH43" s="105"/>
      <c r="ARI43" s="105"/>
      <c r="ARJ43" s="105"/>
      <c r="ARK43" s="105"/>
      <c r="ARL43" s="105"/>
      <c r="ARM43" s="105"/>
      <c r="ARN43" s="105"/>
      <c r="ARO43" s="105"/>
      <c r="ARP43" s="105"/>
      <c r="ARQ43" s="105"/>
      <c r="ARR43" s="105"/>
      <c r="ARS43" s="105"/>
      <c r="ART43" s="105"/>
      <c r="ARU43" s="105"/>
      <c r="ARV43" s="105"/>
      <c r="ARW43" s="105"/>
      <c r="ARX43" s="105"/>
      <c r="ARY43" s="105"/>
      <c r="ARZ43" s="105"/>
      <c r="ASA43" s="105"/>
      <c r="ASB43" s="105"/>
      <c r="ASC43" s="105"/>
      <c r="ASD43" s="105"/>
      <c r="ASE43" s="105"/>
      <c r="ASF43" s="105"/>
      <c r="ASG43" s="105"/>
      <c r="ASH43" s="105"/>
      <c r="ASI43" s="105"/>
      <c r="ASJ43" s="105"/>
      <c r="ASK43" s="105"/>
      <c r="ASL43" s="105"/>
      <c r="ASM43" s="105"/>
      <c r="ASN43" s="105"/>
      <c r="ASO43" s="105"/>
      <c r="ASP43" s="105"/>
      <c r="ASQ43" s="105"/>
      <c r="ASR43" s="105"/>
      <c r="ASS43" s="105"/>
      <c r="AST43" s="105"/>
      <c r="ASU43" s="105"/>
      <c r="ASV43" s="105"/>
      <c r="ASW43" s="105"/>
      <c r="ASX43" s="105"/>
      <c r="ASY43" s="105"/>
      <c r="ASZ43" s="105"/>
      <c r="ATA43" s="105"/>
      <c r="ATB43" s="105"/>
      <c r="ATC43" s="105"/>
      <c r="ATD43" s="105"/>
      <c r="ATE43" s="105"/>
      <c r="ATF43" s="105"/>
      <c r="ATG43" s="105"/>
      <c r="ATH43" s="105"/>
      <c r="ATI43" s="105"/>
      <c r="ATJ43" s="105"/>
      <c r="ATK43" s="105"/>
      <c r="ATL43" s="105"/>
      <c r="ATM43" s="105"/>
      <c r="ATN43" s="105"/>
      <c r="ATO43" s="105"/>
      <c r="ATP43" s="105"/>
      <c r="ATQ43" s="105"/>
      <c r="ATR43" s="105"/>
      <c r="ATS43" s="105"/>
      <c r="ATT43" s="105"/>
      <c r="ATU43" s="105"/>
      <c r="ATV43" s="105"/>
      <c r="ATW43" s="105"/>
      <c r="ATX43" s="105"/>
      <c r="ATY43" s="105"/>
      <c r="ATZ43" s="105"/>
      <c r="AUA43" s="105"/>
      <c r="AUB43" s="105"/>
      <c r="AUC43" s="105"/>
      <c r="AUD43" s="105"/>
      <c r="AUE43" s="105"/>
      <c r="AUF43" s="105"/>
      <c r="AUG43" s="105"/>
      <c r="AUH43" s="105"/>
      <c r="AUI43" s="105"/>
      <c r="AUJ43" s="105"/>
      <c r="AUK43" s="105"/>
      <c r="AUL43" s="105"/>
      <c r="AUM43" s="105"/>
      <c r="AUN43" s="105"/>
      <c r="AUO43" s="105"/>
      <c r="AUP43" s="105"/>
      <c r="AUQ43" s="105"/>
      <c r="AUR43" s="105"/>
      <c r="AUS43" s="105"/>
      <c r="AUT43" s="105"/>
      <c r="AUU43" s="105"/>
      <c r="AUV43" s="105"/>
      <c r="AUW43" s="105"/>
      <c r="AUX43" s="105"/>
      <c r="AUY43" s="105"/>
      <c r="AUZ43" s="105"/>
      <c r="AVA43" s="105"/>
      <c r="AVB43" s="105"/>
      <c r="AVC43" s="105"/>
      <c r="AVD43" s="105"/>
      <c r="AVE43" s="105"/>
      <c r="AVF43" s="105"/>
      <c r="AVG43" s="105"/>
      <c r="AVH43" s="105"/>
      <c r="AVI43" s="105"/>
      <c r="AVJ43" s="105"/>
      <c r="AVK43" s="105"/>
      <c r="AVL43" s="105"/>
      <c r="AVM43" s="105"/>
      <c r="AVN43" s="105"/>
      <c r="AVO43" s="105"/>
      <c r="AVP43" s="105"/>
      <c r="AVQ43" s="105"/>
      <c r="AVR43" s="105"/>
      <c r="AVS43" s="105"/>
      <c r="AVT43" s="105"/>
      <c r="AVU43" s="105"/>
      <c r="AVV43" s="105"/>
      <c r="AVW43" s="105"/>
      <c r="AVX43" s="105"/>
      <c r="AVY43" s="105"/>
      <c r="AVZ43" s="105"/>
      <c r="AWA43" s="105"/>
      <c r="AWB43" s="105"/>
      <c r="AWC43" s="105"/>
      <c r="AWD43" s="105"/>
      <c r="AWE43" s="105"/>
      <c r="AWF43" s="105"/>
      <c r="AWG43" s="105"/>
      <c r="AWH43" s="105"/>
      <c r="AWI43" s="105"/>
      <c r="AWJ43" s="105"/>
      <c r="AWK43" s="105"/>
      <c r="AWL43" s="105"/>
      <c r="AWM43" s="105"/>
      <c r="AWN43" s="105"/>
      <c r="AWO43" s="105"/>
      <c r="AWP43" s="105"/>
      <c r="AWQ43" s="105"/>
      <c r="AWR43" s="105"/>
      <c r="AWS43" s="105"/>
      <c r="AWT43" s="105"/>
      <c r="AWU43" s="105"/>
      <c r="AWV43" s="105"/>
      <c r="AWW43" s="105"/>
      <c r="AWX43" s="105"/>
      <c r="AWY43" s="105"/>
      <c r="AWZ43" s="105"/>
      <c r="AXA43" s="105"/>
      <c r="AXB43" s="105"/>
      <c r="AXC43" s="105"/>
      <c r="AXD43" s="105"/>
      <c r="AXE43" s="105"/>
      <c r="AXF43" s="105"/>
      <c r="AXG43" s="105"/>
      <c r="AXH43" s="105"/>
      <c r="AXI43" s="105"/>
      <c r="AXJ43" s="105"/>
      <c r="AXK43" s="105"/>
      <c r="AXL43" s="105"/>
      <c r="AXM43" s="105"/>
      <c r="AXN43" s="105"/>
      <c r="AXO43" s="105"/>
      <c r="AXP43" s="105"/>
      <c r="AXQ43" s="105"/>
      <c r="AXR43" s="105"/>
      <c r="AXS43" s="105"/>
      <c r="AXT43" s="105"/>
      <c r="AXU43" s="105"/>
      <c r="AXV43" s="105"/>
      <c r="AXW43" s="105"/>
      <c r="AXX43" s="105"/>
      <c r="AXY43" s="105"/>
      <c r="AXZ43" s="105"/>
      <c r="AYA43" s="105"/>
      <c r="AYB43" s="105"/>
      <c r="AYC43" s="105"/>
      <c r="AYD43" s="105"/>
      <c r="AYE43" s="105"/>
      <c r="AYF43" s="105"/>
      <c r="AYG43" s="105"/>
      <c r="AYH43" s="105"/>
      <c r="AYI43" s="105"/>
      <c r="AYJ43" s="105"/>
      <c r="AYK43" s="105"/>
      <c r="AYL43" s="105"/>
      <c r="AYM43" s="105"/>
      <c r="AYN43" s="105"/>
      <c r="AYO43" s="105"/>
      <c r="AYP43" s="105"/>
      <c r="AYQ43" s="105"/>
      <c r="AYR43" s="105"/>
      <c r="AYS43" s="105"/>
      <c r="AYT43" s="105"/>
      <c r="AYU43" s="105"/>
      <c r="AYV43" s="105"/>
      <c r="AYW43" s="105"/>
      <c r="AYX43" s="105"/>
      <c r="AYY43" s="105"/>
      <c r="AYZ43" s="105"/>
      <c r="AZA43" s="105"/>
      <c r="AZB43" s="105"/>
      <c r="AZC43" s="105"/>
      <c r="AZD43" s="105"/>
      <c r="AZE43" s="105"/>
      <c r="AZF43" s="105"/>
      <c r="AZG43" s="105"/>
      <c r="AZH43" s="105"/>
      <c r="AZI43" s="105"/>
      <c r="AZJ43" s="105"/>
      <c r="AZK43" s="105"/>
      <c r="AZL43" s="105"/>
      <c r="AZM43" s="105"/>
      <c r="AZN43" s="105"/>
      <c r="AZO43" s="105"/>
      <c r="AZP43" s="105"/>
      <c r="AZQ43" s="105"/>
      <c r="AZR43" s="105"/>
      <c r="AZS43" s="105"/>
      <c r="AZT43" s="105"/>
      <c r="AZU43" s="105"/>
      <c r="AZV43" s="105"/>
      <c r="AZW43" s="105"/>
      <c r="AZX43" s="105"/>
      <c r="AZY43" s="105"/>
      <c r="AZZ43" s="105"/>
      <c r="BAA43" s="105"/>
      <c r="BAB43" s="105"/>
      <c r="BAC43" s="105"/>
      <c r="BAD43" s="105"/>
      <c r="BAE43" s="105"/>
      <c r="BAF43" s="105"/>
      <c r="BAG43" s="105"/>
      <c r="BAH43" s="105"/>
      <c r="BAI43" s="105"/>
      <c r="BAJ43" s="105"/>
      <c r="BAK43" s="105"/>
      <c r="BAL43" s="105"/>
      <c r="BAM43" s="105"/>
      <c r="BAN43" s="105"/>
      <c r="BAO43" s="105"/>
      <c r="BAP43" s="105"/>
      <c r="BAQ43" s="105"/>
      <c r="BAR43" s="105"/>
      <c r="BAS43" s="105"/>
      <c r="BAT43" s="105"/>
      <c r="BAU43" s="105"/>
      <c r="BAV43" s="105"/>
      <c r="BAW43" s="105"/>
      <c r="BAX43" s="105"/>
      <c r="BAY43" s="105"/>
      <c r="BAZ43" s="105"/>
      <c r="BBA43" s="105"/>
      <c r="BBB43" s="105"/>
      <c r="BBC43" s="105"/>
      <c r="BBD43" s="105"/>
      <c r="BBE43" s="105"/>
      <c r="BBF43" s="105"/>
      <c r="BBG43" s="105"/>
      <c r="BBH43" s="105"/>
      <c r="BBI43" s="105"/>
      <c r="BBJ43" s="105"/>
      <c r="BBK43" s="105"/>
      <c r="BBL43" s="105"/>
      <c r="BBM43" s="105"/>
      <c r="BBN43" s="105"/>
      <c r="BBO43" s="105"/>
      <c r="BBP43" s="105"/>
      <c r="BBQ43" s="105"/>
      <c r="BBR43" s="105"/>
      <c r="BBS43" s="105"/>
      <c r="BBT43" s="105"/>
      <c r="BBU43" s="105"/>
      <c r="BBV43" s="105"/>
      <c r="BBW43" s="105"/>
      <c r="BBX43" s="105"/>
      <c r="BBY43" s="105"/>
      <c r="BBZ43" s="105"/>
      <c r="BCA43" s="105"/>
      <c r="BCB43" s="105"/>
      <c r="BCC43" s="105"/>
      <c r="BCD43" s="105"/>
      <c r="BCE43" s="105"/>
      <c r="BCF43" s="105"/>
      <c r="BCG43" s="105"/>
      <c r="BCH43" s="105"/>
      <c r="BCI43" s="105"/>
      <c r="BCJ43" s="105"/>
      <c r="BCK43" s="105"/>
      <c r="BCL43" s="105"/>
      <c r="BCM43" s="105"/>
      <c r="BCN43" s="105"/>
      <c r="BCO43" s="105"/>
      <c r="BCP43" s="105"/>
      <c r="BCQ43" s="105"/>
      <c r="BCR43" s="105"/>
      <c r="BCS43" s="105"/>
      <c r="BCT43" s="105"/>
      <c r="BCU43" s="105"/>
      <c r="BCV43" s="105"/>
      <c r="BCW43" s="105"/>
      <c r="BCX43" s="105"/>
      <c r="BCY43" s="105"/>
      <c r="BCZ43" s="105"/>
      <c r="BDA43" s="105"/>
      <c r="BDB43" s="105"/>
      <c r="BDC43" s="105"/>
      <c r="BDD43" s="105"/>
      <c r="BDE43" s="105"/>
      <c r="BDF43" s="105"/>
      <c r="BDG43" s="105"/>
      <c r="BDH43" s="105"/>
      <c r="BDI43" s="105"/>
      <c r="BDJ43" s="105"/>
      <c r="BDK43" s="105"/>
      <c r="BDL43" s="105"/>
      <c r="BDM43" s="105"/>
      <c r="BDN43" s="105"/>
      <c r="BDO43" s="105"/>
      <c r="BDP43" s="105"/>
      <c r="BDQ43" s="105"/>
      <c r="BDR43" s="105"/>
      <c r="BDS43" s="105"/>
      <c r="BDT43" s="105"/>
      <c r="BDU43" s="105"/>
      <c r="BDV43" s="105"/>
      <c r="BDW43" s="105"/>
      <c r="BDX43" s="105"/>
      <c r="BDY43" s="105"/>
      <c r="BDZ43" s="105"/>
      <c r="BEA43" s="105"/>
      <c r="BEB43" s="105"/>
      <c r="BEC43" s="105"/>
      <c r="BED43" s="105"/>
      <c r="BEE43" s="105"/>
      <c r="BEF43" s="105"/>
      <c r="BEG43" s="105"/>
      <c r="BEH43" s="105"/>
      <c r="BEI43" s="105"/>
      <c r="BEJ43" s="105"/>
      <c r="BEK43" s="105"/>
      <c r="BEL43" s="105"/>
      <c r="BEM43" s="105"/>
      <c r="BEN43" s="105"/>
      <c r="BEO43" s="105"/>
      <c r="BEP43" s="105"/>
      <c r="BEQ43" s="105"/>
      <c r="BER43" s="105"/>
      <c r="BES43" s="105"/>
      <c r="BET43" s="105"/>
      <c r="BEU43" s="105"/>
      <c r="BEV43" s="105"/>
      <c r="BEW43" s="105"/>
      <c r="BEX43" s="105"/>
      <c r="BEY43" s="105"/>
      <c r="BEZ43" s="105"/>
      <c r="BFA43" s="105"/>
      <c r="BFB43" s="105"/>
      <c r="BFC43" s="105"/>
      <c r="BFD43" s="105"/>
      <c r="BFE43" s="105"/>
      <c r="BFF43" s="105"/>
      <c r="BFG43" s="105"/>
      <c r="BFH43" s="105"/>
      <c r="BFI43" s="105"/>
      <c r="BFJ43" s="105"/>
      <c r="BFK43" s="105"/>
      <c r="BFL43" s="105"/>
      <c r="BFM43" s="105"/>
      <c r="BFN43" s="105"/>
      <c r="BFO43" s="105"/>
      <c r="BFP43" s="105"/>
      <c r="BFQ43" s="105"/>
      <c r="BFR43" s="105"/>
      <c r="BFS43" s="105"/>
      <c r="BFT43" s="105"/>
      <c r="BFU43" s="105"/>
      <c r="BFV43" s="105"/>
      <c r="BFW43" s="105"/>
      <c r="BFX43" s="105"/>
      <c r="BFY43" s="105"/>
      <c r="BFZ43" s="105"/>
      <c r="BGA43" s="105"/>
      <c r="BGB43" s="105"/>
      <c r="BGC43" s="105"/>
      <c r="BGD43" s="105"/>
      <c r="BGE43" s="105"/>
      <c r="BGF43" s="105"/>
      <c r="BGG43" s="105"/>
      <c r="BGH43" s="105"/>
      <c r="BGI43" s="105"/>
      <c r="BGJ43" s="105"/>
      <c r="BGK43" s="105"/>
      <c r="BGL43" s="105"/>
      <c r="BGM43" s="105"/>
      <c r="BGN43" s="105"/>
      <c r="BGO43" s="105"/>
      <c r="BGP43" s="105"/>
      <c r="BGQ43" s="105"/>
      <c r="BGR43" s="105"/>
      <c r="BGS43" s="105"/>
      <c r="BGT43" s="105"/>
      <c r="BGU43" s="105"/>
      <c r="BGV43" s="105"/>
      <c r="BGW43" s="105"/>
      <c r="BGX43" s="105"/>
      <c r="BGY43" s="105"/>
      <c r="BGZ43" s="105"/>
      <c r="BHA43" s="105"/>
      <c r="BHB43" s="105"/>
      <c r="BHC43" s="105"/>
      <c r="BHD43" s="105"/>
      <c r="BHE43" s="105"/>
      <c r="BHF43" s="105"/>
      <c r="BHG43" s="105"/>
      <c r="BHH43" s="105"/>
      <c r="BHI43" s="105"/>
      <c r="BHJ43" s="105"/>
      <c r="BHK43" s="105"/>
      <c r="BHL43" s="105"/>
      <c r="BHM43" s="105"/>
      <c r="BHN43" s="105"/>
      <c r="BHO43" s="105"/>
      <c r="BHP43" s="105"/>
      <c r="BHQ43" s="105"/>
      <c r="BHR43" s="105"/>
      <c r="BHS43" s="105"/>
      <c r="BHT43" s="105"/>
      <c r="BHU43" s="105"/>
      <c r="BHV43" s="105"/>
      <c r="BHW43" s="105"/>
      <c r="BHX43" s="105"/>
      <c r="BHY43" s="105"/>
      <c r="BHZ43" s="105"/>
      <c r="BIA43" s="105"/>
      <c r="BIB43" s="105"/>
      <c r="BIC43" s="105"/>
      <c r="BID43" s="105"/>
      <c r="BIE43" s="105"/>
      <c r="BIF43" s="105"/>
      <c r="BIG43" s="105"/>
      <c r="BIH43" s="105"/>
      <c r="BII43" s="105"/>
      <c r="BIJ43" s="105"/>
      <c r="BIK43" s="105"/>
      <c r="BIL43" s="105"/>
      <c r="BIM43" s="105"/>
      <c r="BIN43" s="105"/>
      <c r="BIO43" s="105"/>
      <c r="BIP43" s="105"/>
      <c r="BIQ43" s="105"/>
      <c r="BIR43" s="105"/>
      <c r="BIS43" s="105"/>
      <c r="BIT43" s="105"/>
      <c r="BIU43" s="105"/>
      <c r="BIV43" s="105"/>
      <c r="BIW43" s="105"/>
      <c r="BIX43" s="105"/>
      <c r="BIY43" s="105"/>
      <c r="BIZ43" s="105"/>
      <c r="BJA43" s="105"/>
      <c r="BJB43" s="105"/>
      <c r="BJC43" s="105"/>
      <c r="BJD43" s="105"/>
      <c r="BJE43" s="105"/>
      <c r="BJF43" s="105"/>
      <c r="BJG43" s="105"/>
      <c r="BJH43" s="105"/>
      <c r="BJI43" s="105"/>
      <c r="BJJ43" s="105"/>
      <c r="BJK43" s="105"/>
      <c r="BJL43" s="105"/>
      <c r="BJM43" s="105"/>
      <c r="BJN43" s="105"/>
      <c r="BJO43" s="105"/>
      <c r="BJP43" s="105"/>
      <c r="BJQ43" s="105"/>
      <c r="BJR43" s="105"/>
      <c r="BJS43" s="105"/>
      <c r="BJT43" s="105"/>
      <c r="BJU43" s="105"/>
      <c r="BJV43" s="105"/>
      <c r="BJW43" s="105"/>
      <c r="BJX43" s="105"/>
      <c r="BJY43" s="105"/>
      <c r="BJZ43" s="105"/>
      <c r="BKA43" s="105"/>
      <c r="BKB43" s="105"/>
      <c r="BKC43" s="105"/>
      <c r="BKD43" s="105"/>
      <c r="BKE43" s="105"/>
      <c r="BKF43" s="105"/>
      <c r="BKG43" s="105"/>
      <c r="BKH43" s="105"/>
      <c r="BKI43" s="105"/>
      <c r="BKJ43" s="105"/>
      <c r="BKK43" s="105"/>
      <c r="BKL43" s="105"/>
      <c r="BKM43" s="105"/>
      <c r="BKN43" s="105"/>
      <c r="BKO43" s="105"/>
      <c r="BKP43" s="105"/>
      <c r="BKQ43" s="105"/>
      <c r="BKR43" s="105"/>
      <c r="BKS43" s="105"/>
      <c r="BKT43" s="105"/>
      <c r="BKU43" s="105"/>
      <c r="BKV43" s="105"/>
      <c r="BKW43" s="105"/>
      <c r="BKX43" s="105"/>
      <c r="BKY43" s="105"/>
      <c r="BKZ43" s="105"/>
      <c r="BLA43" s="105"/>
      <c r="BLB43" s="105"/>
      <c r="BLC43" s="105"/>
      <c r="BLD43" s="105"/>
      <c r="BLE43" s="105"/>
      <c r="BLF43" s="105"/>
      <c r="BLG43" s="105"/>
      <c r="BLH43" s="105"/>
      <c r="BLI43" s="105"/>
      <c r="BLJ43" s="105"/>
      <c r="BLK43" s="105"/>
      <c r="BLL43" s="105"/>
      <c r="BLM43" s="105"/>
      <c r="BLN43" s="105"/>
      <c r="BLO43" s="105"/>
      <c r="BLP43" s="105"/>
      <c r="BLQ43" s="105"/>
      <c r="BLR43" s="105"/>
      <c r="BLS43" s="105"/>
      <c r="BLT43" s="105"/>
      <c r="BLU43" s="105"/>
      <c r="BLV43" s="105"/>
      <c r="BLW43" s="105"/>
      <c r="BLX43" s="105"/>
      <c r="BLY43" s="105"/>
      <c r="BLZ43" s="105"/>
      <c r="BMA43" s="105"/>
      <c r="BMB43" s="105"/>
      <c r="BMC43" s="105"/>
      <c r="BMD43" s="105"/>
      <c r="BME43" s="105"/>
      <c r="BMF43" s="105"/>
      <c r="BMG43" s="105"/>
      <c r="BMH43" s="105"/>
      <c r="BMI43" s="105"/>
      <c r="BMJ43" s="105"/>
      <c r="BMK43" s="105"/>
      <c r="BML43" s="105"/>
      <c r="BMM43" s="105"/>
      <c r="BMN43" s="105"/>
      <c r="BMO43" s="105"/>
      <c r="BMP43" s="105"/>
      <c r="BMQ43" s="105"/>
      <c r="BMR43" s="105"/>
      <c r="BMS43" s="105"/>
      <c r="BMT43" s="105"/>
      <c r="BMU43" s="105"/>
      <c r="BMV43" s="105"/>
      <c r="BMW43" s="105"/>
      <c r="BMX43" s="105"/>
      <c r="BMY43" s="105"/>
      <c r="BMZ43" s="105"/>
      <c r="BNA43" s="105"/>
      <c r="BNB43" s="105"/>
      <c r="BNC43" s="105"/>
      <c r="BND43" s="105"/>
      <c r="BNE43" s="105"/>
      <c r="BNF43" s="105"/>
      <c r="BNG43" s="105"/>
      <c r="BNH43" s="105"/>
      <c r="BNI43" s="105"/>
      <c r="BNJ43" s="105"/>
      <c r="BNK43" s="105"/>
      <c r="BNL43" s="105"/>
      <c r="BNM43" s="105"/>
      <c r="BNN43" s="105"/>
      <c r="BNO43" s="105"/>
      <c r="BNP43" s="105"/>
      <c r="BNQ43" s="105"/>
      <c r="BNR43" s="105"/>
      <c r="BNS43" s="105"/>
      <c r="BNT43" s="105"/>
      <c r="BNU43" s="105"/>
      <c r="BNV43" s="105"/>
      <c r="BNW43" s="105"/>
      <c r="BNX43" s="105"/>
      <c r="BNY43" s="105"/>
      <c r="BNZ43" s="105"/>
      <c r="BOA43" s="105"/>
      <c r="BOB43" s="105"/>
      <c r="BOC43" s="105"/>
      <c r="BOD43" s="105"/>
      <c r="BOE43" s="105"/>
      <c r="BOF43" s="105"/>
      <c r="BOG43" s="105"/>
      <c r="BOH43" s="105"/>
      <c r="BOI43" s="105"/>
      <c r="BOJ43" s="105"/>
      <c r="BOK43" s="105"/>
      <c r="BOL43" s="105"/>
      <c r="BOM43" s="105"/>
      <c r="BON43" s="105"/>
      <c r="BOO43" s="105"/>
      <c r="BOP43" s="105"/>
      <c r="BOQ43" s="105"/>
      <c r="BOR43" s="105"/>
      <c r="BOS43" s="105"/>
      <c r="BOT43" s="105"/>
      <c r="BOU43" s="105"/>
      <c r="BOV43" s="105"/>
      <c r="BOW43" s="105"/>
      <c r="BOX43" s="105"/>
      <c r="BOY43" s="105"/>
      <c r="BOZ43" s="105"/>
      <c r="BPA43" s="105"/>
      <c r="BPB43" s="105"/>
      <c r="BPC43" s="105"/>
      <c r="BPD43" s="105"/>
      <c r="BPE43" s="105"/>
      <c r="BPF43" s="105"/>
      <c r="BPG43" s="105"/>
      <c r="BPH43" s="105"/>
      <c r="BPI43" s="105"/>
      <c r="BPJ43" s="105"/>
      <c r="BPK43" s="105"/>
      <c r="BPL43" s="105"/>
      <c r="BPM43" s="105"/>
      <c r="BPN43" s="105"/>
      <c r="BPO43" s="105"/>
      <c r="BPP43" s="105"/>
      <c r="BPQ43" s="105"/>
      <c r="BPR43" s="105"/>
      <c r="BPS43" s="105"/>
      <c r="BPT43" s="105"/>
      <c r="BPU43" s="105"/>
      <c r="BPV43" s="105"/>
      <c r="BPW43" s="105"/>
      <c r="BPX43" s="105"/>
      <c r="BPY43" s="105"/>
      <c r="BPZ43" s="105"/>
      <c r="BQA43" s="105"/>
      <c r="BQB43" s="105"/>
      <c r="BQC43" s="105"/>
      <c r="BQD43" s="105"/>
      <c r="BQE43" s="105"/>
      <c r="BQF43" s="105"/>
      <c r="BQG43" s="105"/>
      <c r="BQH43" s="105"/>
      <c r="BQI43" s="105"/>
      <c r="BQJ43" s="105"/>
      <c r="BQK43" s="105"/>
      <c r="BQL43" s="105"/>
      <c r="BQM43" s="105"/>
      <c r="BQN43" s="105"/>
      <c r="BQO43" s="105"/>
      <c r="BQP43" s="105"/>
      <c r="BQQ43" s="105"/>
      <c r="BQR43" s="105"/>
      <c r="BQS43" s="105"/>
      <c r="BQT43" s="105"/>
      <c r="BQU43" s="105"/>
      <c r="BQV43" s="105"/>
      <c r="BQW43" s="105"/>
      <c r="BQX43" s="105"/>
      <c r="BQY43" s="105"/>
      <c r="BQZ43" s="105"/>
      <c r="BRA43" s="105"/>
      <c r="BRB43" s="105"/>
      <c r="BRC43" s="105"/>
      <c r="BRD43" s="105"/>
      <c r="BRE43" s="105"/>
      <c r="BRF43" s="105"/>
      <c r="BRG43" s="105"/>
      <c r="BRH43" s="105"/>
      <c r="BRI43" s="105"/>
      <c r="BRJ43" s="105"/>
      <c r="BRK43" s="105"/>
      <c r="BRL43" s="105"/>
      <c r="BRM43" s="105"/>
      <c r="BRN43" s="105"/>
      <c r="BRO43" s="105"/>
      <c r="BRP43" s="105"/>
      <c r="BRQ43" s="105"/>
      <c r="BRR43" s="105"/>
      <c r="BRS43" s="105"/>
      <c r="BRT43" s="105"/>
      <c r="BRU43" s="105"/>
      <c r="BRV43" s="105"/>
      <c r="BRW43" s="105"/>
      <c r="BRX43" s="105"/>
      <c r="BRY43" s="105"/>
      <c r="BRZ43" s="105"/>
      <c r="BSA43" s="105"/>
      <c r="BSB43" s="105"/>
      <c r="BSC43" s="105"/>
      <c r="BSD43" s="105"/>
      <c r="BSE43" s="105"/>
      <c r="BSF43" s="105"/>
      <c r="BSG43" s="105"/>
      <c r="BSH43" s="105"/>
      <c r="BSI43" s="105"/>
      <c r="BSJ43" s="105"/>
      <c r="BSK43" s="105"/>
      <c r="BSL43" s="105"/>
      <c r="BSM43" s="105"/>
      <c r="BSN43" s="105"/>
      <c r="BSO43" s="105"/>
      <c r="BSP43" s="105"/>
      <c r="BSQ43" s="105"/>
      <c r="BSR43" s="105"/>
      <c r="BSS43" s="105"/>
      <c r="BST43" s="105"/>
      <c r="BSU43" s="105"/>
      <c r="BSV43" s="105"/>
      <c r="BSW43" s="105"/>
      <c r="BSX43" s="105"/>
      <c r="BSY43" s="105"/>
      <c r="BSZ43" s="105"/>
      <c r="BTA43" s="105"/>
      <c r="BTB43" s="105"/>
      <c r="BTC43" s="105"/>
      <c r="BTD43" s="105"/>
      <c r="BTE43" s="105"/>
      <c r="BTF43" s="105"/>
      <c r="BTG43" s="105"/>
      <c r="BTH43" s="105"/>
      <c r="BTI43" s="105"/>
      <c r="BTJ43" s="105"/>
      <c r="BTK43" s="105"/>
      <c r="BTL43" s="105"/>
      <c r="BTM43" s="105"/>
      <c r="BTN43" s="105"/>
      <c r="BTO43" s="105"/>
      <c r="BTP43" s="105"/>
      <c r="BTQ43" s="105"/>
      <c r="BTR43" s="105"/>
      <c r="BTS43" s="105"/>
      <c r="BTT43" s="105"/>
      <c r="BTU43" s="105"/>
      <c r="BTV43" s="105"/>
      <c r="BTW43" s="105"/>
      <c r="BTX43" s="105"/>
      <c r="BTY43" s="105"/>
      <c r="BTZ43" s="105"/>
      <c r="BUA43" s="105"/>
      <c r="BUB43" s="105"/>
      <c r="BUC43" s="105"/>
      <c r="BUD43" s="105"/>
      <c r="BUE43" s="105"/>
      <c r="BUF43" s="105"/>
      <c r="BUG43" s="105"/>
      <c r="BUH43" s="105"/>
      <c r="BUI43" s="105"/>
      <c r="BUJ43" s="105"/>
      <c r="BUK43" s="105"/>
      <c r="BUL43" s="105"/>
      <c r="BUM43" s="105"/>
      <c r="BUN43" s="105"/>
      <c r="BUO43" s="105"/>
      <c r="BUP43" s="105"/>
      <c r="BUQ43" s="105"/>
      <c r="BUR43" s="105"/>
      <c r="BUS43" s="105"/>
      <c r="BUT43" s="105"/>
      <c r="BUU43" s="105"/>
      <c r="BUV43" s="105"/>
      <c r="BUW43" s="105"/>
      <c r="BUX43" s="105"/>
      <c r="BUY43" s="105"/>
      <c r="BUZ43" s="105"/>
      <c r="BVA43" s="105"/>
      <c r="BVB43" s="105"/>
      <c r="BVC43" s="105"/>
      <c r="BVD43" s="105"/>
      <c r="BVE43" s="105"/>
      <c r="BVF43" s="105"/>
      <c r="BVG43" s="105"/>
      <c r="BVH43" s="105"/>
      <c r="BVI43" s="105"/>
      <c r="BVJ43" s="105"/>
      <c r="BVK43" s="105"/>
      <c r="BVL43" s="105"/>
      <c r="BVM43" s="105"/>
      <c r="BVN43" s="105"/>
      <c r="BVO43" s="105"/>
      <c r="BVP43" s="105"/>
      <c r="BVQ43" s="105"/>
      <c r="BVR43" s="105"/>
      <c r="BVS43" s="105"/>
      <c r="BVT43" s="105"/>
      <c r="BVU43" s="105"/>
      <c r="BVV43" s="105"/>
      <c r="BVW43" s="105"/>
      <c r="BVX43" s="105"/>
      <c r="BVY43" s="105"/>
      <c r="BVZ43" s="105"/>
      <c r="BWA43" s="105"/>
      <c r="BWB43" s="105"/>
      <c r="BWC43" s="105"/>
      <c r="BWD43" s="105"/>
      <c r="BWE43" s="105"/>
      <c r="BWF43" s="105"/>
      <c r="BWG43" s="105"/>
      <c r="BWH43" s="105"/>
      <c r="BWI43" s="105"/>
      <c r="BWJ43" s="105"/>
      <c r="BWK43" s="105"/>
      <c r="BWL43" s="105"/>
      <c r="BWM43" s="105"/>
      <c r="BWN43" s="105"/>
      <c r="BWO43" s="105"/>
      <c r="BWP43" s="105"/>
      <c r="BWQ43" s="105"/>
      <c r="BWR43" s="105"/>
      <c r="BWS43" s="105"/>
      <c r="BWT43" s="105"/>
      <c r="BWU43" s="105"/>
      <c r="BWV43" s="105"/>
      <c r="BWW43" s="105"/>
      <c r="BWX43" s="105"/>
      <c r="BWY43" s="105"/>
      <c r="BWZ43" s="105"/>
      <c r="BXA43" s="105"/>
      <c r="BXB43" s="105"/>
      <c r="BXC43" s="105"/>
      <c r="BXD43" s="105"/>
      <c r="BXE43" s="105"/>
      <c r="BXF43" s="105"/>
      <c r="BXG43" s="105"/>
      <c r="BXH43" s="105"/>
      <c r="BXI43" s="105"/>
      <c r="BXJ43" s="105"/>
      <c r="BXK43" s="105"/>
      <c r="BXL43" s="105"/>
      <c r="BXM43" s="105"/>
      <c r="BXN43" s="105"/>
      <c r="BXO43" s="105"/>
      <c r="BXP43" s="105"/>
      <c r="BXQ43" s="105"/>
      <c r="BXR43" s="105"/>
      <c r="BXS43" s="105"/>
      <c r="BXT43" s="105"/>
      <c r="BXU43" s="105"/>
      <c r="BXV43" s="105"/>
      <c r="BXW43" s="105"/>
      <c r="BXX43" s="105"/>
      <c r="BXY43" s="105"/>
      <c r="BXZ43" s="105"/>
      <c r="BYA43" s="105"/>
      <c r="BYB43" s="105"/>
      <c r="BYC43" s="105"/>
      <c r="BYD43" s="105"/>
      <c r="BYE43" s="105"/>
      <c r="BYF43" s="105"/>
      <c r="BYG43" s="105"/>
      <c r="BYH43" s="105"/>
      <c r="BYI43" s="105"/>
      <c r="BYJ43" s="105"/>
      <c r="BYK43" s="105"/>
      <c r="BYL43" s="105"/>
      <c r="BYM43" s="105"/>
      <c r="BYN43" s="105"/>
      <c r="BYO43" s="105"/>
      <c r="BYP43" s="105"/>
      <c r="BYQ43" s="105"/>
      <c r="BYR43" s="105"/>
      <c r="BYS43" s="105"/>
      <c r="BYT43" s="105"/>
      <c r="BYU43" s="105"/>
      <c r="BYV43" s="105"/>
      <c r="BYW43" s="105"/>
      <c r="BYX43" s="105"/>
      <c r="BYY43" s="105"/>
      <c r="BYZ43" s="105"/>
      <c r="BZA43" s="105"/>
      <c r="BZB43" s="105"/>
      <c r="BZC43" s="105"/>
      <c r="BZD43" s="105"/>
      <c r="BZE43" s="105"/>
      <c r="BZF43" s="105"/>
      <c r="BZG43" s="105"/>
      <c r="BZH43" s="105"/>
      <c r="BZI43" s="105"/>
      <c r="BZJ43" s="105"/>
      <c r="BZK43" s="105"/>
      <c r="BZL43" s="105"/>
      <c r="BZM43" s="105"/>
      <c r="BZN43" s="105"/>
      <c r="BZO43" s="105"/>
      <c r="BZP43" s="105"/>
      <c r="BZQ43" s="105"/>
      <c r="BZR43" s="105"/>
      <c r="BZS43" s="105"/>
      <c r="BZT43" s="105"/>
      <c r="BZU43" s="105"/>
      <c r="BZV43" s="105"/>
      <c r="BZW43" s="105"/>
      <c r="BZX43" s="105"/>
      <c r="BZY43" s="105"/>
      <c r="BZZ43" s="105"/>
      <c r="CAA43" s="105"/>
      <c r="CAB43" s="105"/>
      <c r="CAC43" s="105"/>
      <c r="CAD43" s="105"/>
      <c r="CAE43" s="105"/>
      <c r="CAF43" s="105"/>
      <c r="CAG43" s="105"/>
      <c r="CAH43" s="105"/>
      <c r="CAI43" s="105"/>
      <c r="CAJ43" s="105"/>
      <c r="CAK43" s="105"/>
      <c r="CAL43" s="105"/>
      <c r="CAM43" s="105"/>
      <c r="CAN43" s="105"/>
      <c r="CAO43" s="105"/>
      <c r="CAP43" s="105"/>
      <c r="CAQ43" s="105"/>
      <c r="CAR43" s="105"/>
      <c r="CAS43" s="105"/>
      <c r="CAT43" s="105"/>
      <c r="CAU43" s="105"/>
      <c r="CAV43" s="105"/>
      <c r="CAW43" s="105"/>
      <c r="CAX43" s="105"/>
      <c r="CAY43" s="105"/>
      <c r="CAZ43" s="105"/>
      <c r="CBA43" s="105"/>
      <c r="CBB43" s="105"/>
      <c r="CBC43" s="105"/>
      <c r="CBD43" s="105"/>
      <c r="CBE43" s="105"/>
      <c r="CBF43" s="105"/>
      <c r="CBG43" s="105"/>
      <c r="CBH43" s="105"/>
      <c r="CBI43" s="105"/>
      <c r="CBJ43" s="105"/>
      <c r="CBK43" s="105"/>
      <c r="CBL43" s="105"/>
      <c r="CBM43" s="105"/>
      <c r="CBN43" s="105"/>
      <c r="CBO43" s="105"/>
      <c r="CBP43" s="105"/>
      <c r="CBQ43" s="105"/>
      <c r="CBR43" s="105"/>
      <c r="CBS43" s="105"/>
      <c r="CBT43" s="105"/>
      <c r="CBU43" s="105"/>
      <c r="CBV43" s="105"/>
      <c r="CBW43" s="105"/>
      <c r="CBX43" s="105"/>
      <c r="CBY43" s="105"/>
      <c r="CBZ43" s="105"/>
      <c r="CCA43" s="105"/>
      <c r="CCB43" s="105"/>
      <c r="CCC43" s="105"/>
      <c r="CCD43" s="105"/>
      <c r="CCE43" s="105"/>
      <c r="CCF43" s="105"/>
      <c r="CCG43" s="105"/>
      <c r="CCH43" s="105"/>
      <c r="CCI43" s="105"/>
      <c r="CCJ43" s="105"/>
      <c r="CCK43" s="105"/>
      <c r="CCL43" s="105"/>
      <c r="CCM43" s="105"/>
      <c r="CCN43" s="105"/>
      <c r="CCO43" s="105"/>
      <c r="CCP43" s="105"/>
      <c r="CCQ43" s="105"/>
      <c r="CCR43" s="105"/>
      <c r="CCS43" s="105"/>
      <c r="CCT43" s="105"/>
      <c r="CCU43" s="105"/>
      <c r="CCV43" s="105"/>
      <c r="CCW43" s="105"/>
      <c r="CCX43" s="105"/>
      <c r="CCY43" s="105"/>
      <c r="CCZ43" s="105"/>
      <c r="CDA43" s="105"/>
      <c r="CDB43" s="105"/>
      <c r="CDC43" s="105"/>
      <c r="CDD43" s="105"/>
      <c r="CDE43" s="105"/>
      <c r="CDF43" s="105"/>
      <c r="CDG43" s="105"/>
      <c r="CDH43" s="105"/>
      <c r="CDI43" s="105"/>
      <c r="CDJ43" s="105"/>
      <c r="CDK43" s="105"/>
      <c r="CDL43" s="105"/>
      <c r="CDM43" s="105"/>
      <c r="CDN43" s="105"/>
      <c r="CDO43" s="105"/>
      <c r="CDP43" s="105"/>
      <c r="CDQ43" s="105"/>
      <c r="CDR43" s="105"/>
      <c r="CDS43" s="105"/>
      <c r="CDT43" s="105"/>
      <c r="CDU43" s="105"/>
      <c r="CDV43" s="105"/>
      <c r="CDW43" s="105"/>
      <c r="CDX43" s="105"/>
      <c r="CDY43" s="105"/>
      <c r="CDZ43" s="105"/>
      <c r="CEA43" s="105"/>
      <c r="CEB43" s="105"/>
      <c r="CEC43" s="105"/>
      <c r="CED43" s="105"/>
      <c r="CEE43" s="105"/>
      <c r="CEF43" s="105"/>
      <c r="CEG43" s="105"/>
      <c r="CEH43" s="105"/>
      <c r="CEI43" s="105"/>
      <c r="CEJ43" s="105"/>
      <c r="CEK43" s="105"/>
      <c r="CEL43" s="105"/>
      <c r="CEM43" s="105"/>
      <c r="CEN43" s="105"/>
      <c r="CEO43" s="105"/>
      <c r="CEP43" s="105"/>
      <c r="CEQ43" s="105"/>
      <c r="CER43" s="105"/>
      <c r="CES43" s="105"/>
      <c r="CET43" s="105"/>
      <c r="CEU43" s="105"/>
      <c r="CEV43" s="105"/>
      <c r="CEW43" s="105"/>
      <c r="CEX43" s="105"/>
      <c r="CEY43" s="105"/>
      <c r="CEZ43" s="105"/>
      <c r="CFA43" s="105"/>
      <c r="CFB43" s="105"/>
      <c r="CFC43" s="105"/>
      <c r="CFD43" s="105"/>
      <c r="CFE43" s="105"/>
      <c r="CFF43" s="105"/>
      <c r="CFG43" s="105"/>
      <c r="CFH43" s="105"/>
      <c r="CFI43" s="105"/>
      <c r="CFJ43" s="105"/>
      <c r="CFK43" s="105"/>
      <c r="CFL43" s="105"/>
      <c r="CFM43" s="105"/>
      <c r="CFN43" s="105"/>
      <c r="CFO43" s="105"/>
      <c r="CFP43" s="105"/>
      <c r="CFQ43" s="105"/>
      <c r="CFR43" s="105"/>
      <c r="CFS43" s="105"/>
      <c r="CFT43" s="105"/>
      <c r="CFU43" s="105"/>
      <c r="CFV43" s="105"/>
      <c r="CFW43" s="105"/>
      <c r="CFX43" s="105"/>
      <c r="CFY43" s="105"/>
      <c r="CFZ43" s="105"/>
      <c r="CGA43" s="105"/>
      <c r="CGB43" s="105"/>
      <c r="CGC43" s="105"/>
      <c r="CGD43" s="105"/>
      <c r="CGE43" s="105"/>
      <c r="CGF43" s="105"/>
      <c r="CGG43" s="105"/>
      <c r="CGH43" s="105"/>
      <c r="CGI43" s="105"/>
      <c r="CGJ43" s="105"/>
      <c r="CGK43" s="105"/>
      <c r="CGL43" s="105"/>
      <c r="CGM43" s="105"/>
      <c r="CGN43" s="105"/>
      <c r="CGO43" s="105"/>
      <c r="CGP43" s="105"/>
      <c r="CGQ43" s="105"/>
      <c r="CGR43" s="105"/>
      <c r="CGS43" s="105"/>
      <c r="CGT43" s="105"/>
      <c r="CGU43" s="105"/>
      <c r="CGV43" s="105"/>
      <c r="CGW43" s="105"/>
      <c r="CGX43" s="105"/>
      <c r="CGY43" s="105"/>
      <c r="CGZ43" s="105"/>
      <c r="CHA43" s="105"/>
      <c r="CHB43" s="105"/>
      <c r="CHC43" s="105"/>
      <c r="CHD43" s="105"/>
      <c r="CHE43" s="105"/>
      <c r="CHF43" s="105"/>
      <c r="CHG43" s="105"/>
      <c r="CHH43" s="105"/>
      <c r="CHI43" s="105"/>
      <c r="CHJ43" s="105"/>
      <c r="CHK43" s="105"/>
      <c r="CHL43" s="105"/>
      <c r="CHM43" s="105"/>
      <c r="CHN43" s="105"/>
      <c r="CHO43" s="105"/>
      <c r="CHP43" s="105"/>
      <c r="CHQ43" s="105"/>
      <c r="CHR43" s="105"/>
      <c r="CHS43" s="105"/>
      <c r="CHT43" s="105"/>
      <c r="CHU43" s="105"/>
      <c r="CHV43" s="105"/>
      <c r="CHW43" s="105"/>
      <c r="CHX43" s="105"/>
      <c r="CHY43" s="105"/>
      <c r="CHZ43" s="105"/>
      <c r="CIA43" s="105"/>
      <c r="CIB43" s="105"/>
      <c r="CIC43" s="105"/>
      <c r="CID43" s="105"/>
      <c r="CIE43" s="105"/>
      <c r="CIF43" s="105"/>
      <c r="CIG43" s="105"/>
      <c r="CIH43" s="105"/>
      <c r="CII43" s="105"/>
      <c r="CIJ43" s="105"/>
      <c r="CIK43" s="105"/>
      <c r="CIL43" s="105"/>
      <c r="CIM43" s="105"/>
      <c r="CIN43" s="105"/>
      <c r="CIO43" s="105"/>
      <c r="CIP43" s="105"/>
      <c r="CIQ43" s="105"/>
      <c r="CIR43" s="105"/>
      <c r="CIS43" s="105"/>
      <c r="CIT43" s="105"/>
      <c r="CIU43" s="105"/>
      <c r="CIV43" s="105"/>
      <c r="CIW43" s="105"/>
      <c r="CIX43" s="105"/>
      <c r="CIY43" s="105"/>
      <c r="CIZ43" s="105"/>
      <c r="CJA43" s="105"/>
      <c r="CJB43" s="105"/>
      <c r="CJC43" s="105"/>
      <c r="CJD43" s="105"/>
      <c r="CJE43" s="105"/>
      <c r="CJF43" s="105"/>
      <c r="CJG43" s="105"/>
      <c r="CJH43" s="105"/>
      <c r="CJI43" s="105"/>
      <c r="CJJ43" s="105"/>
      <c r="CJK43" s="105"/>
      <c r="CJL43" s="105"/>
      <c r="CJM43" s="105"/>
      <c r="CJN43" s="105"/>
      <c r="CJO43" s="105"/>
      <c r="CJP43" s="105"/>
      <c r="CJQ43" s="105"/>
      <c r="CJR43" s="105"/>
      <c r="CJS43" s="105"/>
      <c r="CJT43" s="105"/>
      <c r="CJU43" s="105"/>
      <c r="CJV43" s="105"/>
      <c r="CJW43" s="105"/>
      <c r="CJX43" s="105"/>
      <c r="CJY43" s="105"/>
      <c r="CJZ43" s="105"/>
      <c r="CKA43" s="105"/>
      <c r="CKB43" s="105"/>
      <c r="CKC43" s="105"/>
      <c r="CKD43" s="105"/>
      <c r="CKE43" s="105"/>
      <c r="CKF43" s="105"/>
      <c r="CKG43" s="105"/>
      <c r="CKH43" s="105"/>
      <c r="CKI43" s="105"/>
      <c r="CKJ43" s="105"/>
      <c r="CKK43" s="105"/>
      <c r="CKL43" s="105"/>
      <c r="CKM43" s="105"/>
      <c r="CKN43" s="105"/>
      <c r="CKO43" s="105"/>
      <c r="CKP43" s="105"/>
      <c r="CKQ43" s="105"/>
      <c r="CKR43" s="105"/>
      <c r="CKS43" s="105"/>
      <c r="CKT43" s="105"/>
      <c r="CKU43" s="105"/>
      <c r="CKV43" s="105"/>
      <c r="CKW43" s="105"/>
      <c r="CKX43" s="105"/>
      <c r="CKY43" s="105"/>
      <c r="CKZ43" s="105"/>
      <c r="CLA43" s="105"/>
      <c r="CLB43" s="105"/>
      <c r="CLC43" s="105"/>
      <c r="CLD43" s="105"/>
      <c r="CLE43" s="105"/>
      <c r="CLF43" s="105"/>
      <c r="CLG43" s="105"/>
      <c r="CLH43" s="105"/>
      <c r="CLI43" s="105"/>
      <c r="CLJ43" s="105"/>
      <c r="CLK43" s="105"/>
      <c r="CLL43" s="105"/>
      <c r="CLM43" s="105"/>
      <c r="CLN43" s="105"/>
      <c r="CLO43" s="105"/>
      <c r="CLP43" s="105"/>
      <c r="CLQ43" s="105"/>
      <c r="CLR43" s="105"/>
      <c r="CLS43" s="105"/>
      <c r="CLT43" s="105"/>
      <c r="CLU43" s="105"/>
      <c r="CLV43" s="105"/>
      <c r="CLW43" s="105"/>
      <c r="CLX43" s="105"/>
      <c r="CLY43" s="105"/>
      <c r="CLZ43" s="105"/>
      <c r="CMA43" s="105"/>
      <c r="CMB43" s="105"/>
      <c r="CMC43" s="105"/>
      <c r="CMD43" s="105"/>
      <c r="CME43" s="105"/>
      <c r="CMF43" s="105"/>
      <c r="CMG43" s="105"/>
      <c r="CMH43" s="105"/>
      <c r="CMI43" s="105"/>
      <c r="CMJ43" s="105"/>
      <c r="CMK43" s="105"/>
      <c r="CML43" s="105"/>
      <c r="CMM43" s="105"/>
      <c r="CMN43" s="105"/>
      <c r="CMO43" s="105"/>
      <c r="CMP43" s="105"/>
      <c r="CMQ43" s="105"/>
      <c r="CMR43" s="105"/>
      <c r="CMS43" s="105"/>
      <c r="CMT43" s="105"/>
      <c r="CMU43" s="105"/>
      <c r="CMV43" s="105"/>
      <c r="CMW43" s="105"/>
      <c r="CMX43" s="105"/>
      <c r="CMY43" s="105"/>
      <c r="CMZ43" s="105"/>
      <c r="CNA43" s="105"/>
      <c r="CNB43" s="105"/>
      <c r="CNC43" s="105"/>
      <c r="CND43" s="105"/>
      <c r="CNE43" s="105"/>
      <c r="CNF43" s="105"/>
      <c r="CNG43" s="105"/>
      <c r="CNH43" s="105"/>
      <c r="CNI43" s="105"/>
      <c r="CNJ43" s="105"/>
      <c r="CNK43" s="105"/>
      <c r="CNL43" s="105"/>
      <c r="CNM43" s="105"/>
      <c r="CNN43" s="105"/>
      <c r="CNO43" s="105"/>
      <c r="CNP43" s="105"/>
      <c r="CNQ43" s="105"/>
      <c r="CNR43" s="105"/>
      <c r="CNS43" s="105"/>
      <c r="CNT43" s="105"/>
      <c r="CNU43" s="105"/>
      <c r="CNV43" s="105"/>
      <c r="CNW43" s="105"/>
      <c r="CNX43" s="105"/>
      <c r="CNY43" s="105"/>
      <c r="CNZ43" s="105"/>
      <c r="COA43" s="105"/>
      <c r="COB43" s="105"/>
      <c r="COC43" s="105"/>
      <c r="COD43" s="105"/>
      <c r="COE43" s="105"/>
      <c r="COF43" s="105"/>
      <c r="COG43" s="105"/>
      <c r="COH43" s="105"/>
      <c r="COI43" s="105"/>
      <c r="COJ43" s="105"/>
      <c r="COK43" s="105"/>
      <c r="COL43" s="105"/>
      <c r="COM43" s="105"/>
      <c r="CON43" s="105"/>
      <c r="COO43" s="105"/>
      <c r="COP43" s="105"/>
      <c r="COQ43" s="105"/>
      <c r="COR43" s="105"/>
      <c r="COS43" s="105"/>
      <c r="COT43" s="105"/>
      <c r="COU43" s="105"/>
      <c r="COV43" s="105"/>
      <c r="COW43" s="105"/>
      <c r="COX43" s="105"/>
      <c r="COY43" s="105"/>
      <c r="COZ43" s="105"/>
      <c r="CPA43" s="105"/>
      <c r="CPB43" s="105"/>
      <c r="CPC43" s="105"/>
      <c r="CPD43" s="105"/>
      <c r="CPE43" s="105"/>
      <c r="CPF43" s="105"/>
      <c r="CPG43" s="105"/>
      <c r="CPH43" s="105"/>
      <c r="CPI43" s="105"/>
      <c r="CPJ43" s="105"/>
      <c r="CPK43" s="105"/>
      <c r="CPL43" s="105"/>
      <c r="CPM43" s="105"/>
      <c r="CPN43" s="105"/>
      <c r="CPO43" s="105"/>
      <c r="CPP43" s="105"/>
      <c r="CPQ43" s="105"/>
      <c r="CPR43" s="105"/>
      <c r="CPS43" s="105"/>
      <c r="CPT43" s="105"/>
      <c r="CPU43" s="105"/>
      <c r="CPV43" s="105"/>
      <c r="CPW43" s="105"/>
      <c r="CPX43" s="105"/>
      <c r="CPY43" s="105"/>
      <c r="CPZ43" s="105"/>
      <c r="CQA43" s="105"/>
      <c r="CQB43" s="105"/>
      <c r="CQC43" s="105"/>
      <c r="CQD43" s="105"/>
      <c r="CQE43" s="105"/>
      <c r="CQF43" s="105"/>
      <c r="CQG43" s="105"/>
      <c r="CQH43" s="105"/>
      <c r="CQI43" s="105"/>
      <c r="CQJ43" s="105"/>
      <c r="CQK43" s="105"/>
      <c r="CQL43" s="105"/>
      <c r="CQM43" s="105"/>
      <c r="CQN43" s="105"/>
      <c r="CQO43" s="105"/>
      <c r="CQP43" s="105"/>
      <c r="CQQ43" s="105"/>
      <c r="CQR43" s="105"/>
      <c r="CQS43" s="105"/>
      <c r="CQT43" s="105"/>
      <c r="CQU43" s="105"/>
      <c r="CQV43" s="105"/>
      <c r="CQW43" s="105"/>
      <c r="CQX43" s="105"/>
      <c r="CQY43" s="105"/>
      <c r="CQZ43" s="105"/>
      <c r="CRA43" s="105"/>
      <c r="CRB43" s="105"/>
      <c r="CRC43" s="105"/>
      <c r="CRD43" s="105"/>
      <c r="CRE43" s="105"/>
      <c r="CRF43" s="105"/>
      <c r="CRG43" s="105"/>
      <c r="CRH43" s="105"/>
      <c r="CRI43" s="105"/>
      <c r="CRJ43" s="105"/>
      <c r="CRK43" s="105"/>
      <c r="CRL43" s="105"/>
      <c r="CRM43" s="105"/>
      <c r="CRN43" s="105"/>
      <c r="CRO43" s="105"/>
      <c r="CRP43" s="105"/>
      <c r="CRQ43" s="105"/>
      <c r="CRR43" s="105"/>
      <c r="CRS43" s="105"/>
      <c r="CRT43" s="105"/>
      <c r="CRU43" s="105"/>
      <c r="CRV43" s="105"/>
      <c r="CRW43" s="105"/>
      <c r="CRX43" s="105"/>
      <c r="CRY43" s="105"/>
      <c r="CRZ43" s="105"/>
      <c r="CSA43" s="105"/>
      <c r="CSB43" s="105"/>
      <c r="CSC43" s="105"/>
      <c r="CSD43" s="105"/>
      <c r="CSE43" s="105"/>
      <c r="CSF43" s="105"/>
      <c r="CSG43" s="105"/>
      <c r="CSH43" s="105"/>
      <c r="CSI43" s="105"/>
      <c r="CSJ43" s="105"/>
      <c r="CSK43" s="105"/>
      <c r="CSL43" s="105"/>
      <c r="CSM43" s="105"/>
      <c r="CSN43" s="105"/>
      <c r="CSO43" s="105"/>
      <c r="CSP43" s="105"/>
      <c r="CSQ43" s="105"/>
      <c r="CSR43" s="105"/>
      <c r="CSS43" s="105"/>
      <c r="CST43" s="105"/>
      <c r="CSU43" s="105"/>
      <c r="CSV43" s="105"/>
      <c r="CSW43" s="105"/>
      <c r="CSX43" s="105"/>
      <c r="CSY43" s="105"/>
      <c r="CSZ43" s="105"/>
      <c r="CTA43" s="105"/>
      <c r="CTB43" s="105"/>
      <c r="CTC43" s="105"/>
      <c r="CTD43" s="105"/>
      <c r="CTE43" s="105"/>
      <c r="CTF43" s="105"/>
      <c r="CTG43" s="105"/>
      <c r="CTH43" s="105"/>
      <c r="CTI43" s="105"/>
      <c r="CTJ43" s="105"/>
      <c r="CTK43" s="105"/>
      <c r="CTL43" s="105"/>
      <c r="CTM43" s="105"/>
      <c r="CTN43" s="105"/>
      <c r="CTO43" s="105"/>
      <c r="CTP43" s="105"/>
      <c r="CTQ43" s="105"/>
      <c r="CTR43" s="105"/>
      <c r="CTS43" s="105"/>
      <c r="CTT43" s="105"/>
      <c r="CTU43" s="105"/>
      <c r="CTV43" s="105"/>
      <c r="CTW43" s="105"/>
      <c r="CTX43" s="105"/>
      <c r="CTY43" s="105"/>
      <c r="CTZ43" s="105"/>
      <c r="CUA43" s="105"/>
      <c r="CUB43" s="105"/>
      <c r="CUC43" s="105"/>
      <c r="CUD43" s="105"/>
      <c r="CUE43" s="105"/>
      <c r="CUF43" s="105"/>
      <c r="CUG43" s="105"/>
      <c r="CUH43" s="105"/>
      <c r="CUI43" s="105"/>
      <c r="CUJ43" s="105"/>
      <c r="CUK43" s="105"/>
      <c r="CUL43" s="105"/>
      <c r="CUM43" s="105"/>
      <c r="CUN43" s="105"/>
      <c r="CUO43" s="105"/>
      <c r="CUP43" s="105"/>
      <c r="CUQ43" s="105"/>
      <c r="CUR43" s="105"/>
      <c r="CUS43" s="105"/>
      <c r="CUT43" s="105"/>
      <c r="CUU43" s="105"/>
      <c r="CUV43" s="105"/>
      <c r="CUW43" s="105"/>
      <c r="CUX43" s="105"/>
      <c r="CUY43" s="105"/>
      <c r="CUZ43" s="105"/>
      <c r="CVA43" s="105"/>
      <c r="CVB43" s="105"/>
      <c r="CVC43" s="105"/>
      <c r="CVD43" s="105"/>
      <c r="CVE43" s="105"/>
      <c r="CVF43" s="105"/>
      <c r="CVG43" s="105"/>
      <c r="CVH43" s="105"/>
      <c r="CVI43" s="105"/>
      <c r="CVJ43" s="105"/>
      <c r="CVK43" s="105"/>
      <c r="CVL43" s="105"/>
      <c r="CVM43" s="105"/>
      <c r="CVN43" s="105"/>
      <c r="CVO43" s="105"/>
      <c r="CVP43" s="105"/>
      <c r="CVQ43" s="105"/>
      <c r="CVR43" s="105"/>
      <c r="CVS43" s="105"/>
      <c r="CVT43" s="105"/>
      <c r="CVU43" s="105"/>
      <c r="CVV43" s="105"/>
      <c r="CVW43" s="105"/>
      <c r="CVX43" s="105"/>
      <c r="CVY43" s="105"/>
      <c r="CVZ43" s="105"/>
      <c r="CWA43" s="105"/>
      <c r="CWB43" s="105"/>
      <c r="CWC43" s="105"/>
      <c r="CWD43" s="105"/>
      <c r="CWE43" s="105"/>
      <c r="CWF43" s="105"/>
      <c r="CWG43" s="105"/>
      <c r="CWH43" s="105"/>
      <c r="CWI43" s="105"/>
      <c r="CWJ43" s="105"/>
      <c r="CWK43" s="105"/>
      <c r="CWL43" s="105"/>
      <c r="CWM43" s="105"/>
      <c r="CWN43" s="105"/>
      <c r="CWO43" s="105"/>
      <c r="CWP43" s="105"/>
      <c r="CWQ43" s="105"/>
      <c r="CWR43" s="105"/>
      <c r="CWS43" s="105"/>
      <c r="CWT43" s="105"/>
      <c r="CWU43" s="105"/>
      <c r="CWV43" s="105"/>
      <c r="CWW43" s="105"/>
      <c r="CWX43" s="105"/>
      <c r="CWY43" s="105"/>
      <c r="CWZ43" s="105"/>
      <c r="CXA43" s="105"/>
      <c r="CXB43" s="105"/>
      <c r="CXC43" s="105"/>
      <c r="CXD43" s="105"/>
      <c r="CXE43" s="105"/>
      <c r="CXF43" s="105"/>
      <c r="CXG43" s="105"/>
      <c r="CXH43" s="105"/>
      <c r="CXI43" s="105"/>
      <c r="CXJ43" s="105"/>
      <c r="CXK43" s="105"/>
      <c r="CXL43" s="105"/>
      <c r="CXM43" s="105"/>
      <c r="CXN43" s="105"/>
      <c r="CXO43" s="105"/>
      <c r="CXP43" s="105"/>
      <c r="CXQ43" s="105"/>
      <c r="CXR43" s="105"/>
      <c r="CXS43" s="105"/>
      <c r="CXT43" s="105"/>
      <c r="CXU43" s="105"/>
      <c r="CXV43" s="105"/>
      <c r="CXW43" s="105"/>
      <c r="CXX43" s="105"/>
      <c r="CXY43" s="105"/>
      <c r="CXZ43" s="105"/>
      <c r="CYA43" s="105"/>
      <c r="CYB43" s="105"/>
      <c r="CYC43" s="105"/>
      <c r="CYD43" s="105"/>
      <c r="CYE43" s="105"/>
      <c r="CYF43" s="105"/>
      <c r="CYG43" s="105"/>
      <c r="CYH43" s="105"/>
      <c r="CYI43" s="105"/>
      <c r="CYJ43" s="105"/>
      <c r="CYK43" s="105"/>
      <c r="CYL43" s="105"/>
      <c r="CYM43" s="105"/>
      <c r="CYN43" s="105"/>
      <c r="CYO43" s="105"/>
      <c r="CYP43" s="105"/>
      <c r="CYQ43" s="105"/>
      <c r="CYR43" s="105"/>
      <c r="CYS43" s="105"/>
      <c r="CYT43" s="105"/>
      <c r="CYU43" s="105"/>
      <c r="CYV43" s="105"/>
      <c r="CYW43" s="105"/>
      <c r="CYX43" s="105"/>
      <c r="CYY43" s="105"/>
      <c r="CYZ43" s="105"/>
      <c r="CZA43" s="105"/>
      <c r="CZB43" s="105"/>
      <c r="CZC43" s="105"/>
      <c r="CZD43" s="105"/>
      <c r="CZE43" s="105"/>
      <c r="CZF43" s="105"/>
      <c r="CZG43" s="105"/>
      <c r="CZH43" s="105"/>
      <c r="CZI43" s="105"/>
      <c r="CZJ43" s="105"/>
      <c r="CZK43" s="105"/>
      <c r="CZL43" s="105"/>
      <c r="CZM43" s="105"/>
      <c r="CZN43" s="105"/>
      <c r="CZO43" s="105"/>
      <c r="CZP43" s="105"/>
      <c r="CZQ43" s="105"/>
      <c r="CZR43" s="105"/>
      <c r="CZS43" s="105"/>
      <c r="CZT43" s="105"/>
      <c r="CZU43" s="105"/>
      <c r="CZV43" s="105"/>
      <c r="CZW43" s="105"/>
      <c r="CZX43" s="105"/>
      <c r="CZY43" s="105"/>
      <c r="CZZ43" s="105"/>
      <c r="DAA43" s="105"/>
      <c r="DAB43" s="105"/>
      <c r="DAC43" s="105"/>
      <c r="DAD43" s="105"/>
      <c r="DAE43" s="105"/>
      <c r="DAF43" s="105"/>
      <c r="DAG43" s="105"/>
      <c r="DAH43" s="105"/>
      <c r="DAI43" s="105"/>
      <c r="DAJ43" s="105"/>
      <c r="DAK43" s="105"/>
      <c r="DAL43" s="105"/>
      <c r="DAM43" s="105"/>
      <c r="DAN43" s="105"/>
      <c r="DAO43" s="105"/>
      <c r="DAP43" s="105"/>
      <c r="DAQ43" s="105"/>
      <c r="DAR43" s="105"/>
      <c r="DAS43" s="105"/>
      <c r="DAT43" s="105"/>
      <c r="DAU43" s="105"/>
      <c r="DAV43" s="105"/>
      <c r="DAW43" s="105"/>
      <c r="DAX43" s="105"/>
      <c r="DAY43" s="105"/>
      <c r="DAZ43" s="105"/>
      <c r="DBA43" s="105"/>
      <c r="DBB43" s="105"/>
      <c r="DBC43" s="105"/>
      <c r="DBD43" s="105"/>
      <c r="DBE43" s="105"/>
      <c r="DBF43" s="105"/>
      <c r="DBG43" s="105"/>
      <c r="DBH43" s="105"/>
      <c r="DBI43" s="105"/>
      <c r="DBJ43" s="105"/>
      <c r="DBK43" s="105"/>
      <c r="DBL43" s="105"/>
      <c r="DBM43" s="105"/>
      <c r="DBN43" s="105"/>
      <c r="DBO43" s="105"/>
      <c r="DBP43" s="105"/>
      <c r="DBQ43" s="105"/>
      <c r="DBR43" s="105"/>
      <c r="DBS43" s="105"/>
      <c r="DBT43" s="105"/>
      <c r="DBU43" s="105"/>
      <c r="DBV43" s="105"/>
      <c r="DBW43" s="105"/>
      <c r="DBX43" s="105"/>
      <c r="DBY43" s="105"/>
      <c r="DBZ43" s="105"/>
      <c r="DCA43" s="105"/>
      <c r="DCB43" s="105"/>
      <c r="DCC43" s="105"/>
      <c r="DCD43" s="105"/>
      <c r="DCE43" s="105"/>
      <c r="DCF43" s="105"/>
      <c r="DCG43" s="105"/>
      <c r="DCH43" s="105"/>
      <c r="DCI43" s="105"/>
      <c r="DCJ43" s="105"/>
      <c r="DCK43" s="105"/>
      <c r="DCL43" s="105"/>
      <c r="DCM43" s="105"/>
      <c r="DCN43" s="105"/>
      <c r="DCO43" s="105"/>
      <c r="DCP43" s="105"/>
      <c r="DCQ43" s="105"/>
      <c r="DCR43" s="105"/>
      <c r="DCS43" s="105"/>
      <c r="DCT43" s="105"/>
      <c r="DCU43" s="105"/>
      <c r="DCV43" s="105"/>
      <c r="DCW43" s="105"/>
      <c r="DCX43" s="105"/>
      <c r="DCY43" s="105"/>
      <c r="DCZ43" s="105"/>
      <c r="DDA43" s="105"/>
      <c r="DDB43" s="105"/>
      <c r="DDC43" s="105"/>
      <c r="DDD43" s="105"/>
      <c r="DDE43" s="105"/>
      <c r="DDF43" s="105"/>
      <c r="DDG43" s="105"/>
      <c r="DDH43" s="105"/>
      <c r="DDI43" s="105"/>
      <c r="DDJ43" s="105"/>
      <c r="DDK43" s="105"/>
      <c r="DDL43" s="105"/>
      <c r="DDM43" s="105"/>
      <c r="DDN43" s="105"/>
      <c r="DDO43" s="105"/>
      <c r="DDP43" s="105"/>
      <c r="DDQ43" s="105"/>
      <c r="DDR43" s="105"/>
      <c r="DDS43" s="105"/>
      <c r="DDT43" s="105"/>
      <c r="DDU43" s="105"/>
      <c r="DDV43" s="105"/>
      <c r="DDW43" s="105"/>
      <c r="DDX43" s="105"/>
      <c r="DDY43" s="105"/>
      <c r="DDZ43" s="105"/>
      <c r="DEA43" s="105"/>
      <c r="DEB43" s="105"/>
      <c r="DEC43" s="105"/>
      <c r="DED43" s="105"/>
      <c r="DEE43" s="105"/>
      <c r="DEF43" s="105"/>
      <c r="DEG43" s="105"/>
      <c r="DEH43" s="105"/>
      <c r="DEI43" s="105"/>
      <c r="DEJ43" s="105"/>
      <c r="DEK43" s="105"/>
      <c r="DEL43" s="105"/>
      <c r="DEM43" s="105"/>
      <c r="DEN43" s="105"/>
      <c r="DEO43" s="105"/>
      <c r="DEP43" s="105"/>
      <c r="DEQ43" s="105"/>
      <c r="DER43" s="105"/>
      <c r="DES43" s="105"/>
      <c r="DET43" s="105"/>
      <c r="DEU43" s="105"/>
      <c r="DEV43" s="105"/>
      <c r="DEW43" s="105"/>
      <c r="DEX43" s="105"/>
      <c r="DEY43" s="105"/>
      <c r="DEZ43" s="105"/>
      <c r="DFA43" s="105"/>
      <c r="DFB43" s="105"/>
      <c r="DFC43" s="105"/>
      <c r="DFD43" s="105"/>
      <c r="DFE43" s="105"/>
      <c r="DFF43" s="105"/>
      <c r="DFG43" s="105"/>
      <c r="DFH43" s="105"/>
      <c r="DFI43" s="105"/>
      <c r="DFJ43" s="105"/>
      <c r="DFK43" s="105"/>
      <c r="DFL43" s="105"/>
      <c r="DFM43" s="105"/>
      <c r="DFN43" s="105"/>
      <c r="DFO43" s="105"/>
      <c r="DFP43" s="105"/>
      <c r="DFQ43" s="105"/>
      <c r="DFR43" s="105"/>
      <c r="DFS43" s="105"/>
      <c r="DFT43" s="105"/>
      <c r="DFU43" s="105"/>
      <c r="DFV43" s="105"/>
      <c r="DFW43" s="105"/>
      <c r="DFX43" s="105"/>
      <c r="DFY43" s="105"/>
      <c r="DFZ43" s="105"/>
      <c r="DGA43" s="105"/>
      <c r="DGB43" s="105"/>
      <c r="DGC43" s="105"/>
      <c r="DGD43" s="105"/>
      <c r="DGE43" s="105"/>
      <c r="DGF43" s="105"/>
      <c r="DGG43" s="105"/>
      <c r="DGH43" s="105"/>
      <c r="DGI43" s="105"/>
      <c r="DGJ43" s="105"/>
      <c r="DGK43" s="105"/>
      <c r="DGL43" s="105"/>
      <c r="DGM43" s="105"/>
      <c r="DGN43" s="105"/>
      <c r="DGO43" s="105"/>
      <c r="DGP43" s="105"/>
      <c r="DGQ43" s="105"/>
      <c r="DGR43" s="105"/>
      <c r="DGS43" s="105"/>
      <c r="DGT43" s="105"/>
      <c r="DGU43" s="105"/>
      <c r="DGV43" s="105"/>
      <c r="DGW43" s="105"/>
      <c r="DGX43" s="105"/>
      <c r="DGY43" s="105"/>
      <c r="DGZ43" s="105"/>
      <c r="DHA43" s="105"/>
      <c r="DHB43" s="105"/>
      <c r="DHC43" s="105"/>
      <c r="DHD43" s="105"/>
      <c r="DHE43" s="105"/>
      <c r="DHF43" s="105"/>
      <c r="DHG43" s="105"/>
      <c r="DHH43" s="105"/>
      <c r="DHI43" s="105"/>
      <c r="DHJ43" s="105"/>
      <c r="DHK43" s="105"/>
      <c r="DHL43" s="105"/>
      <c r="DHM43" s="105"/>
      <c r="DHN43" s="105"/>
      <c r="DHO43" s="105"/>
      <c r="DHP43" s="105"/>
      <c r="DHQ43" s="105"/>
      <c r="DHR43" s="105"/>
      <c r="DHS43" s="105"/>
      <c r="DHT43" s="105"/>
      <c r="DHU43" s="105"/>
      <c r="DHV43" s="105"/>
      <c r="DHW43" s="105"/>
      <c r="DHX43" s="105"/>
      <c r="DHY43" s="105"/>
      <c r="DHZ43" s="105"/>
      <c r="DIA43" s="105"/>
      <c r="DIB43" s="105"/>
      <c r="DIC43" s="105"/>
      <c r="DID43" s="105"/>
      <c r="DIE43" s="105"/>
      <c r="DIF43" s="105"/>
      <c r="DIG43" s="105"/>
      <c r="DIH43" s="105"/>
      <c r="DII43" s="105"/>
      <c r="DIJ43" s="105"/>
      <c r="DIK43" s="105"/>
      <c r="DIL43" s="105"/>
      <c r="DIM43" s="105"/>
      <c r="DIN43" s="105"/>
      <c r="DIO43" s="105"/>
      <c r="DIP43" s="105"/>
      <c r="DIQ43" s="105"/>
      <c r="DIR43" s="105"/>
      <c r="DIS43" s="105"/>
      <c r="DIT43" s="105"/>
      <c r="DIU43" s="105"/>
      <c r="DIV43" s="105"/>
      <c r="DIW43" s="105"/>
      <c r="DIX43" s="105"/>
      <c r="DIY43" s="105"/>
      <c r="DIZ43" s="105"/>
      <c r="DJA43" s="105"/>
      <c r="DJB43" s="105"/>
      <c r="DJC43" s="105"/>
      <c r="DJD43" s="105"/>
      <c r="DJE43" s="105"/>
      <c r="DJF43" s="105"/>
      <c r="DJG43" s="105"/>
      <c r="DJH43" s="105"/>
      <c r="DJI43" s="105"/>
      <c r="DJJ43" s="105"/>
      <c r="DJK43" s="105"/>
      <c r="DJL43" s="105"/>
      <c r="DJM43" s="105"/>
      <c r="DJN43" s="105"/>
      <c r="DJO43" s="105"/>
      <c r="DJP43" s="105"/>
      <c r="DJQ43" s="105"/>
      <c r="DJR43" s="105"/>
      <c r="DJS43" s="105"/>
      <c r="DJT43" s="105"/>
      <c r="DJU43" s="105"/>
      <c r="DJV43" s="105"/>
      <c r="DJW43" s="105"/>
      <c r="DJX43" s="105"/>
      <c r="DJY43" s="105"/>
      <c r="DJZ43" s="105"/>
      <c r="DKA43" s="105"/>
      <c r="DKB43" s="105"/>
      <c r="DKC43" s="105"/>
      <c r="DKD43" s="105"/>
      <c r="DKE43" s="105"/>
      <c r="DKF43" s="105"/>
      <c r="DKG43" s="105"/>
      <c r="DKH43" s="105"/>
      <c r="DKI43" s="105"/>
      <c r="DKJ43" s="105"/>
      <c r="DKK43" s="105"/>
      <c r="DKL43" s="105"/>
      <c r="DKM43" s="105"/>
      <c r="DKN43" s="105"/>
      <c r="DKO43" s="105"/>
      <c r="DKP43" s="105"/>
      <c r="DKQ43" s="105"/>
      <c r="DKR43" s="105"/>
      <c r="DKS43" s="105"/>
      <c r="DKT43" s="105"/>
      <c r="DKU43" s="105"/>
      <c r="DKV43" s="105"/>
      <c r="DKW43" s="105"/>
      <c r="DKX43" s="105"/>
      <c r="DKY43" s="105"/>
      <c r="DKZ43" s="105"/>
      <c r="DLA43" s="105"/>
      <c r="DLB43" s="105"/>
      <c r="DLC43" s="105"/>
      <c r="DLD43" s="105"/>
      <c r="DLE43" s="105"/>
      <c r="DLF43" s="105"/>
      <c r="DLG43" s="105"/>
      <c r="DLH43" s="105"/>
      <c r="DLI43" s="105"/>
      <c r="DLJ43" s="105"/>
      <c r="DLK43" s="105"/>
      <c r="DLL43" s="105"/>
      <c r="DLM43" s="105"/>
      <c r="DLN43" s="105"/>
      <c r="DLO43" s="105"/>
      <c r="DLP43" s="105"/>
      <c r="DLQ43" s="105"/>
      <c r="DLR43" s="105"/>
      <c r="DLS43" s="105"/>
      <c r="DLT43" s="105"/>
      <c r="DLU43" s="105"/>
      <c r="DLV43" s="105"/>
      <c r="DLW43" s="105"/>
      <c r="DLX43" s="105"/>
      <c r="DLY43" s="105"/>
      <c r="DLZ43" s="105"/>
      <c r="DMA43" s="105"/>
      <c r="DMB43" s="105"/>
      <c r="DMC43" s="105"/>
      <c r="DMD43" s="105"/>
      <c r="DME43" s="105"/>
      <c r="DMF43" s="105"/>
      <c r="DMG43" s="105"/>
      <c r="DMH43" s="105"/>
      <c r="DMI43" s="105"/>
      <c r="DMJ43" s="105"/>
      <c r="DMK43" s="105"/>
      <c r="DML43" s="105"/>
      <c r="DMM43" s="105"/>
      <c r="DMN43" s="105"/>
      <c r="DMO43" s="105"/>
      <c r="DMP43" s="105"/>
      <c r="DMQ43" s="105"/>
      <c r="DMR43" s="105"/>
      <c r="DMS43" s="105"/>
      <c r="DMT43" s="105"/>
      <c r="DMU43" s="105"/>
      <c r="DMV43" s="105"/>
      <c r="DMW43" s="105"/>
      <c r="DMX43" s="105"/>
      <c r="DMY43" s="105"/>
      <c r="DMZ43" s="105"/>
      <c r="DNA43" s="105"/>
      <c r="DNB43" s="105"/>
      <c r="DNC43" s="105"/>
      <c r="DND43" s="105"/>
      <c r="DNE43" s="105"/>
      <c r="DNF43" s="105"/>
      <c r="DNG43" s="105"/>
      <c r="DNH43" s="105"/>
      <c r="DNI43" s="105"/>
      <c r="DNJ43" s="105"/>
      <c r="DNK43" s="105"/>
      <c r="DNL43" s="105"/>
      <c r="DNM43" s="105"/>
      <c r="DNN43" s="105"/>
      <c r="DNO43" s="105"/>
      <c r="DNP43" s="105"/>
      <c r="DNQ43" s="105"/>
      <c r="DNR43" s="105"/>
      <c r="DNS43" s="105"/>
      <c r="DNT43" s="105"/>
      <c r="DNU43" s="105"/>
      <c r="DNV43" s="105"/>
      <c r="DNW43" s="105"/>
      <c r="DNX43" s="105"/>
      <c r="DNY43" s="105"/>
      <c r="DNZ43" s="105"/>
      <c r="DOA43" s="105"/>
      <c r="DOB43" s="105"/>
      <c r="DOC43" s="105"/>
      <c r="DOD43" s="105"/>
      <c r="DOE43" s="105"/>
      <c r="DOF43" s="105"/>
      <c r="DOG43" s="105"/>
      <c r="DOH43" s="105"/>
      <c r="DOI43" s="105"/>
      <c r="DOJ43" s="105"/>
      <c r="DOK43" s="105"/>
      <c r="DOL43" s="105"/>
      <c r="DOM43" s="105"/>
      <c r="DON43" s="105"/>
      <c r="DOO43" s="105"/>
      <c r="DOP43" s="105"/>
      <c r="DOQ43" s="105"/>
      <c r="DOR43" s="105"/>
      <c r="DOS43" s="105"/>
      <c r="DOT43" s="105"/>
      <c r="DOU43" s="105"/>
      <c r="DOV43" s="105"/>
      <c r="DOW43" s="105"/>
      <c r="DOX43" s="105"/>
      <c r="DOY43" s="105"/>
      <c r="DOZ43" s="105"/>
      <c r="DPA43" s="105"/>
      <c r="DPB43" s="105"/>
      <c r="DPC43" s="105"/>
      <c r="DPD43" s="105"/>
      <c r="DPE43" s="105"/>
      <c r="DPF43" s="105"/>
      <c r="DPG43" s="105"/>
      <c r="DPH43" s="105"/>
      <c r="DPI43" s="105"/>
      <c r="DPJ43" s="105"/>
      <c r="DPK43" s="105"/>
      <c r="DPL43" s="105"/>
      <c r="DPM43" s="105"/>
      <c r="DPN43" s="105"/>
      <c r="DPO43" s="105"/>
      <c r="DPP43" s="105"/>
      <c r="DPQ43" s="105"/>
      <c r="DPR43" s="105"/>
      <c r="DPS43" s="105"/>
      <c r="DPT43" s="105"/>
      <c r="DPU43" s="105"/>
      <c r="DPV43" s="105"/>
      <c r="DPW43" s="105"/>
      <c r="DPX43" s="105"/>
      <c r="DPY43" s="105"/>
      <c r="DPZ43" s="105"/>
      <c r="DQA43" s="105"/>
      <c r="DQB43" s="105"/>
      <c r="DQC43" s="105"/>
      <c r="DQD43" s="105"/>
      <c r="DQE43" s="105"/>
      <c r="DQF43" s="105"/>
      <c r="DQG43" s="105"/>
      <c r="DQH43" s="105"/>
      <c r="DQI43" s="105"/>
      <c r="DQJ43" s="105"/>
      <c r="DQK43" s="105"/>
      <c r="DQL43" s="105"/>
      <c r="DQM43" s="105"/>
      <c r="DQN43" s="105"/>
      <c r="DQO43" s="105"/>
      <c r="DQP43" s="105"/>
      <c r="DQQ43" s="105"/>
      <c r="DQR43" s="105"/>
      <c r="DQS43" s="105"/>
      <c r="DQT43" s="105"/>
      <c r="DQU43" s="105"/>
      <c r="DQV43" s="105"/>
      <c r="DQW43" s="105"/>
      <c r="DQX43" s="105"/>
      <c r="DQY43" s="105"/>
      <c r="DQZ43" s="105"/>
      <c r="DRA43" s="105"/>
      <c r="DRB43" s="105"/>
      <c r="DRC43" s="105"/>
      <c r="DRD43" s="105"/>
      <c r="DRE43" s="105"/>
      <c r="DRF43" s="105"/>
      <c r="DRG43" s="105"/>
      <c r="DRH43" s="105"/>
      <c r="DRI43" s="105"/>
      <c r="DRJ43" s="105"/>
      <c r="DRK43" s="105"/>
      <c r="DRL43" s="105"/>
      <c r="DRM43" s="105"/>
      <c r="DRN43" s="105"/>
      <c r="DRO43" s="105"/>
      <c r="DRP43" s="105"/>
      <c r="DRQ43" s="105"/>
      <c r="DRR43" s="105"/>
      <c r="DRS43" s="105"/>
      <c r="DRT43" s="105"/>
      <c r="DRU43" s="105"/>
      <c r="DRV43" s="105"/>
      <c r="DRW43" s="105"/>
      <c r="DRX43" s="105"/>
      <c r="DRY43" s="105"/>
      <c r="DRZ43" s="105"/>
      <c r="DSA43" s="105"/>
      <c r="DSB43" s="105"/>
      <c r="DSC43" s="105"/>
      <c r="DSD43" s="105"/>
      <c r="DSE43" s="105"/>
      <c r="DSF43" s="105"/>
      <c r="DSG43" s="105"/>
      <c r="DSH43" s="105"/>
      <c r="DSI43" s="105"/>
      <c r="DSJ43" s="105"/>
      <c r="DSK43" s="105"/>
      <c r="DSL43" s="105"/>
      <c r="DSM43" s="105"/>
      <c r="DSN43" s="105"/>
      <c r="DSO43" s="105"/>
      <c r="DSP43" s="105"/>
      <c r="DSQ43" s="105"/>
      <c r="DSR43" s="105"/>
      <c r="DSS43" s="105"/>
      <c r="DST43" s="105"/>
      <c r="DSU43" s="105"/>
      <c r="DSV43" s="105"/>
      <c r="DSW43" s="105"/>
      <c r="DSX43" s="105"/>
      <c r="DSY43" s="105"/>
      <c r="DSZ43" s="105"/>
      <c r="DTA43" s="105"/>
      <c r="DTB43" s="105"/>
      <c r="DTC43" s="105"/>
      <c r="DTD43" s="105"/>
      <c r="DTE43" s="105"/>
      <c r="DTF43" s="105"/>
      <c r="DTG43" s="105"/>
      <c r="DTH43" s="105"/>
      <c r="DTI43" s="105"/>
      <c r="DTJ43" s="105"/>
      <c r="DTK43" s="105"/>
      <c r="DTL43" s="105"/>
      <c r="DTM43" s="105"/>
      <c r="DTN43" s="105"/>
      <c r="DTO43" s="105"/>
      <c r="DTP43" s="105"/>
      <c r="DTQ43" s="105"/>
      <c r="DTR43" s="105"/>
      <c r="DTS43" s="105"/>
      <c r="DTT43" s="105"/>
      <c r="DTU43" s="105"/>
      <c r="DTV43" s="105"/>
      <c r="DTW43" s="105"/>
      <c r="DTX43" s="105"/>
      <c r="DTY43" s="105"/>
      <c r="DTZ43" s="105"/>
      <c r="DUA43" s="105"/>
      <c r="DUB43" s="105"/>
      <c r="DUC43" s="105"/>
      <c r="DUD43" s="105"/>
      <c r="DUE43" s="105"/>
      <c r="DUF43" s="105"/>
      <c r="DUG43" s="105"/>
      <c r="DUH43" s="105"/>
      <c r="DUI43" s="105"/>
      <c r="DUJ43" s="105"/>
      <c r="DUK43" s="105"/>
      <c r="DUL43" s="105"/>
      <c r="DUM43" s="105"/>
      <c r="DUN43" s="105"/>
      <c r="DUO43" s="105"/>
      <c r="DUP43" s="105"/>
      <c r="DUQ43" s="105"/>
      <c r="DUR43" s="105"/>
      <c r="DUS43" s="105"/>
      <c r="DUT43" s="105"/>
      <c r="DUU43" s="105"/>
      <c r="DUV43" s="105"/>
      <c r="DUW43" s="105"/>
      <c r="DUX43" s="105"/>
      <c r="DUY43" s="105"/>
      <c r="DUZ43" s="105"/>
      <c r="DVA43" s="105"/>
      <c r="DVB43" s="105"/>
      <c r="DVC43" s="105"/>
      <c r="DVD43" s="105"/>
      <c r="DVE43" s="105"/>
      <c r="DVF43" s="105"/>
      <c r="DVG43" s="105"/>
      <c r="DVH43" s="105"/>
      <c r="DVI43" s="105"/>
      <c r="DVJ43" s="105"/>
      <c r="DVK43" s="105"/>
      <c r="DVL43" s="105"/>
      <c r="DVM43" s="105"/>
      <c r="DVN43" s="105"/>
      <c r="DVO43" s="105"/>
      <c r="DVP43" s="105"/>
      <c r="DVQ43" s="105"/>
      <c r="DVR43" s="105"/>
      <c r="DVS43" s="105"/>
      <c r="DVT43" s="105"/>
      <c r="DVU43" s="105"/>
      <c r="DVV43" s="105"/>
      <c r="DVW43" s="105"/>
      <c r="DVX43" s="105"/>
      <c r="DVY43" s="105"/>
      <c r="DVZ43" s="105"/>
      <c r="DWA43" s="105"/>
      <c r="DWB43" s="105"/>
      <c r="DWC43" s="105"/>
      <c r="DWD43" s="105"/>
      <c r="DWE43" s="105"/>
      <c r="DWF43" s="105"/>
      <c r="DWG43" s="105"/>
      <c r="DWH43" s="105"/>
      <c r="DWI43" s="105"/>
      <c r="DWJ43" s="105"/>
      <c r="DWK43" s="105"/>
      <c r="DWL43" s="105"/>
      <c r="DWM43" s="105"/>
      <c r="DWN43" s="105"/>
      <c r="DWO43" s="105"/>
      <c r="DWP43" s="105"/>
      <c r="DWQ43" s="105"/>
      <c r="DWR43" s="105"/>
      <c r="DWS43" s="105"/>
      <c r="DWT43" s="105"/>
      <c r="DWU43" s="105"/>
      <c r="DWV43" s="105"/>
      <c r="DWW43" s="105"/>
      <c r="DWX43" s="105"/>
      <c r="DWY43" s="105"/>
      <c r="DWZ43" s="105"/>
      <c r="DXA43" s="105"/>
      <c r="DXB43" s="105"/>
      <c r="DXC43" s="105"/>
      <c r="DXD43" s="105"/>
      <c r="DXE43" s="105"/>
      <c r="DXF43" s="105"/>
      <c r="DXG43" s="105"/>
      <c r="DXH43" s="105"/>
      <c r="DXI43" s="105"/>
      <c r="DXJ43" s="105"/>
      <c r="DXK43" s="105"/>
      <c r="DXL43" s="105"/>
      <c r="DXM43" s="105"/>
      <c r="DXN43" s="105"/>
      <c r="DXO43" s="105"/>
      <c r="DXP43" s="105"/>
      <c r="DXQ43" s="105"/>
      <c r="DXR43" s="105"/>
      <c r="DXS43" s="105"/>
      <c r="DXT43" s="105"/>
      <c r="DXU43" s="105"/>
      <c r="DXV43" s="105"/>
      <c r="DXW43" s="105"/>
      <c r="DXX43" s="105"/>
      <c r="DXY43" s="105"/>
      <c r="DXZ43" s="105"/>
      <c r="DYA43" s="105"/>
      <c r="DYB43" s="105"/>
      <c r="DYC43" s="105"/>
      <c r="DYD43" s="105"/>
      <c r="DYE43" s="105"/>
      <c r="DYF43" s="105"/>
      <c r="DYG43" s="105"/>
      <c r="DYH43" s="105"/>
      <c r="DYI43" s="105"/>
      <c r="DYJ43" s="105"/>
      <c r="DYK43" s="105"/>
      <c r="DYL43" s="105"/>
      <c r="DYM43" s="105"/>
      <c r="DYN43" s="105"/>
      <c r="DYO43" s="105"/>
      <c r="DYP43" s="105"/>
      <c r="DYQ43" s="105"/>
      <c r="DYR43" s="105"/>
      <c r="DYS43" s="105"/>
      <c r="DYT43" s="105"/>
      <c r="DYU43" s="105"/>
      <c r="DYV43" s="105"/>
      <c r="DYW43" s="105"/>
      <c r="DYX43" s="105"/>
      <c r="DYY43" s="105"/>
      <c r="DYZ43" s="105"/>
      <c r="DZA43" s="105"/>
      <c r="DZB43" s="105"/>
      <c r="DZC43" s="105"/>
      <c r="DZD43" s="105"/>
      <c r="DZE43" s="105"/>
      <c r="DZF43" s="105"/>
      <c r="DZG43" s="105"/>
      <c r="DZH43" s="105"/>
      <c r="DZI43" s="105"/>
      <c r="DZJ43" s="105"/>
      <c r="DZK43" s="105"/>
      <c r="DZL43" s="105"/>
      <c r="DZM43" s="105"/>
      <c r="DZN43" s="105"/>
      <c r="DZO43" s="105"/>
      <c r="DZP43" s="105"/>
      <c r="DZQ43" s="105"/>
      <c r="DZR43" s="105"/>
      <c r="DZS43" s="105"/>
      <c r="DZT43" s="105"/>
      <c r="DZU43" s="105"/>
      <c r="DZV43" s="105"/>
      <c r="DZW43" s="105"/>
      <c r="DZX43" s="105"/>
      <c r="DZY43" s="105"/>
      <c r="DZZ43" s="105"/>
      <c r="EAA43" s="105"/>
      <c r="EAB43" s="105"/>
      <c r="EAC43" s="105"/>
      <c r="EAD43" s="105"/>
      <c r="EAE43" s="105"/>
      <c r="EAF43" s="105"/>
      <c r="EAG43" s="105"/>
      <c r="EAH43" s="105"/>
      <c r="EAI43" s="105"/>
      <c r="EAJ43" s="105"/>
      <c r="EAK43" s="105"/>
      <c r="EAL43" s="105"/>
      <c r="EAM43" s="105"/>
      <c r="EAN43" s="105"/>
      <c r="EAO43" s="105"/>
      <c r="EAP43" s="105"/>
      <c r="EAQ43" s="105"/>
      <c r="EAR43" s="105"/>
      <c r="EAS43" s="105"/>
      <c r="EAT43" s="105"/>
      <c r="EAU43" s="105"/>
      <c r="EAV43" s="105"/>
      <c r="EAW43" s="105"/>
      <c r="EAX43" s="105"/>
      <c r="EAY43" s="105"/>
      <c r="EAZ43" s="105"/>
      <c r="EBA43" s="105"/>
      <c r="EBB43" s="105"/>
      <c r="EBC43" s="105"/>
      <c r="EBD43" s="105"/>
      <c r="EBE43" s="105"/>
      <c r="EBF43" s="105"/>
      <c r="EBG43" s="105"/>
      <c r="EBH43" s="105"/>
      <c r="EBI43" s="105"/>
      <c r="EBJ43" s="105"/>
      <c r="EBK43" s="105"/>
      <c r="EBL43" s="105"/>
      <c r="EBM43" s="105"/>
      <c r="EBN43" s="105"/>
      <c r="EBO43" s="105"/>
      <c r="EBP43" s="105"/>
      <c r="EBQ43" s="105"/>
      <c r="EBR43" s="105"/>
      <c r="EBS43" s="105"/>
      <c r="EBT43" s="105"/>
      <c r="EBU43" s="105"/>
      <c r="EBV43" s="105"/>
      <c r="EBW43" s="105"/>
      <c r="EBX43" s="105"/>
      <c r="EBY43" s="105"/>
      <c r="EBZ43" s="105"/>
      <c r="ECA43" s="105"/>
      <c r="ECB43" s="105"/>
      <c r="ECC43" s="105"/>
      <c r="ECD43" s="105"/>
      <c r="ECE43" s="105"/>
      <c r="ECF43" s="105"/>
      <c r="ECG43" s="105"/>
      <c r="ECH43" s="105"/>
      <c r="ECI43" s="105"/>
      <c r="ECJ43" s="105"/>
      <c r="ECK43" s="105"/>
      <c r="ECL43" s="105"/>
      <c r="ECM43" s="105"/>
      <c r="ECN43" s="105"/>
      <c r="ECO43" s="105"/>
      <c r="ECP43" s="105"/>
      <c r="ECQ43" s="105"/>
      <c r="ECR43" s="105"/>
      <c r="ECS43" s="105"/>
      <c r="ECT43" s="105"/>
      <c r="ECU43" s="105"/>
      <c r="ECV43" s="105"/>
      <c r="ECW43" s="105"/>
      <c r="ECX43" s="105"/>
      <c r="ECY43" s="105"/>
      <c r="ECZ43" s="105"/>
      <c r="EDA43" s="105"/>
      <c r="EDB43" s="105"/>
      <c r="EDC43" s="105"/>
      <c r="EDD43" s="105"/>
      <c r="EDE43" s="105"/>
      <c r="EDF43" s="105"/>
      <c r="EDG43" s="105"/>
      <c r="EDH43" s="105"/>
      <c r="EDI43" s="105"/>
      <c r="EDJ43" s="105"/>
      <c r="EDK43" s="105"/>
      <c r="EDL43" s="105"/>
      <c r="EDM43" s="105"/>
      <c r="EDN43" s="105"/>
      <c r="EDO43" s="105"/>
      <c r="EDP43" s="105"/>
      <c r="EDQ43" s="105"/>
      <c r="EDR43" s="105"/>
      <c r="EDS43" s="105"/>
      <c r="EDT43" s="105"/>
      <c r="EDU43" s="105"/>
      <c r="EDV43" s="105"/>
      <c r="EDW43" s="105"/>
      <c r="EDX43" s="105"/>
      <c r="EDY43" s="105"/>
      <c r="EDZ43" s="105"/>
      <c r="EEA43" s="105"/>
      <c r="EEB43" s="105"/>
      <c r="EEC43" s="105"/>
      <c r="EED43" s="105"/>
      <c r="EEE43" s="105"/>
      <c r="EEF43" s="105"/>
      <c r="EEG43" s="105"/>
      <c r="EEH43" s="105"/>
      <c r="EEI43" s="105"/>
      <c r="EEJ43" s="105"/>
      <c r="EEK43" s="105"/>
      <c r="EEL43" s="105"/>
      <c r="EEM43" s="105"/>
      <c r="EEN43" s="105"/>
      <c r="EEO43" s="105"/>
      <c r="EEP43" s="105"/>
      <c r="EEQ43" s="105"/>
      <c r="EER43" s="105"/>
      <c r="EES43" s="105"/>
      <c r="EET43" s="105"/>
      <c r="EEU43" s="105"/>
      <c r="EEV43" s="105"/>
      <c r="EEW43" s="105"/>
      <c r="EEX43" s="105"/>
      <c r="EEY43" s="105"/>
      <c r="EEZ43" s="105"/>
      <c r="EFA43" s="105"/>
      <c r="EFB43" s="105"/>
      <c r="EFC43" s="105"/>
      <c r="EFD43" s="105"/>
      <c r="EFE43" s="105"/>
      <c r="EFF43" s="105"/>
      <c r="EFG43" s="105"/>
      <c r="EFH43" s="105"/>
      <c r="EFI43" s="105"/>
      <c r="EFJ43" s="105"/>
      <c r="EFK43" s="105"/>
      <c r="EFL43" s="105"/>
      <c r="EFM43" s="105"/>
      <c r="EFN43" s="105"/>
      <c r="EFO43" s="105"/>
      <c r="EFP43" s="105"/>
      <c r="EFQ43" s="105"/>
      <c r="EFR43" s="105"/>
      <c r="EFS43" s="105"/>
      <c r="EFT43" s="105"/>
      <c r="EFU43" s="105"/>
      <c r="EFV43" s="105"/>
      <c r="EFW43" s="105"/>
      <c r="EFX43" s="105"/>
      <c r="EFY43" s="105"/>
      <c r="EFZ43" s="105"/>
      <c r="EGA43" s="105"/>
      <c r="EGB43" s="105"/>
      <c r="EGC43" s="105"/>
      <c r="EGD43" s="105"/>
      <c r="EGE43" s="105"/>
      <c r="EGF43" s="105"/>
      <c r="EGG43" s="105"/>
      <c r="EGH43" s="105"/>
      <c r="EGI43" s="105"/>
      <c r="EGJ43" s="105"/>
      <c r="EGK43" s="105"/>
      <c r="EGL43" s="105"/>
      <c r="EGM43" s="105"/>
      <c r="EGN43" s="105"/>
      <c r="EGO43" s="105"/>
      <c r="EGP43" s="105"/>
      <c r="EGQ43" s="105"/>
      <c r="EGR43" s="105"/>
      <c r="EGS43" s="105"/>
      <c r="EGT43" s="105"/>
      <c r="EGU43" s="105"/>
      <c r="EGV43" s="105"/>
      <c r="EGW43" s="105"/>
      <c r="EGX43" s="105"/>
      <c r="EGY43" s="105"/>
      <c r="EGZ43" s="105"/>
      <c r="EHA43" s="105"/>
      <c r="EHB43" s="105"/>
      <c r="EHC43" s="105"/>
      <c r="EHD43" s="105"/>
      <c r="EHE43" s="105"/>
      <c r="EHF43" s="105"/>
      <c r="EHG43" s="105"/>
      <c r="EHH43" s="105"/>
      <c r="EHI43" s="105"/>
      <c r="EHJ43" s="105"/>
      <c r="EHK43" s="105"/>
      <c r="EHL43" s="105"/>
      <c r="EHM43" s="105"/>
      <c r="EHN43" s="105"/>
      <c r="EHO43" s="105"/>
      <c r="EHP43" s="105"/>
      <c r="EHQ43" s="105"/>
      <c r="EHR43" s="105"/>
      <c r="EHS43" s="105"/>
      <c r="EHT43" s="105"/>
      <c r="EHU43" s="105"/>
      <c r="EHV43" s="105"/>
      <c r="EHW43" s="105"/>
      <c r="EHX43" s="105"/>
      <c r="EHY43" s="105"/>
      <c r="EHZ43" s="105"/>
      <c r="EIA43" s="105"/>
      <c r="EIB43" s="105"/>
      <c r="EIC43" s="105"/>
      <c r="EID43" s="105"/>
      <c r="EIE43" s="105"/>
      <c r="EIF43" s="105"/>
      <c r="EIG43" s="105"/>
      <c r="EIH43" s="105"/>
      <c r="EII43" s="105"/>
      <c r="EIJ43" s="105"/>
      <c r="EIK43" s="105"/>
      <c r="EIL43" s="105"/>
      <c r="EIM43" s="105"/>
      <c r="EIN43" s="105"/>
      <c r="EIO43" s="105"/>
      <c r="EIP43" s="105"/>
      <c r="EIQ43" s="105"/>
      <c r="EIR43" s="105"/>
      <c r="EIS43" s="105"/>
      <c r="EIT43" s="105"/>
      <c r="EIU43" s="105"/>
      <c r="EIV43" s="105"/>
      <c r="EIW43" s="105"/>
      <c r="EIX43" s="105"/>
      <c r="EIY43" s="105"/>
      <c r="EIZ43" s="105"/>
      <c r="EJA43" s="105"/>
      <c r="EJB43" s="105"/>
      <c r="EJC43" s="105"/>
      <c r="EJD43" s="105"/>
      <c r="EJE43" s="105"/>
      <c r="EJF43" s="105"/>
      <c r="EJG43" s="105"/>
      <c r="EJH43" s="105"/>
      <c r="EJI43" s="105"/>
      <c r="EJJ43" s="105"/>
      <c r="EJK43" s="105"/>
      <c r="EJL43" s="105"/>
      <c r="EJM43" s="105"/>
      <c r="EJN43" s="105"/>
      <c r="EJO43" s="105"/>
      <c r="EJP43" s="105"/>
      <c r="EJQ43" s="105"/>
      <c r="EJR43" s="105"/>
      <c r="EJS43" s="105"/>
      <c r="EJT43" s="105"/>
      <c r="EJU43" s="105"/>
      <c r="EJV43" s="105"/>
      <c r="EJW43" s="105"/>
      <c r="EJX43" s="105"/>
      <c r="EJY43" s="105"/>
      <c r="EJZ43" s="105"/>
      <c r="EKA43" s="105"/>
      <c r="EKB43" s="105"/>
      <c r="EKC43" s="105"/>
      <c r="EKD43" s="105"/>
      <c r="EKE43" s="105"/>
      <c r="EKF43" s="105"/>
      <c r="EKG43" s="105"/>
      <c r="EKH43" s="105"/>
      <c r="EKI43" s="105"/>
      <c r="EKJ43" s="105"/>
      <c r="EKK43" s="105"/>
      <c r="EKL43" s="105"/>
      <c r="EKM43" s="105"/>
      <c r="EKN43" s="105"/>
      <c r="EKO43" s="105"/>
      <c r="EKP43" s="105"/>
      <c r="EKQ43" s="105"/>
      <c r="EKR43" s="105"/>
      <c r="EKS43" s="105"/>
      <c r="EKT43" s="105"/>
      <c r="EKU43" s="105"/>
      <c r="EKV43" s="105"/>
      <c r="EKW43" s="105"/>
      <c r="EKX43" s="105"/>
      <c r="EKY43" s="105"/>
      <c r="EKZ43" s="105"/>
      <c r="ELA43" s="105"/>
      <c r="ELB43" s="105"/>
      <c r="ELC43" s="105"/>
      <c r="ELD43" s="105"/>
      <c r="ELE43" s="105"/>
      <c r="ELF43" s="105"/>
      <c r="ELG43" s="105"/>
      <c r="ELH43" s="105"/>
      <c r="ELI43" s="105"/>
      <c r="ELJ43" s="105"/>
      <c r="ELK43" s="105"/>
      <c r="ELL43" s="105"/>
      <c r="ELM43" s="105"/>
      <c r="ELN43" s="105"/>
      <c r="ELO43" s="105"/>
      <c r="ELP43" s="105"/>
      <c r="ELQ43" s="105"/>
      <c r="ELR43" s="105"/>
      <c r="ELS43" s="105"/>
      <c r="ELT43" s="105"/>
      <c r="ELU43" s="105"/>
      <c r="ELV43" s="105"/>
      <c r="ELW43" s="105"/>
      <c r="ELX43" s="105"/>
      <c r="ELY43" s="105"/>
      <c r="ELZ43" s="105"/>
      <c r="EMA43" s="105"/>
      <c r="EMB43" s="105"/>
      <c r="EMC43" s="105"/>
      <c r="EMD43" s="105"/>
      <c r="EME43" s="105"/>
      <c r="EMF43" s="105"/>
      <c r="EMG43" s="105"/>
      <c r="EMH43" s="105"/>
      <c r="EMI43" s="105"/>
      <c r="EMJ43" s="105"/>
      <c r="EMK43" s="105"/>
      <c r="EML43" s="105"/>
      <c r="EMM43" s="105"/>
      <c r="EMN43" s="105"/>
      <c r="EMO43" s="105"/>
      <c r="EMP43" s="105"/>
      <c r="EMQ43" s="105"/>
      <c r="EMR43" s="105"/>
      <c r="EMS43" s="105"/>
      <c r="EMT43" s="105"/>
      <c r="EMU43" s="105"/>
      <c r="EMV43" s="105"/>
      <c r="EMW43" s="105"/>
      <c r="EMX43" s="105"/>
      <c r="EMY43" s="105"/>
      <c r="EMZ43" s="105"/>
      <c r="ENA43" s="105"/>
      <c r="ENB43" s="105"/>
      <c r="ENC43" s="105"/>
      <c r="END43" s="105"/>
      <c r="ENE43" s="105"/>
      <c r="ENF43" s="105"/>
      <c r="ENG43" s="105"/>
      <c r="ENH43" s="105"/>
      <c r="ENI43" s="105"/>
      <c r="ENJ43" s="105"/>
      <c r="ENK43" s="105"/>
      <c r="ENL43" s="105"/>
      <c r="ENM43" s="105"/>
      <c r="ENN43" s="105"/>
      <c r="ENO43" s="105"/>
      <c r="ENP43" s="105"/>
      <c r="ENQ43" s="105"/>
      <c r="ENR43" s="105"/>
      <c r="ENS43" s="105"/>
      <c r="ENT43" s="105"/>
      <c r="ENU43" s="105"/>
      <c r="ENV43" s="105"/>
      <c r="ENW43" s="105"/>
      <c r="ENX43" s="105"/>
      <c r="ENY43" s="105"/>
      <c r="ENZ43" s="105"/>
      <c r="EOA43" s="105"/>
      <c r="EOB43" s="105"/>
      <c r="EOC43" s="105"/>
      <c r="EOD43" s="105"/>
      <c r="EOE43" s="105"/>
      <c r="EOF43" s="105"/>
      <c r="EOG43" s="105"/>
      <c r="EOH43" s="105"/>
      <c r="EOI43" s="105"/>
      <c r="EOJ43" s="105"/>
      <c r="EOK43" s="105"/>
      <c r="EOL43" s="105"/>
      <c r="EOM43" s="105"/>
      <c r="EON43" s="105"/>
      <c r="EOO43" s="105"/>
      <c r="EOP43" s="105"/>
      <c r="EOQ43" s="105"/>
      <c r="EOR43" s="105"/>
      <c r="EOS43" s="105"/>
      <c r="EOT43" s="105"/>
      <c r="EOU43" s="105"/>
      <c r="EOV43" s="105"/>
      <c r="EOW43" s="105"/>
      <c r="EOX43" s="105"/>
      <c r="EOY43" s="105"/>
      <c r="EOZ43" s="105"/>
      <c r="EPA43" s="105"/>
      <c r="EPB43" s="105"/>
      <c r="EPC43" s="105"/>
      <c r="EPD43" s="105"/>
      <c r="EPE43" s="105"/>
      <c r="EPF43" s="105"/>
      <c r="EPG43" s="105"/>
      <c r="EPH43" s="105"/>
      <c r="EPI43" s="105"/>
      <c r="EPJ43" s="105"/>
      <c r="EPK43" s="105"/>
      <c r="EPL43" s="105"/>
      <c r="EPM43" s="105"/>
      <c r="EPN43" s="105"/>
      <c r="EPO43" s="105"/>
      <c r="EPP43" s="105"/>
      <c r="EPQ43" s="105"/>
      <c r="EPR43" s="105"/>
      <c r="EPS43" s="105"/>
      <c r="EPT43" s="105"/>
      <c r="EPU43" s="105"/>
      <c r="EPV43" s="105"/>
      <c r="EPW43" s="105"/>
      <c r="EPX43" s="105"/>
      <c r="EPY43" s="105"/>
      <c r="EPZ43" s="105"/>
      <c r="EQA43" s="105"/>
      <c r="EQB43" s="105"/>
      <c r="EQC43" s="105"/>
      <c r="EQD43" s="105"/>
      <c r="EQE43" s="105"/>
      <c r="EQF43" s="105"/>
      <c r="EQG43" s="105"/>
      <c r="EQH43" s="105"/>
      <c r="EQI43" s="105"/>
      <c r="EQJ43" s="105"/>
      <c r="EQK43" s="105"/>
      <c r="EQL43" s="105"/>
      <c r="EQM43" s="105"/>
      <c r="EQN43" s="105"/>
      <c r="EQO43" s="105"/>
      <c r="EQP43" s="105"/>
      <c r="EQQ43" s="105"/>
      <c r="EQR43" s="105"/>
      <c r="EQS43" s="105"/>
      <c r="EQT43" s="105"/>
      <c r="EQU43" s="105"/>
      <c r="EQV43" s="105"/>
      <c r="EQW43" s="105"/>
      <c r="EQX43" s="105"/>
      <c r="EQY43" s="105"/>
      <c r="EQZ43" s="105"/>
      <c r="ERA43" s="105"/>
      <c r="ERB43" s="105"/>
      <c r="ERC43" s="105"/>
      <c r="ERD43" s="105"/>
      <c r="ERE43" s="105"/>
      <c r="ERF43" s="105"/>
      <c r="ERG43" s="105"/>
      <c r="ERH43" s="105"/>
      <c r="ERI43" s="105"/>
      <c r="ERJ43" s="105"/>
      <c r="ERK43" s="105"/>
      <c r="ERL43" s="105"/>
      <c r="ERM43" s="105"/>
      <c r="ERN43" s="105"/>
      <c r="ERO43" s="105"/>
      <c r="ERP43" s="105"/>
      <c r="ERQ43" s="105"/>
      <c r="ERR43" s="105"/>
      <c r="ERS43" s="105"/>
      <c r="ERT43" s="105"/>
      <c r="ERU43" s="105"/>
      <c r="ERV43" s="105"/>
      <c r="ERW43" s="105"/>
      <c r="ERX43" s="105"/>
      <c r="ERY43" s="105"/>
      <c r="ERZ43" s="105"/>
      <c r="ESA43" s="105"/>
      <c r="ESB43" s="105"/>
      <c r="ESC43" s="105"/>
      <c r="ESD43" s="105"/>
      <c r="ESE43" s="105"/>
      <c r="ESF43" s="105"/>
      <c r="ESG43" s="105"/>
      <c r="ESH43" s="105"/>
      <c r="ESI43" s="105"/>
      <c r="ESJ43" s="105"/>
      <c r="ESK43" s="105"/>
      <c r="ESL43" s="105"/>
      <c r="ESM43" s="105"/>
      <c r="ESN43" s="105"/>
      <c r="ESO43" s="105"/>
      <c r="ESP43" s="105"/>
      <c r="ESQ43" s="105"/>
      <c r="ESR43" s="105"/>
      <c r="ESS43" s="105"/>
      <c r="EST43" s="105"/>
      <c r="ESU43" s="105"/>
      <c r="ESV43" s="105"/>
      <c r="ESW43" s="105"/>
      <c r="ESX43" s="105"/>
      <c r="ESY43" s="105"/>
      <c r="ESZ43" s="105"/>
      <c r="ETA43" s="105"/>
      <c r="ETB43" s="105"/>
      <c r="ETC43" s="105"/>
      <c r="ETD43" s="105"/>
      <c r="ETE43" s="105"/>
      <c r="ETF43" s="105"/>
      <c r="ETG43" s="105"/>
      <c r="ETH43" s="105"/>
      <c r="ETI43" s="105"/>
      <c r="ETJ43" s="105"/>
      <c r="ETK43" s="105"/>
      <c r="ETL43" s="105"/>
      <c r="ETM43" s="105"/>
      <c r="ETN43" s="105"/>
      <c r="ETO43" s="105"/>
      <c r="ETP43" s="105"/>
      <c r="ETQ43" s="105"/>
      <c r="ETR43" s="105"/>
      <c r="ETS43" s="105"/>
      <c r="ETT43" s="105"/>
      <c r="ETU43" s="105"/>
      <c r="ETV43" s="105"/>
      <c r="ETW43" s="105"/>
      <c r="ETX43" s="105"/>
      <c r="ETY43" s="105"/>
      <c r="ETZ43" s="105"/>
      <c r="EUA43" s="105"/>
      <c r="EUB43" s="105"/>
      <c r="EUC43" s="105"/>
      <c r="EUD43" s="105"/>
      <c r="EUE43" s="105"/>
      <c r="EUF43" s="105"/>
      <c r="EUG43" s="105"/>
      <c r="EUH43" s="105"/>
      <c r="EUI43" s="105"/>
      <c r="EUJ43" s="105"/>
      <c r="EUK43" s="105"/>
      <c r="EUL43" s="105"/>
      <c r="EUM43" s="105"/>
      <c r="EUN43" s="105"/>
      <c r="EUO43" s="105"/>
      <c r="EUP43" s="105"/>
      <c r="EUQ43" s="105"/>
      <c r="EUR43" s="105"/>
      <c r="EUS43" s="105"/>
      <c r="EUT43" s="105"/>
      <c r="EUU43" s="105"/>
      <c r="EUV43" s="105"/>
      <c r="EUW43" s="105"/>
      <c r="EUX43" s="105"/>
      <c r="EUY43" s="105"/>
      <c r="EUZ43" s="105"/>
      <c r="EVA43" s="105"/>
      <c r="EVB43" s="105"/>
      <c r="EVC43" s="105"/>
      <c r="EVD43" s="105"/>
      <c r="EVE43" s="105"/>
      <c r="EVF43" s="105"/>
      <c r="EVG43" s="105"/>
      <c r="EVH43" s="105"/>
      <c r="EVI43" s="105"/>
      <c r="EVJ43" s="105"/>
      <c r="EVK43" s="105"/>
      <c r="EVL43" s="105"/>
      <c r="EVM43" s="105"/>
      <c r="EVN43" s="105"/>
      <c r="EVO43" s="105"/>
      <c r="EVP43" s="105"/>
      <c r="EVQ43" s="105"/>
      <c r="EVR43" s="105"/>
      <c r="EVS43" s="105"/>
      <c r="EVT43" s="105"/>
      <c r="EVU43" s="105"/>
      <c r="EVV43" s="105"/>
      <c r="EVW43" s="105"/>
      <c r="EVX43" s="105"/>
      <c r="EVY43" s="105"/>
      <c r="EVZ43" s="105"/>
      <c r="EWA43" s="105"/>
      <c r="EWB43" s="105"/>
      <c r="EWC43" s="105"/>
      <c r="EWD43" s="105"/>
      <c r="EWE43" s="105"/>
      <c r="EWF43" s="105"/>
      <c r="EWG43" s="105"/>
      <c r="EWH43" s="105"/>
      <c r="EWI43" s="105"/>
      <c r="EWJ43" s="105"/>
      <c r="EWK43" s="105"/>
      <c r="EWL43" s="105"/>
      <c r="EWM43" s="105"/>
      <c r="EWN43" s="105"/>
      <c r="EWO43" s="105"/>
      <c r="EWP43" s="105"/>
      <c r="EWQ43" s="105"/>
      <c r="EWR43" s="105"/>
      <c r="EWS43" s="105"/>
      <c r="EWT43" s="105"/>
      <c r="EWU43" s="105"/>
      <c r="EWV43" s="105"/>
      <c r="EWW43" s="105"/>
      <c r="EWX43" s="105"/>
      <c r="EWY43" s="105"/>
      <c r="EWZ43" s="105"/>
      <c r="EXA43" s="105"/>
      <c r="EXB43" s="105"/>
      <c r="EXC43" s="105"/>
      <c r="EXD43" s="105"/>
      <c r="EXE43" s="105"/>
      <c r="EXF43" s="105"/>
      <c r="EXG43" s="105"/>
      <c r="EXH43" s="105"/>
      <c r="EXI43" s="105"/>
      <c r="EXJ43" s="105"/>
      <c r="EXK43" s="105"/>
      <c r="EXL43" s="105"/>
      <c r="EXM43" s="105"/>
      <c r="EXN43" s="105"/>
      <c r="EXO43" s="105"/>
      <c r="EXP43" s="105"/>
      <c r="EXQ43" s="105"/>
      <c r="EXR43" s="105"/>
      <c r="EXS43" s="105"/>
      <c r="EXT43" s="105"/>
      <c r="EXU43" s="105"/>
      <c r="EXV43" s="105"/>
      <c r="EXW43" s="105"/>
      <c r="EXX43" s="105"/>
      <c r="EXY43" s="105"/>
      <c r="EXZ43" s="105"/>
      <c r="EYA43" s="105"/>
      <c r="EYB43" s="105"/>
      <c r="EYC43" s="105"/>
      <c r="EYD43" s="105"/>
      <c r="EYE43" s="105"/>
      <c r="EYF43" s="105"/>
      <c r="EYG43" s="105"/>
      <c r="EYH43" s="105"/>
      <c r="EYI43" s="105"/>
      <c r="EYJ43" s="105"/>
      <c r="EYK43" s="105"/>
      <c r="EYL43" s="105"/>
      <c r="EYM43" s="105"/>
      <c r="EYN43" s="105"/>
      <c r="EYO43" s="105"/>
      <c r="EYP43" s="105"/>
      <c r="EYQ43" s="105"/>
      <c r="EYR43" s="105"/>
      <c r="EYS43" s="105"/>
      <c r="EYT43" s="105"/>
      <c r="EYU43" s="105"/>
      <c r="EYV43" s="105"/>
      <c r="EYW43" s="105"/>
      <c r="EYX43" s="105"/>
      <c r="EYY43" s="105"/>
      <c r="EYZ43" s="105"/>
      <c r="EZA43" s="105"/>
      <c r="EZB43" s="105"/>
      <c r="EZC43" s="105"/>
      <c r="EZD43" s="105"/>
      <c r="EZE43" s="105"/>
      <c r="EZF43" s="105"/>
      <c r="EZG43" s="105"/>
      <c r="EZH43" s="105"/>
      <c r="EZI43" s="105"/>
      <c r="EZJ43" s="105"/>
      <c r="EZK43" s="105"/>
      <c r="EZL43" s="105"/>
      <c r="EZM43" s="105"/>
      <c r="EZN43" s="105"/>
      <c r="EZO43" s="105"/>
      <c r="EZP43" s="105"/>
      <c r="EZQ43" s="105"/>
      <c r="EZR43" s="105"/>
      <c r="EZS43" s="105"/>
      <c r="EZT43" s="105"/>
      <c r="EZU43" s="105"/>
      <c r="EZV43" s="105"/>
      <c r="EZW43" s="105"/>
      <c r="EZX43" s="105"/>
      <c r="EZY43" s="105"/>
      <c r="EZZ43" s="105"/>
      <c r="FAA43" s="105"/>
      <c r="FAB43" s="105"/>
      <c r="FAC43" s="105"/>
      <c r="FAD43" s="105"/>
      <c r="FAE43" s="105"/>
      <c r="FAF43" s="105"/>
      <c r="FAG43" s="105"/>
      <c r="FAH43" s="105"/>
      <c r="FAI43" s="105"/>
      <c r="FAJ43" s="105"/>
      <c r="FAK43" s="105"/>
      <c r="FAL43" s="105"/>
      <c r="FAM43" s="105"/>
      <c r="FAN43" s="105"/>
    </row>
    <row r="44" spans="1:4096" ht="18.75" x14ac:dyDescent="0.25">
      <c r="A44" s="70" t="s">
        <v>85</v>
      </c>
      <c r="B44" s="57"/>
      <c r="C44" s="71"/>
      <c r="D44" s="4"/>
      <c r="E44" s="4"/>
      <c r="F44" s="68"/>
      <c r="G44" s="58"/>
      <c r="H44" s="58"/>
      <c r="I44" s="69"/>
      <c r="J44" s="9"/>
      <c r="K44" s="9"/>
      <c r="L44" s="9"/>
      <c r="M44" s="9"/>
      <c r="N44" s="9"/>
      <c r="O44" s="9"/>
      <c r="P44" s="9"/>
      <c r="Q44" s="9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105"/>
      <c r="CS44" s="105"/>
      <c r="CT44" s="105"/>
      <c r="CU44" s="105"/>
      <c r="CV44" s="105"/>
      <c r="CW44" s="105"/>
      <c r="CX44" s="105"/>
      <c r="CY44" s="105"/>
      <c r="CZ44" s="105"/>
      <c r="DA44" s="105"/>
      <c r="DB44" s="105"/>
      <c r="DC44" s="105"/>
      <c r="DD44" s="105"/>
      <c r="DE44" s="105"/>
      <c r="DF44" s="105"/>
      <c r="DG44" s="105"/>
      <c r="DH44" s="105"/>
      <c r="DI44" s="105"/>
      <c r="DJ44" s="105"/>
      <c r="DK44" s="105"/>
      <c r="DL44" s="105"/>
      <c r="DM44" s="105"/>
      <c r="DN44" s="105"/>
      <c r="DO44" s="105"/>
      <c r="DP44" s="105"/>
      <c r="DQ44" s="105"/>
      <c r="DR44" s="105"/>
      <c r="DS44" s="105"/>
      <c r="DT44" s="105"/>
      <c r="DU44" s="105"/>
      <c r="DV44" s="105"/>
      <c r="DW44" s="105"/>
      <c r="DX44" s="105"/>
      <c r="DY44" s="105"/>
      <c r="DZ44" s="105"/>
      <c r="EA44" s="105"/>
      <c r="EB44" s="105"/>
      <c r="EC44" s="105"/>
      <c r="ED44" s="105"/>
      <c r="EE44" s="105"/>
      <c r="EF44" s="105"/>
      <c r="EG44" s="105"/>
      <c r="EH44" s="105"/>
      <c r="EI44" s="105"/>
      <c r="EJ44" s="105"/>
      <c r="EK44" s="105"/>
      <c r="EL44" s="105"/>
      <c r="EM44" s="105"/>
      <c r="EN44" s="105"/>
      <c r="EO44" s="105"/>
      <c r="EP44" s="105"/>
      <c r="EQ44" s="105"/>
      <c r="ER44" s="105"/>
      <c r="ES44" s="105"/>
      <c r="ET44" s="105"/>
      <c r="EU44" s="105"/>
      <c r="EV44" s="105"/>
      <c r="EW44" s="105"/>
      <c r="EX44" s="105"/>
      <c r="EY44" s="105"/>
      <c r="EZ44" s="105"/>
      <c r="FA44" s="105"/>
      <c r="FB44" s="105"/>
      <c r="FC44" s="105"/>
      <c r="FD44" s="105"/>
      <c r="FE44" s="105"/>
      <c r="FF44" s="105"/>
      <c r="FG44" s="105"/>
      <c r="FH44" s="105"/>
      <c r="FI44" s="105"/>
      <c r="FJ44" s="105"/>
      <c r="FK44" s="105"/>
      <c r="FL44" s="105"/>
      <c r="FM44" s="105"/>
      <c r="FN44" s="105"/>
      <c r="FO44" s="105"/>
      <c r="FP44" s="105"/>
      <c r="FQ44" s="105"/>
      <c r="FR44" s="105"/>
      <c r="FS44" s="105"/>
      <c r="FT44" s="105"/>
      <c r="FU44" s="105"/>
      <c r="FV44" s="105"/>
      <c r="FW44" s="105"/>
      <c r="FX44" s="105"/>
      <c r="FY44" s="105"/>
      <c r="FZ44" s="105"/>
      <c r="GA44" s="105"/>
      <c r="GB44" s="105"/>
      <c r="GC44" s="105"/>
      <c r="GD44" s="105"/>
      <c r="GE44" s="105"/>
      <c r="GF44" s="105"/>
      <c r="GG44" s="105"/>
      <c r="GH44" s="105"/>
      <c r="GI44" s="105"/>
      <c r="GJ44" s="105"/>
      <c r="GK44" s="105"/>
      <c r="GL44" s="105"/>
      <c r="GM44" s="105"/>
      <c r="GN44" s="105"/>
      <c r="GO44" s="105"/>
      <c r="GP44" s="105"/>
      <c r="GQ44" s="105"/>
      <c r="GR44" s="105"/>
      <c r="GS44" s="105"/>
      <c r="GT44" s="105"/>
      <c r="GU44" s="105"/>
      <c r="GV44" s="105"/>
      <c r="GW44" s="105"/>
      <c r="GX44" s="105"/>
      <c r="GY44" s="105"/>
      <c r="GZ44" s="105"/>
      <c r="HA44" s="105"/>
      <c r="HB44" s="105"/>
      <c r="HC44" s="105"/>
      <c r="HD44" s="105"/>
      <c r="HE44" s="105"/>
      <c r="HF44" s="105"/>
      <c r="HG44" s="105"/>
      <c r="HH44" s="105"/>
      <c r="HI44" s="105"/>
      <c r="HJ44" s="105"/>
      <c r="HK44" s="105"/>
      <c r="HL44" s="105"/>
      <c r="HM44" s="105"/>
      <c r="HN44" s="105"/>
      <c r="HO44" s="105"/>
      <c r="HP44" s="105"/>
      <c r="HQ44" s="105"/>
      <c r="HR44" s="105"/>
      <c r="HS44" s="105"/>
      <c r="HT44" s="105"/>
      <c r="HU44" s="105"/>
      <c r="HV44" s="105"/>
      <c r="HW44" s="105"/>
      <c r="HX44" s="105"/>
      <c r="HY44" s="105"/>
      <c r="HZ44" s="105"/>
      <c r="IA44" s="105"/>
      <c r="IB44" s="105"/>
      <c r="IC44" s="105"/>
      <c r="ID44" s="105"/>
      <c r="IE44" s="105"/>
      <c r="IF44" s="105"/>
      <c r="IG44" s="105"/>
      <c r="IH44" s="105"/>
      <c r="II44" s="105"/>
      <c r="IJ44" s="105"/>
      <c r="IK44" s="105"/>
      <c r="IL44" s="105"/>
      <c r="IM44" s="105"/>
      <c r="IN44" s="105"/>
      <c r="IO44" s="105"/>
      <c r="IP44" s="105"/>
      <c r="IQ44" s="105"/>
      <c r="IR44" s="105"/>
      <c r="IS44" s="105"/>
      <c r="IT44" s="105"/>
      <c r="IU44" s="105"/>
      <c r="IV44" s="105"/>
      <c r="IW44" s="105"/>
      <c r="IX44" s="105"/>
      <c r="IY44" s="105"/>
      <c r="IZ44" s="105"/>
      <c r="JA44" s="105"/>
      <c r="JB44" s="105"/>
      <c r="JC44" s="105"/>
      <c r="JD44" s="105"/>
      <c r="JE44" s="105"/>
      <c r="JF44" s="105"/>
      <c r="JG44" s="105"/>
      <c r="JH44" s="105"/>
      <c r="JI44" s="105"/>
      <c r="JJ44" s="105"/>
      <c r="JK44" s="105"/>
      <c r="JL44" s="105"/>
      <c r="JM44" s="105"/>
      <c r="JN44" s="105"/>
      <c r="JO44" s="105"/>
      <c r="JP44" s="105"/>
      <c r="JQ44" s="105"/>
      <c r="JR44" s="105"/>
      <c r="JS44" s="105"/>
      <c r="JT44" s="105"/>
      <c r="JU44" s="105"/>
      <c r="JV44" s="105"/>
      <c r="JW44" s="105"/>
      <c r="JX44" s="105"/>
      <c r="JY44" s="105"/>
      <c r="JZ44" s="105"/>
      <c r="KA44" s="105"/>
      <c r="KB44" s="105"/>
      <c r="KC44" s="105"/>
      <c r="KD44" s="105"/>
      <c r="KE44" s="105"/>
      <c r="KF44" s="105"/>
      <c r="KG44" s="105"/>
      <c r="KH44" s="105"/>
      <c r="KI44" s="105"/>
      <c r="KJ44" s="105"/>
      <c r="KK44" s="105"/>
      <c r="KL44" s="105"/>
      <c r="KM44" s="105"/>
      <c r="KN44" s="105"/>
      <c r="KO44" s="105"/>
      <c r="KP44" s="105"/>
      <c r="KQ44" s="105"/>
      <c r="KR44" s="105"/>
      <c r="KS44" s="105"/>
      <c r="KT44" s="105"/>
      <c r="KU44" s="105"/>
      <c r="KV44" s="105"/>
      <c r="KW44" s="105"/>
      <c r="KX44" s="105"/>
      <c r="KY44" s="105"/>
      <c r="KZ44" s="105"/>
      <c r="LA44" s="105"/>
      <c r="LB44" s="105"/>
      <c r="LC44" s="105"/>
      <c r="LD44" s="105"/>
      <c r="LE44" s="105"/>
      <c r="LF44" s="105"/>
      <c r="LG44" s="105"/>
      <c r="LH44" s="105"/>
      <c r="LI44" s="105"/>
      <c r="LJ44" s="105"/>
      <c r="LK44" s="105"/>
      <c r="LL44" s="105"/>
      <c r="LM44" s="105"/>
      <c r="LN44" s="105"/>
      <c r="LO44" s="105"/>
      <c r="LP44" s="105"/>
      <c r="LQ44" s="105"/>
      <c r="LR44" s="105"/>
      <c r="LS44" s="105"/>
      <c r="LT44" s="105"/>
      <c r="LU44" s="105"/>
      <c r="LV44" s="105"/>
      <c r="LW44" s="105"/>
      <c r="LX44" s="105"/>
      <c r="LY44" s="105"/>
      <c r="LZ44" s="105"/>
      <c r="MA44" s="105"/>
      <c r="MB44" s="105"/>
      <c r="MC44" s="105"/>
      <c r="MD44" s="105"/>
      <c r="ME44" s="105"/>
      <c r="MF44" s="105"/>
      <c r="MG44" s="105"/>
      <c r="MH44" s="105"/>
      <c r="MI44" s="105"/>
      <c r="MJ44" s="105"/>
      <c r="MK44" s="105"/>
      <c r="ML44" s="105"/>
      <c r="MM44" s="105"/>
      <c r="MN44" s="105"/>
      <c r="MO44" s="105"/>
      <c r="MP44" s="105"/>
      <c r="MQ44" s="105"/>
      <c r="MR44" s="105"/>
      <c r="MS44" s="105"/>
      <c r="MT44" s="105"/>
      <c r="MU44" s="105"/>
      <c r="MV44" s="105"/>
      <c r="MW44" s="105"/>
      <c r="MX44" s="105"/>
      <c r="MY44" s="105"/>
      <c r="MZ44" s="105"/>
      <c r="NA44" s="105"/>
      <c r="NB44" s="105"/>
      <c r="NC44" s="105"/>
      <c r="ND44" s="105"/>
      <c r="NE44" s="105"/>
      <c r="NF44" s="105"/>
      <c r="NG44" s="105"/>
      <c r="NH44" s="105"/>
      <c r="NI44" s="105"/>
      <c r="NJ44" s="105"/>
      <c r="NK44" s="105"/>
      <c r="NL44" s="105"/>
      <c r="NM44" s="105"/>
      <c r="NN44" s="105"/>
      <c r="NO44" s="105"/>
      <c r="NP44" s="105"/>
      <c r="NQ44" s="105"/>
      <c r="NR44" s="105"/>
      <c r="NS44" s="105"/>
      <c r="NT44" s="105"/>
      <c r="NU44" s="105"/>
      <c r="NV44" s="105"/>
      <c r="NW44" s="105"/>
      <c r="NX44" s="105"/>
      <c r="NY44" s="105"/>
      <c r="NZ44" s="105"/>
      <c r="OA44" s="105"/>
      <c r="OB44" s="105"/>
      <c r="OC44" s="105"/>
      <c r="OD44" s="105"/>
      <c r="OE44" s="105"/>
      <c r="OF44" s="105"/>
      <c r="OG44" s="105"/>
      <c r="OH44" s="105"/>
      <c r="OI44" s="105"/>
      <c r="OJ44" s="105"/>
      <c r="OK44" s="105"/>
      <c r="OL44" s="105"/>
      <c r="OM44" s="105"/>
      <c r="ON44" s="105"/>
      <c r="OO44" s="105"/>
      <c r="OP44" s="105"/>
      <c r="OQ44" s="105"/>
      <c r="OR44" s="105"/>
      <c r="OS44" s="105"/>
      <c r="OT44" s="105"/>
      <c r="OU44" s="105"/>
      <c r="OV44" s="105"/>
      <c r="OW44" s="105"/>
      <c r="OX44" s="105"/>
      <c r="OY44" s="105"/>
      <c r="OZ44" s="105"/>
      <c r="PA44" s="105"/>
      <c r="PB44" s="105"/>
      <c r="PC44" s="105"/>
      <c r="PD44" s="105"/>
      <c r="PE44" s="105"/>
      <c r="PF44" s="105"/>
      <c r="PG44" s="105"/>
      <c r="PH44" s="105"/>
      <c r="PI44" s="105"/>
      <c r="PJ44" s="105"/>
      <c r="PK44" s="105"/>
      <c r="PL44" s="105"/>
      <c r="PM44" s="105"/>
      <c r="PN44" s="105"/>
      <c r="PO44" s="105"/>
      <c r="PP44" s="105"/>
      <c r="PQ44" s="105"/>
      <c r="PR44" s="105"/>
      <c r="PS44" s="105"/>
      <c r="PT44" s="105"/>
      <c r="PU44" s="105"/>
      <c r="PV44" s="105"/>
      <c r="PW44" s="105"/>
      <c r="PX44" s="105"/>
      <c r="PY44" s="105"/>
      <c r="PZ44" s="105"/>
      <c r="QA44" s="105"/>
      <c r="QB44" s="105"/>
      <c r="QC44" s="105"/>
      <c r="QD44" s="105"/>
      <c r="QE44" s="105"/>
      <c r="QF44" s="105"/>
      <c r="QG44" s="105"/>
      <c r="QH44" s="105"/>
      <c r="QI44" s="105"/>
      <c r="QJ44" s="105"/>
      <c r="QK44" s="105"/>
      <c r="QL44" s="105"/>
      <c r="QM44" s="105"/>
      <c r="QN44" s="105"/>
      <c r="QO44" s="105"/>
      <c r="QP44" s="105"/>
      <c r="QQ44" s="105"/>
      <c r="QR44" s="105"/>
      <c r="QS44" s="105"/>
      <c r="QT44" s="105"/>
      <c r="QU44" s="105"/>
      <c r="QV44" s="105"/>
      <c r="QW44" s="105"/>
      <c r="QX44" s="105"/>
      <c r="QY44" s="105"/>
      <c r="QZ44" s="105"/>
      <c r="RA44" s="105"/>
      <c r="RB44" s="105"/>
      <c r="RC44" s="105"/>
      <c r="RD44" s="105"/>
      <c r="RE44" s="105"/>
      <c r="RF44" s="105"/>
      <c r="RG44" s="105"/>
      <c r="RH44" s="105"/>
      <c r="RI44" s="105"/>
      <c r="RJ44" s="105"/>
      <c r="RK44" s="105"/>
      <c r="RL44" s="105"/>
      <c r="RM44" s="105"/>
      <c r="RN44" s="105"/>
      <c r="RO44" s="105"/>
      <c r="RP44" s="105"/>
      <c r="RQ44" s="105"/>
      <c r="RR44" s="105"/>
      <c r="RS44" s="105"/>
      <c r="RT44" s="105"/>
      <c r="RU44" s="105"/>
      <c r="RV44" s="105"/>
      <c r="RW44" s="105"/>
      <c r="RX44" s="105"/>
      <c r="RY44" s="105"/>
      <c r="RZ44" s="105"/>
      <c r="SA44" s="105"/>
      <c r="SB44" s="105"/>
      <c r="SC44" s="105"/>
      <c r="SD44" s="105"/>
      <c r="SE44" s="105"/>
      <c r="SF44" s="105"/>
      <c r="SG44" s="105"/>
      <c r="SH44" s="105"/>
      <c r="SI44" s="105"/>
      <c r="SJ44" s="105"/>
      <c r="SK44" s="105"/>
      <c r="SL44" s="105"/>
      <c r="SM44" s="105"/>
      <c r="SN44" s="105"/>
      <c r="SO44" s="105"/>
      <c r="SP44" s="105"/>
      <c r="SQ44" s="105"/>
      <c r="SR44" s="105"/>
      <c r="SS44" s="105"/>
      <c r="ST44" s="105"/>
      <c r="SU44" s="105"/>
      <c r="SV44" s="105"/>
      <c r="SW44" s="105"/>
      <c r="SX44" s="105"/>
      <c r="SY44" s="105"/>
      <c r="SZ44" s="105"/>
      <c r="TA44" s="105"/>
      <c r="TB44" s="105"/>
      <c r="TC44" s="105"/>
      <c r="TD44" s="105"/>
      <c r="TE44" s="105"/>
      <c r="TF44" s="105"/>
      <c r="TG44" s="105"/>
      <c r="TH44" s="105"/>
      <c r="TI44" s="105"/>
      <c r="TJ44" s="105"/>
      <c r="TK44" s="105"/>
      <c r="TL44" s="105"/>
      <c r="TM44" s="105"/>
      <c r="TN44" s="105"/>
      <c r="TO44" s="105"/>
      <c r="TP44" s="105"/>
      <c r="TQ44" s="105"/>
      <c r="TR44" s="105"/>
      <c r="TS44" s="105"/>
      <c r="TT44" s="105"/>
      <c r="TU44" s="105"/>
      <c r="TV44" s="105"/>
      <c r="TW44" s="105"/>
      <c r="TX44" s="105"/>
      <c r="TY44" s="105"/>
      <c r="TZ44" s="105"/>
      <c r="UA44" s="105"/>
      <c r="UB44" s="105"/>
      <c r="UC44" s="105"/>
      <c r="UD44" s="105"/>
      <c r="UE44" s="105"/>
      <c r="UF44" s="105"/>
      <c r="UG44" s="105"/>
      <c r="UH44" s="105"/>
      <c r="UI44" s="105"/>
      <c r="UJ44" s="105"/>
      <c r="UK44" s="105"/>
      <c r="UL44" s="105"/>
      <c r="UM44" s="105"/>
      <c r="UN44" s="105"/>
      <c r="UO44" s="105"/>
      <c r="UP44" s="105"/>
      <c r="UQ44" s="105"/>
      <c r="UR44" s="105"/>
      <c r="US44" s="105"/>
      <c r="UT44" s="105"/>
      <c r="UU44" s="105"/>
      <c r="UV44" s="105"/>
      <c r="UW44" s="105"/>
      <c r="UX44" s="105"/>
      <c r="UY44" s="105"/>
      <c r="UZ44" s="105"/>
      <c r="VA44" s="105"/>
      <c r="VB44" s="105"/>
      <c r="VC44" s="105"/>
      <c r="VD44" s="105"/>
      <c r="VE44" s="105"/>
      <c r="VF44" s="105"/>
      <c r="VG44" s="105"/>
      <c r="VH44" s="105"/>
      <c r="VI44" s="105"/>
      <c r="VJ44" s="105"/>
      <c r="VK44" s="105"/>
      <c r="VL44" s="105"/>
      <c r="VM44" s="105"/>
      <c r="VN44" s="105"/>
      <c r="VO44" s="105"/>
      <c r="VP44" s="105"/>
      <c r="VQ44" s="105"/>
      <c r="VR44" s="105"/>
      <c r="VS44" s="105"/>
      <c r="VT44" s="105"/>
      <c r="VU44" s="105"/>
      <c r="VV44" s="105"/>
      <c r="VW44" s="105"/>
      <c r="VX44" s="105"/>
      <c r="VY44" s="105"/>
      <c r="VZ44" s="105"/>
      <c r="WA44" s="105"/>
      <c r="WB44" s="105"/>
      <c r="WC44" s="105"/>
      <c r="WD44" s="105"/>
      <c r="WE44" s="105"/>
      <c r="WF44" s="105"/>
      <c r="WG44" s="105"/>
      <c r="WH44" s="105"/>
      <c r="WI44" s="105"/>
      <c r="WJ44" s="105"/>
      <c r="WK44" s="105"/>
      <c r="WL44" s="105"/>
      <c r="WM44" s="105"/>
      <c r="WN44" s="105"/>
      <c r="WO44" s="105"/>
      <c r="WP44" s="105"/>
      <c r="WQ44" s="105"/>
      <c r="WR44" s="105"/>
      <c r="WS44" s="105"/>
      <c r="WT44" s="105"/>
      <c r="WU44" s="105"/>
      <c r="WV44" s="105"/>
      <c r="WW44" s="105"/>
      <c r="WX44" s="105"/>
      <c r="WY44" s="105"/>
      <c r="WZ44" s="105"/>
      <c r="XA44" s="105"/>
      <c r="XB44" s="105"/>
      <c r="XC44" s="105"/>
      <c r="XD44" s="105"/>
      <c r="XE44" s="105"/>
      <c r="XF44" s="105"/>
      <c r="XG44" s="105"/>
      <c r="XH44" s="105"/>
      <c r="XI44" s="105"/>
      <c r="XJ44" s="105"/>
      <c r="XK44" s="105"/>
      <c r="XL44" s="105"/>
      <c r="XM44" s="105"/>
      <c r="XN44" s="105"/>
      <c r="XO44" s="105"/>
      <c r="XP44" s="105"/>
      <c r="XQ44" s="105"/>
      <c r="XR44" s="105"/>
      <c r="XS44" s="105"/>
      <c r="XT44" s="105"/>
      <c r="XU44" s="105"/>
      <c r="XV44" s="105"/>
      <c r="XW44" s="105"/>
      <c r="XX44" s="105"/>
      <c r="XY44" s="105"/>
      <c r="XZ44" s="105"/>
      <c r="YA44" s="105"/>
      <c r="YB44" s="105"/>
      <c r="YC44" s="105"/>
      <c r="YD44" s="105"/>
      <c r="YE44" s="105"/>
      <c r="YF44" s="105"/>
      <c r="YG44" s="105"/>
      <c r="YH44" s="105"/>
      <c r="YI44" s="105"/>
      <c r="YJ44" s="105"/>
      <c r="YK44" s="105"/>
      <c r="YL44" s="105"/>
      <c r="YM44" s="105"/>
      <c r="YN44" s="105"/>
      <c r="YO44" s="105"/>
      <c r="YP44" s="105"/>
      <c r="YQ44" s="105"/>
      <c r="YR44" s="105"/>
      <c r="YS44" s="105"/>
      <c r="YT44" s="105"/>
      <c r="YU44" s="105"/>
      <c r="YV44" s="105"/>
      <c r="YW44" s="105"/>
      <c r="YX44" s="105"/>
      <c r="YY44" s="105"/>
      <c r="YZ44" s="105"/>
      <c r="ZA44" s="105"/>
      <c r="ZB44" s="105"/>
      <c r="ZC44" s="105"/>
      <c r="ZD44" s="105"/>
      <c r="ZE44" s="105"/>
      <c r="ZF44" s="105"/>
      <c r="ZG44" s="105"/>
      <c r="ZH44" s="105"/>
      <c r="ZI44" s="105"/>
      <c r="ZJ44" s="105"/>
      <c r="ZK44" s="105"/>
      <c r="ZL44" s="105"/>
      <c r="ZM44" s="105"/>
      <c r="ZN44" s="105"/>
      <c r="ZO44" s="105"/>
      <c r="ZP44" s="105"/>
      <c r="ZQ44" s="105"/>
      <c r="ZR44" s="105"/>
      <c r="ZS44" s="105"/>
      <c r="ZT44" s="105"/>
      <c r="ZU44" s="105"/>
      <c r="ZV44" s="105"/>
      <c r="ZW44" s="105"/>
      <c r="ZX44" s="105"/>
      <c r="ZY44" s="105"/>
      <c r="ZZ44" s="105"/>
      <c r="AAA44" s="105"/>
      <c r="AAB44" s="105"/>
      <c r="AAC44" s="105"/>
      <c r="AAD44" s="105"/>
      <c r="AAE44" s="105"/>
      <c r="AAF44" s="105"/>
      <c r="AAG44" s="105"/>
      <c r="AAH44" s="105"/>
      <c r="AAI44" s="105"/>
      <c r="AAJ44" s="105"/>
      <c r="AAK44" s="105"/>
      <c r="AAL44" s="105"/>
      <c r="AAM44" s="105"/>
      <c r="AAN44" s="105"/>
      <c r="AAO44" s="105"/>
      <c r="AAP44" s="105"/>
      <c r="AAQ44" s="105"/>
      <c r="AAR44" s="105"/>
      <c r="AAS44" s="105"/>
      <c r="AAT44" s="105"/>
      <c r="AAU44" s="105"/>
      <c r="AAV44" s="105"/>
      <c r="AAW44" s="105"/>
      <c r="AAX44" s="105"/>
      <c r="AAY44" s="105"/>
      <c r="AAZ44" s="105"/>
      <c r="ABA44" s="105"/>
      <c r="ABB44" s="105"/>
      <c r="ABC44" s="105"/>
      <c r="ABD44" s="105"/>
      <c r="ABE44" s="105"/>
      <c r="ABF44" s="105"/>
      <c r="ABG44" s="105"/>
      <c r="ABH44" s="105"/>
      <c r="ABI44" s="105"/>
      <c r="ABJ44" s="105"/>
      <c r="ABK44" s="105"/>
      <c r="ABL44" s="105"/>
      <c r="ABM44" s="105"/>
      <c r="ABN44" s="105"/>
      <c r="ABO44" s="105"/>
      <c r="ABP44" s="105"/>
      <c r="ABQ44" s="105"/>
      <c r="ABR44" s="105"/>
      <c r="ABS44" s="105"/>
      <c r="ABT44" s="105"/>
      <c r="ABU44" s="105"/>
      <c r="ABV44" s="105"/>
      <c r="ABW44" s="105"/>
      <c r="ABX44" s="105"/>
      <c r="ABY44" s="105"/>
      <c r="ABZ44" s="105"/>
      <c r="ACA44" s="105"/>
      <c r="ACB44" s="105"/>
      <c r="ACC44" s="105"/>
      <c r="ACD44" s="105"/>
      <c r="ACE44" s="105"/>
      <c r="ACF44" s="105"/>
      <c r="ACG44" s="105"/>
      <c r="ACH44" s="105"/>
      <c r="ACI44" s="105"/>
      <c r="ACJ44" s="105"/>
      <c r="ACK44" s="105"/>
      <c r="ACL44" s="105"/>
      <c r="ACM44" s="105"/>
      <c r="ACN44" s="105"/>
      <c r="ACO44" s="105"/>
      <c r="ACP44" s="105"/>
      <c r="ACQ44" s="105"/>
      <c r="ACR44" s="105"/>
      <c r="ACS44" s="105"/>
      <c r="ACT44" s="105"/>
      <c r="ACU44" s="105"/>
      <c r="ACV44" s="105"/>
      <c r="ACW44" s="105"/>
      <c r="ACX44" s="105"/>
      <c r="ACY44" s="105"/>
      <c r="ACZ44" s="105"/>
      <c r="ADA44" s="105"/>
      <c r="ADB44" s="105"/>
      <c r="ADC44" s="105"/>
      <c r="ADD44" s="105"/>
      <c r="ADE44" s="105"/>
      <c r="ADF44" s="105"/>
      <c r="ADG44" s="105"/>
      <c r="ADH44" s="105"/>
      <c r="ADI44" s="105"/>
      <c r="ADJ44" s="105"/>
      <c r="ADK44" s="105"/>
      <c r="ADL44" s="105"/>
      <c r="ADM44" s="105"/>
      <c r="ADN44" s="105"/>
      <c r="ADO44" s="105"/>
      <c r="ADP44" s="105"/>
      <c r="ADQ44" s="105"/>
      <c r="ADR44" s="105"/>
      <c r="ADS44" s="105"/>
      <c r="ADT44" s="105"/>
      <c r="ADU44" s="105"/>
      <c r="ADV44" s="105"/>
      <c r="ADW44" s="105"/>
      <c r="ADX44" s="105"/>
      <c r="ADY44" s="105"/>
      <c r="ADZ44" s="105"/>
      <c r="AEA44" s="105"/>
      <c r="AEB44" s="105"/>
      <c r="AEC44" s="105"/>
      <c r="AED44" s="105"/>
      <c r="AEE44" s="105"/>
      <c r="AEF44" s="105"/>
      <c r="AEG44" s="105"/>
      <c r="AEH44" s="105"/>
      <c r="AEI44" s="105"/>
      <c r="AEJ44" s="105"/>
      <c r="AEK44" s="105"/>
      <c r="AEL44" s="105"/>
      <c r="AEM44" s="105"/>
      <c r="AEN44" s="105"/>
      <c r="AEO44" s="105"/>
      <c r="AEP44" s="105"/>
      <c r="AEQ44" s="105"/>
      <c r="AER44" s="105"/>
      <c r="AES44" s="105"/>
      <c r="AET44" s="105"/>
      <c r="AEU44" s="105"/>
      <c r="AEV44" s="105"/>
      <c r="AEW44" s="105"/>
      <c r="AEX44" s="105"/>
      <c r="AEY44" s="105"/>
      <c r="AEZ44" s="105"/>
      <c r="AFA44" s="105"/>
      <c r="AFB44" s="105"/>
      <c r="AFC44" s="105"/>
      <c r="AFD44" s="105"/>
      <c r="AFE44" s="105"/>
      <c r="AFF44" s="105"/>
      <c r="AFG44" s="105"/>
      <c r="AFH44" s="105"/>
      <c r="AFI44" s="105"/>
      <c r="AFJ44" s="105"/>
      <c r="AFK44" s="105"/>
      <c r="AFL44" s="105"/>
      <c r="AFM44" s="105"/>
      <c r="AFN44" s="105"/>
      <c r="AFO44" s="105"/>
      <c r="AFP44" s="105"/>
      <c r="AFQ44" s="105"/>
      <c r="AFR44" s="105"/>
      <c r="AFS44" s="105"/>
      <c r="AFT44" s="105"/>
      <c r="AFU44" s="105"/>
      <c r="AFV44" s="105"/>
      <c r="AFW44" s="105"/>
      <c r="AFX44" s="105"/>
      <c r="AFY44" s="105"/>
      <c r="AFZ44" s="105"/>
      <c r="AGA44" s="105"/>
      <c r="AGB44" s="105"/>
      <c r="AGC44" s="105"/>
      <c r="AGD44" s="105"/>
      <c r="AGE44" s="105"/>
      <c r="AGF44" s="105"/>
      <c r="AGG44" s="105"/>
      <c r="AGH44" s="105"/>
      <c r="AGI44" s="105"/>
      <c r="AGJ44" s="105"/>
      <c r="AGK44" s="105"/>
      <c r="AGL44" s="105"/>
      <c r="AGM44" s="105"/>
      <c r="AGN44" s="105"/>
      <c r="AGO44" s="105"/>
      <c r="AGP44" s="105"/>
      <c r="AGQ44" s="105"/>
      <c r="AGR44" s="105"/>
      <c r="AGS44" s="105"/>
      <c r="AGT44" s="105"/>
      <c r="AGU44" s="105"/>
      <c r="AGV44" s="105"/>
      <c r="AGW44" s="105"/>
      <c r="AGX44" s="105"/>
      <c r="AGY44" s="105"/>
      <c r="AGZ44" s="105"/>
      <c r="AHA44" s="105"/>
      <c r="AHB44" s="105"/>
      <c r="AHC44" s="105"/>
      <c r="AHD44" s="105"/>
      <c r="AHE44" s="105"/>
      <c r="AHF44" s="105"/>
      <c r="AHG44" s="105"/>
      <c r="AHH44" s="105"/>
      <c r="AHI44" s="105"/>
      <c r="AHJ44" s="105"/>
      <c r="AHK44" s="105"/>
      <c r="AHL44" s="105"/>
      <c r="AHM44" s="105"/>
      <c r="AHN44" s="105"/>
      <c r="AHO44" s="105"/>
      <c r="AHP44" s="105"/>
      <c r="AHQ44" s="105"/>
      <c r="AHR44" s="105"/>
      <c r="AHS44" s="105"/>
      <c r="AHT44" s="105"/>
      <c r="AHU44" s="105"/>
      <c r="AHV44" s="105"/>
      <c r="AHW44" s="105"/>
      <c r="AHX44" s="105"/>
      <c r="AHY44" s="105"/>
      <c r="AHZ44" s="105"/>
      <c r="AIA44" s="105"/>
      <c r="AIB44" s="105"/>
      <c r="AIC44" s="105"/>
      <c r="AID44" s="105"/>
      <c r="AIE44" s="105"/>
      <c r="AIF44" s="105"/>
      <c r="AIG44" s="105"/>
      <c r="AIH44" s="105"/>
      <c r="AII44" s="105"/>
      <c r="AIJ44" s="105"/>
      <c r="AIK44" s="105"/>
      <c r="AIL44" s="105"/>
      <c r="AIM44" s="105"/>
      <c r="AIN44" s="105"/>
      <c r="AIO44" s="105"/>
      <c r="AIP44" s="105"/>
      <c r="AIQ44" s="105"/>
      <c r="AIR44" s="105"/>
      <c r="AIS44" s="105"/>
      <c r="AIT44" s="105"/>
      <c r="AIU44" s="105"/>
      <c r="AIV44" s="105"/>
      <c r="AIW44" s="105"/>
      <c r="AIX44" s="105"/>
      <c r="AIY44" s="105"/>
      <c r="AIZ44" s="105"/>
      <c r="AJA44" s="105"/>
      <c r="AJB44" s="105"/>
      <c r="AJC44" s="105"/>
      <c r="AJD44" s="105"/>
      <c r="AJE44" s="105"/>
      <c r="AJF44" s="105"/>
      <c r="AJG44" s="105"/>
      <c r="AJH44" s="105"/>
      <c r="AJI44" s="105"/>
      <c r="AJJ44" s="105"/>
      <c r="AJK44" s="105"/>
      <c r="AJL44" s="105"/>
      <c r="AJM44" s="105"/>
      <c r="AJN44" s="105"/>
      <c r="AJO44" s="105"/>
      <c r="AJP44" s="105"/>
      <c r="AJQ44" s="105"/>
      <c r="AJR44" s="105"/>
      <c r="AJS44" s="105"/>
      <c r="AJT44" s="105"/>
      <c r="AJU44" s="105"/>
      <c r="AJV44" s="105"/>
      <c r="AJW44" s="105"/>
      <c r="AJX44" s="105"/>
      <c r="AJY44" s="105"/>
      <c r="AJZ44" s="105"/>
      <c r="AKA44" s="105"/>
      <c r="AKB44" s="105"/>
      <c r="AKC44" s="105"/>
      <c r="AKD44" s="105"/>
      <c r="AKE44" s="105"/>
      <c r="AKF44" s="105"/>
      <c r="AKG44" s="105"/>
      <c r="AKH44" s="105"/>
      <c r="AKI44" s="105"/>
      <c r="AKJ44" s="105"/>
      <c r="AKK44" s="105"/>
      <c r="AKL44" s="105"/>
      <c r="AKM44" s="105"/>
      <c r="AKN44" s="105"/>
      <c r="AKO44" s="105"/>
      <c r="AKP44" s="105"/>
      <c r="AKQ44" s="105"/>
      <c r="AKR44" s="105"/>
      <c r="AKS44" s="105"/>
      <c r="AKT44" s="105"/>
      <c r="AKU44" s="105"/>
      <c r="AKV44" s="105"/>
      <c r="AKW44" s="105"/>
      <c r="AKX44" s="105"/>
      <c r="AKY44" s="105"/>
      <c r="AKZ44" s="105"/>
      <c r="ALA44" s="105"/>
      <c r="ALB44" s="105"/>
      <c r="ALC44" s="105"/>
      <c r="ALD44" s="105"/>
      <c r="ALE44" s="105"/>
      <c r="ALF44" s="105"/>
      <c r="ALG44" s="105"/>
      <c r="ALH44" s="105"/>
      <c r="ALI44" s="105"/>
      <c r="ALJ44" s="105"/>
      <c r="ALK44" s="105"/>
      <c r="ALL44" s="105"/>
      <c r="ALM44" s="105"/>
      <c r="ALN44" s="105"/>
      <c r="ALO44" s="105"/>
      <c r="ALP44" s="105"/>
      <c r="ALQ44" s="105"/>
      <c r="ALR44" s="105"/>
      <c r="ALS44" s="105"/>
      <c r="ALT44" s="105"/>
      <c r="ALU44" s="105"/>
      <c r="ALV44" s="105"/>
      <c r="ALW44" s="105"/>
      <c r="ALX44" s="105"/>
      <c r="ALY44" s="105"/>
      <c r="ALZ44" s="105"/>
      <c r="AMA44" s="105"/>
      <c r="AMB44" s="105"/>
      <c r="AMC44" s="105"/>
      <c r="AMD44" s="105"/>
      <c r="AME44" s="105"/>
      <c r="AMF44" s="105"/>
      <c r="AMG44" s="105"/>
      <c r="AMH44" s="105"/>
      <c r="AMI44" s="105"/>
      <c r="AMJ44" s="105"/>
      <c r="AMK44" s="105"/>
      <c r="AML44" s="105"/>
      <c r="AMM44" s="105"/>
      <c r="AMN44" s="105"/>
      <c r="AMO44" s="105"/>
      <c r="AMP44" s="105"/>
      <c r="AMQ44" s="105"/>
      <c r="AMR44" s="105"/>
      <c r="AMS44" s="105"/>
      <c r="AMT44" s="105"/>
      <c r="AMU44" s="105"/>
      <c r="AMV44" s="105"/>
      <c r="AMW44" s="105"/>
      <c r="AMX44" s="105"/>
      <c r="AMY44" s="105"/>
      <c r="AMZ44" s="105"/>
      <c r="ANA44" s="105"/>
      <c r="ANB44" s="105"/>
      <c r="ANC44" s="105"/>
      <c r="AND44" s="105"/>
      <c r="ANE44" s="105"/>
      <c r="ANF44" s="105"/>
      <c r="ANG44" s="105"/>
      <c r="ANH44" s="105"/>
      <c r="ANI44" s="105"/>
      <c r="ANJ44" s="105"/>
      <c r="ANK44" s="105"/>
      <c r="ANL44" s="105"/>
      <c r="ANM44" s="105"/>
      <c r="ANN44" s="105"/>
      <c r="ANO44" s="105"/>
      <c r="ANP44" s="105"/>
      <c r="ANQ44" s="105"/>
      <c r="ANR44" s="105"/>
      <c r="ANS44" s="105"/>
      <c r="ANT44" s="105"/>
      <c r="ANU44" s="105"/>
      <c r="ANV44" s="105"/>
      <c r="ANW44" s="105"/>
      <c r="ANX44" s="105"/>
      <c r="ANY44" s="105"/>
      <c r="ANZ44" s="105"/>
      <c r="AOA44" s="105"/>
      <c r="AOB44" s="105"/>
      <c r="AOC44" s="105"/>
      <c r="AOD44" s="105"/>
      <c r="AOE44" s="105"/>
      <c r="AOF44" s="105"/>
      <c r="AOG44" s="105"/>
      <c r="AOH44" s="105"/>
      <c r="AOI44" s="105"/>
      <c r="AOJ44" s="105"/>
      <c r="AOK44" s="105"/>
      <c r="AOL44" s="105"/>
      <c r="AOM44" s="105"/>
      <c r="AON44" s="105"/>
      <c r="AOO44" s="105"/>
      <c r="AOP44" s="105"/>
      <c r="AOQ44" s="105"/>
      <c r="AOR44" s="105"/>
      <c r="AOS44" s="105"/>
      <c r="AOT44" s="105"/>
      <c r="AOU44" s="105"/>
      <c r="AOV44" s="105"/>
      <c r="AOW44" s="105"/>
      <c r="AOX44" s="105"/>
      <c r="AOY44" s="105"/>
      <c r="AOZ44" s="105"/>
      <c r="APA44" s="105"/>
      <c r="APB44" s="105"/>
      <c r="APC44" s="105"/>
      <c r="APD44" s="105"/>
      <c r="APE44" s="105"/>
      <c r="APF44" s="105"/>
      <c r="APG44" s="105"/>
      <c r="APH44" s="105"/>
      <c r="API44" s="105"/>
      <c r="APJ44" s="105"/>
      <c r="APK44" s="105"/>
      <c r="APL44" s="105"/>
      <c r="APM44" s="105"/>
      <c r="APN44" s="105"/>
      <c r="APO44" s="105"/>
      <c r="APP44" s="105"/>
      <c r="APQ44" s="105"/>
      <c r="APR44" s="105"/>
      <c r="APS44" s="105"/>
      <c r="APT44" s="105"/>
      <c r="APU44" s="105"/>
      <c r="APV44" s="105"/>
      <c r="APW44" s="105"/>
      <c r="APX44" s="105"/>
      <c r="APY44" s="105"/>
      <c r="APZ44" s="105"/>
      <c r="AQA44" s="105"/>
      <c r="AQB44" s="105"/>
      <c r="AQC44" s="105"/>
      <c r="AQD44" s="105"/>
      <c r="AQE44" s="105"/>
      <c r="AQF44" s="105"/>
      <c r="AQG44" s="105"/>
      <c r="AQH44" s="105"/>
      <c r="AQI44" s="105"/>
      <c r="AQJ44" s="105"/>
      <c r="AQK44" s="105"/>
      <c r="AQL44" s="105"/>
      <c r="AQM44" s="105"/>
      <c r="AQN44" s="105"/>
      <c r="AQO44" s="105"/>
      <c r="AQP44" s="105"/>
      <c r="AQQ44" s="105"/>
      <c r="AQR44" s="105"/>
      <c r="AQS44" s="105"/>
      <c r="AQT44" s="105"/>
      <c r="AQU44" s="105"/>
      <c r="AQV44" s="105"/>
      <c r="AQW44" s="105"/>
      <c r="AQX44" s="105"/>
      <c r="AQY44" s="105"/>
      <c r="AQZ44" s="105"/>
      <c r="ARA44" s="105"/>
      <c r="ARB44" s="105"/>
      <c r="ARC44" s="105"/>
      <c r="ARD44" s="105"/>
      <c r="ARE44" s="105"/>
      <c r="ARF44" s="105"/>
      <c r="ARG44" s="105"/>
      <c r="ARH44" s="105"/>
      <c r="ARI44" s="105"/>
      <c r="ARJ44" s="105"/>
      <c r="ARK44" s="105"/>
      <c r="ARL44" s="105"/>
      <c r="ARM44" s="105"/>
      <c r="ARN44" s="105"/>
      <c r="ARO44" s="105"/>
      <c r="ARP44" s="105"/>
      <c r="ARQ44" s="105"/>
      <c r="ARR44" s="105"/>
      <c r="ARS44" s="105"/>
      <c r="ART44" s="105"/>
      <c r="ARU44" s="105"/>
      <c r="ARV44" s="105"/>
      <c r="ARW44" s="105"/>
      <c r="ARX44" s="105"/>
      <c r="ARY44" s="105"/>
      <c r="ARZ44" s="105"/>
      <c r="ASA44" s="105"/>
      <c r="ASB44" s="105"/>
      <c r="ASC44" s="105"/>
      <c r="ASD44" s="105"/>
      <c r="ASE44" s="105"/>
      <c r="ASF44" s="105"/>
      <c r="ASG44" s="105"/>
      <c r="ASH44" s="105"/>
      <c r="ASI44" s="105"/>
      <c r="ASJ44" s="105"/>
      <c r="ASK44" s="105"/>
      <c r="ASL44" s="105"/>
      <c r="ASM44" s="105"/>
      <c r="ASN44" s="105"/>
      <c r="ASO44" s="105"/>
      <c r="ASP44" s="105"/>
      <c r="ASQ44" s="105"/>
      <c r="ASR44" s="105"/>
      <c r="ASS44" s="105"/>
      <c r="AST44" s="105"/>
      <c r="ASU44" s="105"/>
      <c r="ASV44" s="105"/>
      <c r="ASW44" s="105"/>
      <c r="ASX44" s="105"/>
      <c r="ASY44" s="105"/>
      <c r="ASZ44" s="105"/>
      <c r="ATA44" s="105"/>
      <c r="ATB44" s="105"/>
      <c r="ATC44" s="105"/>
      <c r="ATD44" s="105"/>
      <c r="ATE44" s="105"/>
      <c r="ATF44" s="105"/>
      <c r="ATG44" s="105"/>
      <c r="ATH44" s="105"/>
      <c r="ATI44" s="105"/>
      <c r="ATJ44" s="105"/>
      <c r="ATK44" s="105"/>
      <c r="ATL44" s="105"/>
      <c r="ATM44" s="105"/>
      <c r="ATN44" s="105"/>
      <c r="ATO44" s="105"/>
      <c r="ATP44" s="105"/>
      <c r="ATQ44" s="105"/>
      <c r="ATR44" s="105"/>
      <c r="ATS44" s="105"/>
      <c r="ATT44" s="105"/>
      <c r="ATU44" s="105"/>
      <c r="ATV44" s="105"/>
      <c r="ATW44" s="105"/>
      <c r="ATX44" s="105"/>
      <c r="ATY44" s="105"/>
      <c r="ATZ44" s="105"/>
      <c r="AUA44" s="105"/>
      <c r="AUB44" s="105"/>
      <c r="AUC44" s="105"/>
      <c r="AUD44" s="105"/>
      <c r="AUE44" s="105"/>
      <c r="AUF44" s="105"/>
      <c r="AUG44" s="105"/>
      <c r="AUH44" s="105"/>
      <c r="AUI44" s="105"/>
      <c r="AUJ44" s="105"/>
      <c r="AUK44" s="105"/>
      <c r="AUL44" s="105"/>
      <c r="AUM44" s="105"/>
      <c r="AUN44" s="105"/>
      <c r="AUO44" s="105"/>
      <c r="AUP44" s="105"/>
      <c r="AUQ44" s="105"/>
      <c r="AUR44" s="105"/>
      <c r="AUS44" s="105"/>
      <c r="AUT44" s="105"/>
      <c r="AUU44" s="105"/>
      <c r="AUV44" s="105"/>
      <c r="AUW44" s="105"/>
      <c r="AUX44" s="105"/>
      <c r="AUY44" s="105"/>
      <c r="AUZ44" s="105"/>
      <c r="AVA44" s="105"/>
      <c r="AVB44" s="105"/>
      <c r="AVC44" s="105"/>
      <c r="AVD44" s="105"/>
      <c r="AVE44" s="105"/>
      <c r="AVF44" s="105"/>
      <c r="AVG44" s="105"/>
      <c r="AVH44" s="105"/>
      <c r="AVI44" s="105"/>
      <c r="AVJ44" s="105"/>
      <c r="AVK44" s="105"/>
      <c r="AVL44" s="105"/>
      <c r="AVM44" s="105"/>
      <c r="AVN44" s="105"/>
      <c r="AVO44" s="105"/>
      <c r="AVP44" s="105"/>
      <c r="AVQ44" s="105"/>
      <c r="AVR44" s="105"/>
      <c r="AVS44" s="105"/>
      <c r="AVT44" s="105"/>
      <c r="AVU44" s="105"/>
      <c r="AVV44" s="105"/>
      <c r="AVW44" s="105"/>
      <c r="AVX44" s="105"/>
      <c r="AVY44" s="105"/>
      <c r="AVZ44" s="105"/>
      <c r="AWA44" s="105"/>
      <c r="AWB44" s="105"/>
      <c r="AWC44" s="105"/>
      <c r="AWD44" s="105"/>
      <c r="AWE44" s="105"/>
      <c r="AWF44" s="105"/>
      <c r="AWG44" s="105"/>
      <c r="AWH44" s="105"/>
      <c r="AWI44" s="105"/>
      <c r="AWJ44" s="105"/>
      <c r="AWK44" s="105"/>
      <c r="AWL44" s="105"/>
      <c r="AWM44" s="105"/>
      <c r="AWN44" s="105"/>
      <c r="AWO44" s="105"/>
      <c r="AWP44" s="105"/>
      <c r="AWQ44" s="105"/>
      <c r="AWR44" s="105"/>
      <c r="AWS44" s="105"/>
      <c r="AWT44" s="105"/>
      <c r="AWU44" s="105"/>
      <c r="AWV44" s="105"/>
      <c r="AWW44" s="105"/>
      <c r="AWX44" s="105"/>
      <c r="AWY44" s="105"/>
      <c r="AWZ44" s="105"/>
      <c r="AXA44" s="105"/>
      <c r="AXB44" s="105"/>
      <c r="AXC44" s="105"/>
      <c r="AXD44" s="105"/>
      <c r="AXE44" s="105"/>
      <c r="AXF44" s="105"/>
      <c r="AXG44" s="105"/>
      <c r="AXH44" s="105"/>
      <c r="AXI44" s="105"/>
      <c r="AXJ44" s="105"/>
      <c r="AXK44" s="105"/>
      <c r="AXL44" s="105"/>
      <c r="AXM44" s="105"/>
      <c r="AXN44" s="105"/>
      <c r="AXO44" s="105"/>
      <c r="AXP44" s="105"/>
      <c r="AXQ44" s="105"/>
      <c r="AXR44" s="105"/>
      <c r="AXS44" s="105"/>
      <c r="AXT44" s="105"/>
      <c r="AXU44" s="105"/>
      <c r="AXV44" s="105"/>
      <c r="AXW44" s="105"/>
      <c r="AXX44" s="105"/>
      <c r="AXY44" s="105"/>
      <c r="AXZ44" s="105"/>
      <c r="AYA44" s="105"/>
      <c r="AYB44" s="105"/>
      <c r="AYC44" s="105"/>
      <c r="AYD44" s="105"/>
      <c r="AYE44" s="105"/>
      <c r="AYF44" s="105"/>
      <c r="AYG44" s="105"/>
      <c r="AYH44" s="105"/>
      <c r="AYI44" s="105"/>
      <c r="AYJ44" s="105"/>
      <c r="AYK44" s="105"/>
      <c r="AYL44" s="105"/>
      <c r="AYM44" s="105"/>
      <c r="AYN44" s="105"/>
      <c r="AYO44" s="105"/>
      <c r="AYP44" s="105"/>
      <c r="AYQ44" s="105"/>
      <c r="AYR44" s="105"/>
      <c r="AYS44" s="105"/>
      <c r="AYT44" s="105"/>
      <c r="AYU44" s="105"/>
      <c r="AYV44" s="105"/>
      <c r="AYW44" s="105"/>
      <c r="AYX44" s="105"/>
      <c r="AYY44" s="105"/>
      <c r="AYZ44" s="105"/>
      <c r="AZA44" s="105"/>
      <c r="AZB44" s="105"/>
      <c r="AZC44" s="105"/>
      <c r="AZD44" s="105"/>
      <c r="AZE44" s="105"/>
      <c r="AZF44" s="105"/>
      <c r="AZG44" s="105"/>
      <c r="AZH44" s="105"/>
      <c r="AZI44" s="105"/>
      <c r="AZJ44" s="105"/>
      <c r="AZK44" s="105"/>
      <c r="AZL44" s="105"/>
      <c r="AZM44" s="105"/>
      <c r="AZN44" s="105"/>
      <c r="AZO44" s="105"/>
      <c r="AZP44" s="105"/>
      <c r="AZQ44" s="105"/>
      <c r="AZR44" s="105"/>
      <c r="AZS44" s="105"/>
      <c r="AZT44" s="105"/>
      <c r="AZU44" s="105"/>
      <c r="AZV44" s="105"/>
      <c r="AZW44" s="105"/>
      <c r="AZX44" s="105"/>
      <c r="AZY44" s="105"/>
      <c r="AZZ44" s="105"/>
      <c r="BAA44" s="105"/>
      <c r="BAB44" s="105"/>
      <c r="BAC44" s="105"/>
      <c r="BAD44" s="105"/>
      <c r="BAE44" s="105"/>
      <c r="BAF44" s="105"/>
      <c r="BAG44" s="105"/>
      <c r="BAH44" s="105"/>
      <c r="BAI44" s="105"/>
      <c r="BAJ44" s="105"/>
      <c r="BAK44" s="105"/>
      <c r="BAL44" s="105"/>
      <c r="BAM44" s="105"/>
      <c r="BAN44" s="105"/>
      <c r="BAO44" s="105"/>
      <c r="BAP44" s="105"/>
      <c r="BAQ44" s="105"/>
      <c r="BAR44" s="105"/>
      <c r="BAS44" s="105"/>
      <c r="BAT44" s="105"/>
      <c r="BAU44" s="105"/>
      <c r="BAV44" s="105"/>
      <c r="BAW44" s="105"/>
      <c r="BAX44" s="105"/>
      <c r="BAY44" s="105"/>
      <c r="BAZ44" s="105"/>
      <c r="BBA44" s="105"/>
      <c r="BBB44" s="105"/>
      <c r="BBC44" s="105"/>
      <c r="BBD44" s="105"/>
      <c r="BBE44" s="105"/>
      <c r="BBF44" s="105"/>
      <c r="BBG44" s="105"/>
      <c r="BBH44" s="105"/>
      <c r="BBI44" s="105"/>
      <c r="BBJ44" s="105"/>
      <c r="BBK44" s="105"/>
      <c r="BBL44" s="105"/>
      <c r="BBM44" s="105"/>
      <c r="BBN44" s="105"/>
      <c r="BBO44" s="105"/>
      <c r="BBP44" s="105"/>
      <c r="BBQ44" s="105"/>
      <c r="BBR44" s="105"/>
      <c r="BBS44" s="105"/>
      <c r="BBT44" s="105"/>
      <c r="BBU44" s="105"/>
      <c r="BBV44" s="105"/>
      <c r="BBW44" s="105"/>
      <c r="BBX44" s="105"/>
      <c r="BBY44" s="105"/>
      <c r="BBZ44" s="105"/>
      <c r="BCA44" s="105"/>
      <c r="BCB44" s="105"/>
      <c r="BCC44" s="105"/>
      <c r="BCD44" s="105"/>
      <c r="BCE44" s="105"/>
      <c r="BCF44" s="105"/>
      <c r="BCG44" s="105"/>
      <c r="BCH44" s="105"/>
      <c r="BCI44" s="105"/>
      <c r="BCJ44" s="105"/>
      <c r="BCK44" s="105"/>
      <c r="BCL44" s="105"/>
      <c r="BCM44" s="105"/>
      <c r="BCN44" s="105"/>
      <c r="BCO44" s="105"/>
      <c r="BCP44" s="105"/>
      <c r="BCQ44" s="105"/>
      <c r="BCR44" s="105"/>
      <c r="BCS44" s="105"/>
      <c r="BCT44" s="105"/>
      <c r="BCU44" s="105"/>
      <c r="BCV44" s="105"/>
      <c r="BCW44" s="105"/>
      <c r="BCX44" s="105"/>
      <c r="BCY44" s="105"/>
      <c r="BCZ44" s="105"/>
      <c r="BDA44" s="105"/>
      <c r="BDB44" s="105"/>
      <c r="BDC44" s="105"/>
      <c r="BDD44" s="105"/>
      <c r="BDE44" s="105"/>
      <c r="BDF44" s="105"/>
      <c r="BDG44" s="105"/>
      <c r="BDH44" s="105"/>
      <c r="BDI44" s="105"/>
      <c r="BDJ44" s="105"/>
      <c r="BDK44" s="105"/>
      <c r="BDL44" s="105"/>
      <c r="BDM44" s="105"/>
      <c r="BDN44" s="105"/>
      <c r="BDO44" s="105"/>
      <c r="BDP44" s="105"/>
      <c r="BDQ44" s="105"/>
      <c r="BDR44" s="105"/>
      <c r="BDS44" s="105"/>
      <c r="BDT44" s="105"/>
      <c r="BDU44" s="105"/>
      <c r="BDV44" s="105"/>
      <c r="BDW44" s="105"/>
      <c r="BDX44" s="105"/>
      <c r="BDY44" s="105"/>
      <c r="BDZ44" s="105"/>
      <c r="BEA44" s="105"/>
      <c r="BEB44" s="105"/>
      <c r="BEC44" s="105"/>
      <c r="BED44" s="105"/>
      <c r="BEE44" s="105"/>
      <c r="BEF44" s="105"/>
      <c r="BEG44" s="105"/>
      <c r="BEH44" s="105"/>
      <c r="BEI44" s="105"/>
      <c r="BEJ44" s="105"/>
      <c r="BEK44" s="105"/>
      <c r="BEL44" s="105"/>
      <c r="BEM44" s="105"/>
      <c r="BEN44" s="105"/>
      <c r="BEO44" s="105"/>
      <c r="BEP44" s="105"/>
      <c r="BEQ44" s="105"/>
      <c r="BER44" s="105"/>
      <c r="BES44" s="105"/>
      <c r="BET44" s="105"/>
      <c r="BEU44" s="105"/>
      <c r="BEV44" s="105"/>
      <c r="BEW44" s="105"/>
      <c r="BEX44" s="105"/>
      <c r="BEY44" s="105"/>
      <c r="BEZ44" s="105"/>
      <c r="BFA44" s="105"/>
      <c r="BFB44" s="105"/>
      <c r="BFC44" s="105"/>
      <c r="BFD44" s="105"/>
      <c r="BFE44" s="105"/>
      <c r="BFF44" s="105"/>
      <c r="BFG44" s="105"/>
      <c r="BFH44" s="105"/>
      <c r="BFI44" s="105"/>
      <c r="BFJ44" s="105"/>
      <c r="BFK44" s="105"/>
      <c r="BFL44" s="105"/>
      <c r="BFM44" s="105"/>
      <c r="BFN44" s="105"/>
      <c r="BFO44" s="105"/>
      <c r="BFP44" s="105"/>
      <c r="BFQ44" s="105"/>
      <c r="BFR44" s="105"/>
      <c r="BFS44" s="105"/>
      <c r="BFT44" s="105"/>
      <c r="BFU44" s="105"/>
      <c r="BFV44" s="105"/>
      <c r="BFW44" s="105"/>
      <c r="BFX44" s="105"/>
      <c r="BFY44" s="105"/>
      <c r="BFZ44" s="105"/>
      <c r="BGA44" s="105"/>
      <c r="BGB44" s="105"/>
      <c r="BGC44" s="105"/>
      <c r="BGD44" s="105"/>
      <c r="BGE44" s="105"/>
      <c r="BGF44" s="105"/>
      <c r="BGG44" s="105"/>
      <c r="BGH44" s="105"/>
      <c r="BGI44" s="105"/>
      <c r="BGJ44" s="105"/>
      <c r="BGK44" s="105"/>
      <c r="BGL44" s="105"/>
      <c r="BGM44" s="105"/>
      <c r="BGN44" s="105"/>
      <c r="BGO44" s="105"/>
      <c r="BGP44" s="105"/>
      <c r="BGQ44" s="105"/>
      <c r="BGR44" s="105"/>
      <c r="BGS44" s="105"/>
      <c r="BGT44" s="105"/>
      <c r="BGU44" s="105"/>
      <c r="BGV44" s="105"/>
      <c r="BGW44" s="105"/>
      <c r="BGX44" s="105"/>
      <c r="BGY44" s="105"/>
      <c r="BGZ44" s="105"/>
      <c r="BHA44" s="105"/>
      <c r="BHB44" s="105"/>
      <c r="BHC44" s="105"/>
      <c r="BHD44" s="105"/>
      <c r="BHE44" s="105"/>
      <c r="BHF44" s="105"/>
      <c r="BHG44" s="105"/>
      <c r="BHH44" s="105"/>
      <c r="BHI44" s="105"/>
      <c r="BHJ44" s="105"/>
      <c r="BHK44" s="105"/>
      <c r="BHL44" s="105"/>
      <c r="BHM44" s="105"/>
      <c r="BHN44" s="105"/>
      <c r="BHO44" s="105"/>
      <c r="BHP44" s="105"/>
      <c r="BHQ44" s="105"/>
      <c r="BHR44" s="105"/>
      <c r="BHS44" s="105"/>
      <c r="BHT44" s="105"/>
      <c r="BHU44" s="105"/>
      <c r="BHV44" s="105"/>
      <c r="BHW44" s="105"/>
      <c r="BHX44" s="105"/>
      <c r="BHY44" s="105"/>
      <c r="BHZ44" s="105"/>
      <c r="BIA44" s="105"/>
      <c r="BIB44" s="105"/>
      <c r="BIC44" s="105"/>
      <c r="BID44" s="105"/>
      <c r="BIE44" s="105"/>
      <c r="BIF44" s="105"/>
      <c r="BIG44" s="105"/>
      <c r="BIH44" s="105"/>
      <c r="BII44" s="105"/>
      <c r="BIJ44" s="105"/>
      <c r="BIK44" s="105"/>
      <c r="BIL44" s="105"/>
      <c r="BIM44" s="105"/>
      <c r="BIN44" s="105"/>
      <c r="BIO44" s="105"/>
      <c r="BIP44" s="105"/>
      <c r="BIQ44" s="105"/>
      <c r="BIR44" s="105"/>
      <c r="BIS44" s="105"/>
      <c r="BIT44" s="105"/>
      <c r="BIU44" s="105"/>
      <c r="BIV44" s="105"/>
      <c r="BIW44" s="105"/>
      <c r="BIX44" s="105"/>
      <c r="BIY44" s="105"/>
      <c r="BIZ44" s="105"/>
      <c r="BJA44" s="105"/>
      <c r="BJB44" s="105"/>
      <c r="BJC44" s="105"/>
      <c r="BJD44" s="105"/>
      <c r="BJE44" s="105"/>
      <c r="BJF44" s="105"/>
      <c r="BJG44" s="105"/>
      <c r="BJH44" s="105"/>
      <c r="BJI44" s="105"/>
      <c r="BJJ44" s="105"/>
      <c r="BJK44" s="105"/>
      <c r="BJL44" s="105"/>
      <c r="BJM44" s="105"/>
      <c r="BJN44" s="105"/>
      <c r="BJO44" s="105"/>
      <c r="BJP44" s="105"/>
      <c r="BJQ44" s="105"/>
      <c r="BJR44" s="105"/>
      <c r="BJS44" s="105"/>
      <c r="BJT44" s="105"/>
      <c r="BJU44" s="105"/>
      <c r="BJV44" s="105"/>
      <c r="BJW44" s="105"/>
      <c r="BJX44" s="105"/>
      <c r="BJY44" s="105"/>
      <c r="BJZ44" s="105"/>
      <c r="BKA44" s="105"/>
      <c r="BKB44" s="105"/>
      <c r="BKC44" s="105"/>
      <c r="BKD44" s="105"/>
      <c r="BKE44" s="105"/>
      <c r="BKF44" s="105"/>
      <c r="BKG44" s="105"/>
      <c r="BKH44" s="105"/>
      <c r="BKI44" s="105"/>
      <c r="BKJ44" s="105"/>
      <c r="BKK44" s="105"/>
      <c r="BKL44" s="105"/>
      <c r="BKM44" s="105"/>
      <c r="BKN44" s="105"/>
      <c r="BKO44" s="105"/>
      <c r="BKP44" s="105"/>
      <c r="BKQ44" s="105"/>
      <c r="BKR44" s="105"/>
      <c r="BKS44" s="105"/>
      <c r="BKT44" s="105"/>
      <c r="BKU44" s="105"/>
      <c r="BKV44" s="105"/>
      <c r="BKW44" s="105"/>
      <c r="BKX44" s="105"/>
      <c r="BKY44" s="105"/>
      <c r="BKZ44" s="105"/>
      <c r="BLA44" s="105"/>
      <c r="BLB44" s="105"/>
      <c r="BLC44" s="105"/>
      <c r="BLD44" s="105"/>
      <c r="BLE44" s="105"/>
      <c r="BLF44" s="105"/>
      <c r="BLG44" s="105"/>
      <c r="BLH44" s="105"/>
      <c r="BLI44" s="105"/>
      <c r="BLJ44" s="105"/>
      <c r="BLK44" s="105"/>
      <c r="BLL44" s="105"/>
      <c r="BLM44" s="105"/>
      <c r="BLN44" s="105"/>
      <c r="BLO44" s="105"/>
      <c r="BLP44" s="105"/>
      <c r="BLQ44" s="105"/>
      <c r="BLR44" s="105"/>
      <c r="BLS44" s="105"/>
      <c r="BLT44" s="105"/>
      <c r="BLU44" s="105"/>
      <c r="BLV44" s="105"/>
      <c r="BLW44" s="105"/>
      <c r="BLX44" s="105"/>
      <c r="BLY44" s="105"/>
      <c r="BLZ44" s="105"/>
      <c r="BMA44" s="105"/>
      <c r="BMB44" s="105"/>
      <c r="BMC44" s="105"/>
      <c r="BMD44" s="105"/>
      <c r="BME44" s="105"/>
      <c r="BMF44" s="105"/>
      <c r="BMG44" s="105"/>
      <c r="BMH44" s="105"/>
      <c r="BMI44" s="105"/>
      <c r="BMJ44" s="105"/>
      <c r="BMK44" s="105"/>
      <c r="BML44" s="105"/>
      <c r="BMM44" s="105"/>
      <c r="BMN44" s="105"/>
      <c r="BMO44" s="105"/>
      <c r="BMP44" s="105"/>
      <c r="BMQ44" s="105"/>
      <c r="BMR44" s="105"/>
      <c r="BMS44" s="105"/>
      <c r="BMT44" s="105"/>
      <c r="BMU44" s="105"/>
      <c r="BMV44" s="105"/>
      <c r="BMW44" s="105"/>
      <c r="BMX44" s="105"/>
      <c r="BMY44" s="105"/>
      <c r="BMZ44" s="105"/>
      <c r="BNA44" s="105"/>
      <c r="BNB44" s="105"/>
      <c r="BNC44" s="105"/>
      <c r="BND44" s="105"/>
      <c r="BNE44" s="105"/>
      <c r="BNF44" s="105"/>
      <c r="BNG44" s="105"/>
      <c r="BNH44" s="105"/>
      <c r="BNI44" s="105"/>
      <c r="BNJ44" s="105"/>
      <c r="BNK44" s="105"/>
      <c r="BNL44" s="105"/>
      <c r="BNM44" s="105"/>
      <c r="BNN44" s="105"/>
      <c r="BNO44" s="105"/>
      <c r="BNP44" s="105"/>
      <c r="BNQ44" s="105"/>
      <c r="BNR44" s="105"/>
      <c r="BNS44" s="105"/>
      <c r="BNT44" s="105"/>
      <c r="BNU44" s="105"/>
      <c r="BNV44" s="105"/>
      <c r="BNW44" s="105"/>
      <c r="BNX44" s="105"/>
      <c r="BNY44" s="105"/>
      <c r="BNZ44" s="105"/>
      <c r="BOA44" s="105"/>
      <c r="BOB44" s="105"/>
      <c r="BOC44" s="105"/>
      <c r="BOD44" s="105"/>
      <c r="BOE44" s="105"/>
      <c r="BOF44" s="105"/>
      <c r="BOG44" s="105"/>
      <c r="BOH44" s="105"/>
      <c r="BOI44" s="105"/>
      <c r="BOJ44" s="105"/>
      <c r="BOK44" s="105"/>
      <c r="BOL44" s="105"/>
      <c r="BOM44" s="105"/>
      <c r="BON44" s="105"/>
      <c r="BOO44" s="105"/>
      <c r="BOP44" s="105"/>
      <c r="BOQ44" s="105"/>
      <c r="BOR44" s="105"/>
      <c r="BOS44" s="105"/>
      <c r="BOT44" s="105"/>
      <c r="BOU44" s="105"/>
      <c r="BOV44" s="105"/>
      <c r="BOW44" s="105"/>
      <c r="BOX44" s="105"/>
      <c r="BOY44" s="105"/>
      <c r="BOZ44" s="105"/>
      <c r="BPA44" s="105"/>
      <c r="BPB44" s="105"/>
      <c r="BPC44" s="105"/>
      <c r="BPD44" s="105"/>
      <c r="BPE44" s="105"/>
      <c r="BPF44" s="105"/>
      <c r="BPG44" s="105"/>
      <c r="BPH44" s="105"/>
      <c r="BPI44" s="105"/>
      <c r="BPJ44" s="105"/>
      <c r="BPK44" s="105"/>
      <c r="BPL44" s="105"/>
      <c r="BPM44" s="105"/>
      <c r="BPN44" s="105"/>
      <c r="BPO44" s="105"/>
      <c r="BPP44" s="105"/>
      <c r="BPQ44" s="105"/>
      <c r="BPR44" s="105"/>
      <c r="BPS44" s="105"/>
      <c r="BPT44" s="105"/>
      <c r="BPU44" s="105"/>
      <c r="BPV44" s="105"/>
      <c r="BPW44" s="105"/>
      <c r="BPX44" s="105"/>
      <c r="BPY44" s="105"/>
      <c r="BPZ44" s="105"/>
      <c r="BQA44" s="105"/>
      <c r="BQB44" s="105"/>
      <c r="BQC44" s="105"/>
      <c r="BQD44" s="105"/>
      <c r="BQE44" s="105"/>
      <c r="BQF44" s="105"/>
      <c r="BQG44" s="105"/>
      <c r="BQH44" s="105"/>
      <c r="BQI44" s="105"/>
      <c r="BQJ44" s="105"/>
      <c r="BQK44" s="105"/>
      <c r="BQL44" s="105"/>
      <c r="BQM44" s="105"/>
      <c r="BQN44" s="105"/>
      <c r="BQO44" s="105"/>
      <c r="BQP44" s="105"/>
      <c r="BQQ44" s="105"/>
      <c r="BQR44" s="105"/>
      <c r="BQS44" s="105"/>
      <c r="BQT44" s="105"/>
      <c r="BQU44" s="105"/>
      <c r="BQV44" s="105"/>
      <c r="BQW44" s="105"/>
      <c r="BQX44" s="105"/>
      <c r="BQY44" s="105"/>
      <c r="BQZ44" s="105"/>
      <c r="BRA44" s="105"/>
      <c r="BRB44" s="105"/>
      <c r="BRC44" s="105"/>
      <c r="BRD44" s="105"/>
      <c r="BRE44" s="105"/>
      <c r="BRF44" s="105"/>
      <c r="BRG44" s="105"/>
      <c r="BRH44" s="105"/>
      <c r="BRI44" s="105"/>
      <c r="BRJ44" s="105"/>
      <c r="BRK44" s="105"/>
      <c r="BRL44" s="105"/>
      <c r="BRM44" s="105"/>
      <c r="BRN44" s="105"/>
      <c r="BRO44" s="105"/>
      <c r="BRP44" s="105"/>
      <c r="BRQ44" s="105"/>
      <c r="BRR44" s="105"/>
      <c r="BRS44" s="105"/>
      <c r="BRT44" s="105"/>
      <c r="BRU44" s="105"/>
      <c r="BRV44" s="105"/>
      <c r="BRW44" s="105"/>
      <c r="BRX44" s="105"/>
      <c r="BRY44" s="105"/>
      <c r="BRZ44" s="105"/>
      <c r="BSA44" s="105"/>
      <c r="BSB44" s="105"/>
      <c r="BSC44" s="105"/>
      <c r="BSD44" s="105"/>
      <c r="BSE44" s="105"/>
      <c r="BSF44" s="105"/>
      <c r="BSG44" s="105"/>
      <c r="BSH44" s="105"/>
      <c r="BSI44" s="105"/>
      <c r="BSJ44" s="105"/>
      <c r="BSK44" s="105"/>
      <c r="BSL44" s="105"/>
      <c r="BSM44" s="105"/>
      <c r="BSN44" s="105"/>
      <c r="BSO44" s="105"/>
      <c r="BSP44" s="105"/>
      <c r="BSQ44" s="105"/>
      <c r="BSR44" s="105"/>
      <c r="BSS44" s="105"/>
      <c r="BST44" s="105"/>
      <c r="BSU44" s="105"/>
      <c r="BSV44" s="105"/>
      <c r="BSW44" s="105"/>
      <c r="BSX44" s="105"/>
      <c r="BSY44" s="105"/>
      <c r="BSZ44" s="105"/>
      <c r="BTA44" s="105"/>
      <c r="BTB44" s="105"/>
      <c r="BTC44" s="105"/>
      <c r="BTD44" s="105"/>
      <c r="BTE44" s="105"/>
      <c r="BTF44" s="105"/>
      <c r="BTG44" s="105"/>
      <c r="BTH44" s="105"/>
      <c r="BTI44" s="105"/>
      <c r="BTJ44" s="105"/>
      <c r="BTK44" s="105"/>
      <c r="BTL44" s="105"/>
      <c r="BTM44" s="105"/>
      <c r="BTN44" s="105"/>
      <c r="BTO44" s="105"/>
      <c r="BTP44" s="105"/>
      <c r="BTQ44" s="105"/>
      <c r="BTR44" s="105"/>
      <c r="BTS44" s="105"/>
      <c r="BTT44" s="105"/>
      <c r="BTU44" s="105"/>
      <c r="BTV44" s="105"/>
      <c r="BTW44" s="105"/>
      <c r="BTX44" s="105"/>
      <c r="BTY44" s="105"/>
      <c r="BTZ44" s="105"/>
      <c r="BUA44" s="105"/>
      <c r="BUB44" s="105"/>
      <c r="BUC44" s="105"/>
      <c r="BUD44" s="105"/>
      <c r="BUE44" s="105"/>
      <c r="BUF44" s="105"/>
      <c r="BUG44" s="105"/>
      <c r="BUH44" s="105"/>
      <c r="BUI44" s="105"/>
      <c r="BUJ44" s="105"/>
      <c r="BUK44" s="105"/>
      <c r="BUL44" s="105"/>
      <c r="BUM44" s="105"/>
      <c r="BUN44" s="105"/>
      <c r="BUO44" s="105"/>
      <c r="BUP44" s="105"/>
      <c r="BUQ44" s="105"/>
      <c r="BUR44" s="105"/>
      <c r="BUS44" s="105"/>
      <c r="BUT44" s="105"/>
      <c r="BUU44" s="105"/>
      <c r="BUV44" s="105"/>
      <c r="BUW44" s="105"/>
      <c r="BUX44" s="105"/>
      <c r="BUY44" s="105"/>
      <c r="BUZ44" s="105"/>
      <c r="BVA44" s="105"/>
      <c r="BVB44" s="105"/>
      <c r="BVC44" s="105"/>
      <c r="BVD44" s="105"/>
      <c r="BVE44" s="105"/>
      <c r="BVF44" s="105"/>
      <c r="BVG44" s="105"/>
      <c r="BVH44" s="105"/>
      <c r="BVI44" s="105"/>
      <c r="BVJ44" s="105"/>
      <c r="BVK44" s="105"/>
      <c r="BVL44" s="105"/>
      <c r="BVM44" s="105"/>
      <c r="BVN44" s="105"/>
      <c r="BVO44" s="105"/>
      <c r="BVP44" s="105"/>
      <c r="BVQ44" s="105"/>
      <c r="BVR44" s="105"/>
      <c r="BVS44" s="105"/>
      <c r="BVT44" s="105"/>
      <c r="BVU44" s="105"/>
      <c r="BVV44" s="105"/>
      <c r="BVW44" s="105"/>
      <c r="BVX44" s="105"/>
      <c r="BVY44" s="105"/>
      <c r="BVZ44" s="105"/>
      <c r="BWA44" s="105"/>
      <c r="BWB44" s="105"/>
      <c r="BWC44" s="105"/>
      <c r="BWD44" s="105"/>
      <c r="BWE44" s="105"/>
      <c r="BWF44" s="105"/>
      <c r="BWG44" s="105"/>
      <c r="BWH44" s="105"/>
      <c r="BWI44" s="105"/>
      <c r="BWJ44" s="105"/>
      <c r="BWK44" s="105"/>
      <c r="BWL44" s="105"/>
      <c r="BWM44" s="105"/>
      <c r="BWN44" s="105"/>
      <c r="BWO44" s="105"/>
      <c r="BWP44" s="105"/>
      <c r="BWQ44" s="105"/>
      <c r="BWR44" s="105"/>
      <c r="BWS44" s="105"/>
      <c r="BWT44" s="105"/>
      <c r="BWU44" s="105"/>
      <c r="BWV44" s="105"/>
      <c r="BWW44" s="105"/>
      <c r="BWX44" s="105"/>
      <c r="BWY44" s="105"/>
      <c r="BWZ44" s="105"/>
      <c r="BXA44" s="105"/>
      <c r="BXB44" s="105"/>
      <c r="BXC44" s="105"/>
      <c r="BXD44" s="105"/>
      <c r="BXE44" s="105"/>
      <c r="BXF44" s="105"/>
      <c r="BXG44" s="105"/>
      <c r="BXH44" s="105"/>
      <c r="BXI44" s="105"/>
      <c r="BXJ44" s="105"/>
      <c r="BXK44" s="105"/>
      <c r="BXL44" s="105"/>
      <c r="BXM44" s="105"/>
      <c r="BXN44" s="105"/>
      <c r="BXO44" s="105"/>
      <c r="BXP44" s="105"/>
      <c r="BXQ44" s="105"/>
      <c r="BXR44" s="105"/>
      <c r="BXS44" s="105"/>
      <c r="BXT44" s="105"/>
      <c r="BXU44" s="105"/>
      <c r="BXV44" s="105"/>
      <c r="BXW44" s="105"/>
      <c r="BXX44" s="105"/>
      <c r="BXY44" s="105"/>
      <c r="BXZ44" s="105"/>
      <c r="BYA44" s="105"/>
      <c r="BYB44" s="105"/>
      <c r="BYC44" s="105"/>
      <c r="BYD44" s="105"/>
      <c r="BYE44" s="105"/>
      <c r="BYF44" s="105"/>
      <c r="BYG44" s="105"/>
      <c r="BYH44" s="105"/>
      <c r="BYI44" s="105"/>
      <c r="BYJ44" s="105"/>
      <c r="BYK44" s="105"/>
      <c r="BYL44" s="105"/>
      <c r="BYM44" s="105"/>
      <c r="BYN44" s="105"/>
      <c r="BYO44" s="105"/>
      <c r="BYP44" s="105"/>
      <c r="BYQ44" s="105"/>
      <c r="BYR44" s="105"/>
      <c r="BYS44" s="105"/>
      <c r="BYT44" s="105"/>
      <c r="BYU44" s="105"/>
      <c r="BYV44" s="105"/>
      <c r="BYW44" s="105"/>
      <c r="BYX44" s="105"/>
      <c r="BYY44" s="105"/>
      <c r="BYZ44" s="105"/>
      <c r="BZA44" s="105"/>
      <c r="BZB44" s="105"/>
      <c r="BZC44" s="105"/>
      <c r="BZD44" s="105"/>
      <c r="BZE44" s="105"/>
      <c r="BZF44" s="105"/>
      <c r="BZG44" s="105"/>
      <c r="BZH44" s="105"/>
      <c r="BZI44" s="105"/>
      <c r="BZJ44" s="105"/>
      <c r="BZK44" s="105"/>
      <c r="BZL44" s="105"/>
      <c r="BZM44" s="105"/>
      <c r="BZN44" s="105"/>
      <c r="BZO44" s="105"/>
      <c r="BZP44" s="105"/>
      <c r="BZQ44" s="105"/>
      <c r="BZR44" s="105"/>
      <c r="BZS44" s="105"/>
      <c r="BZT44" s="105"/>
      <c r="BZU44" s="105"/>
      <c r="BZV44" s="105"/>
      <c r="BZW44" s="105"/>
      <c r="BZX44" s="105"/>
      <c r="BZY44" s="105"/>
      <c r="BZZ44" s="105"/>
      <c r="CAA44" s="105"/>
      <c r="CAB44" s="105"/>
      <c r="CAC44" s="105"/>
      <c r="CAD44" s="105"/>
      <c r="CAE44" s="105"/>
      <c r="CAF44" s="105"/>
      <c r="CAG44" s="105"/>
      <c r="CAH44" s="105"/>
      <c r="CAI44" s="105"/>
      <c r="CAJ44" s="105"/>
      <c r="CAK44" s="105"/>
      <c r="CAL44" s="105"/>
      <c r="CAM44" s="105"/>
      <c r="CAN44" s="105"/>
      <c r="CAO44" s="105"/>
      <c r="CAP44" s="105"/>
      <c r="CAQ44" s="105"/>
      <c r="CAR44" s="105"/>
      <c r="CAS44" s="105"/>
      <c r="CAT44" s="105"/>
      <c r="CAU44" s="105"/>
      <c r="CAV44" s="105"/>
      <c r="CAW44" s="105"/>
      <c r="CAX44" s="105"/>
      <c r="CAY44" s="105"/>
      <c r="CAZ44" s="105"/>
      <c r="CBA44" s="105"/>
      <c r="CBB44" s="105"/>
      <c r="CBC44" s="105"/>
      <c r="CBD44" s="105"/>
      <c r="CBE44" s="105"/>
      <c r="CBF44" s="105"/>
      <c r="CBG44" s="105"/>
      <c r="CBH44" s="105"/>
      <c r="CBI44" s="105"/>
      <c r="CBJ44" s="105"/>
      <c r="CBK44" s="105"/>
      <c r="CBL44" s="105"/>
      <c r="CBM44" s="105"/>
      <c r="CBN44" s="105"/>
      <c r="CBO44" s="105"/>
      <c r="CBP44" s="105"/>
      <c r="CBQ44" s="105"/>
      <c r="CBR44" s="105"/>
      <c r="CBS44" s="105"/>
      <c r="CBT44" s="105"/>
      <c r="CBU44" s="105"/>
      <c r="CBV44" s="105"/>
      <c r="CBW44" s="105"/>
      <c r="CBX44" s="105"/>
      <c r="CBY44" s="105"/>
      <c r="CBZ44" s="105"/>
      <c r="CCA44" s="105"/>
      <c r="CCB44" s="105"/>
      <c r="CCC44" s="105"/>
      <c r="CCD44" s="105"/>
      <c r="CCE44" s="105"/>
      <c r="CCF44" s="105"/>
      <c r="CCG44" s="105"/>
      <c r="CCH44" s="105"/>
      <c r="CCI44" s="105"/>
      <c r="CCJ44" s="105"/>
      <c r="CCK44" s="105"/>
      <c r="CCL44" s="105"/>
      <c r="CCM44" s="105"/>
      <c r="CCN44" s="105"/>
      <c r="CCO44" s="105"/>
      <c r="CCP44" s="105"/>
      <c r="CCQ44" s="105"/>
      <c r="CCR44" s="105"/>
      <c r="CCS44" s="105"/>
      <c r="CCT44" s="105"/>
      <c r="CCU44" s="105"/>
      <c r="CCV44" s="105"/>
      <c r="CCW44" s="105"/>
      <c r="CCX44" s="105"/>
      <c r="CCY44" s="105"/>
      <c r="CCZ44" s="105"/>
      <c r="CDA44" s="105"/>
      <c r="CDB44" s="105"/>
      <c r="CDC44" s="105"/>
      <c r="CDD44" s="105"/>
      <c r="CDE44" s="105"/>
      <c r="CDF44" s="105"/>
      <c r="CDG44" s="105"/>
      <c r="CDH44" s="105"/>
      <c r="CDI44" s="105"/>
      <c r="CDJ44" s="105"/>
      <c r="CDK44" s="105"/>
      <c r="CDL44" s="105"/>
      <c r="CDM44" s="105"/>
      <c r="CDN44" s="105"/>
      <c r="CDO44" s="105"/>
      <c r="CDP44" s="105"/>
      <c r="CDQ44" s="105"/>
      <c r="CDR44" s="105"/>
      <c r="CDS44" s="105"/>
      <c r="CDT44" s="105"/>
      <c r="CDU44" s="105"/>
      <c r="CDV44" s="105"/>
      <c r="CDW44" s="105"/>
      <c r="CDX44" s="105"/>
      <c r="CDY44" s="105"/>
      <c r="CDZ44" s="105"/>
      <c r="CEA44" s="105"/>
      <c r="CEB44" s="105"/>
      <c r="CEC44" s="105"/>
      <c r="CED44" s="105"/>
      <c r="CEE44" s="105"/>
      <c r="CEF44" s="105"/>
      <c r="CEG44" s="105"/>
      <c r="CEH44" s="105"/>
      <c r="CEI44" s="105"/>
      <c r="CEJ44" s="105"/>
      <c r="CEK44" s="105"/>
      <c r="CEL44" s="105"/>
      <c r="CEM44" s="105"/>
      <c r="CEN44" s="105"/>
      <c r="CEO44" s="105"/>
      <c r="CEP44" s="105"/>
      <c r="CEQ44" s="105"/>
      <c r="CER44" s="105"/>
      <c r="CES44" s="105"/>
      <c r="CET44" s="105"/>
      <c r="CEU44" s="105"/>
      <c r="CEV44" s="105"/>
      <c r="CEW44" s="105"/>
      <c r="CEX44" s="105"/>
      <c r="CEY44" s="105"/>
      <c r="CEZ44" s="105"/>
      <c r="CFA44" s="105"/>
      <c r="CFB44" s="105"/>
      <c r="CFC44" s="105"/>
      <c r="CFD44" s="105"/>
      <c r="CFE44" s="105"/>
      <c r="CFF44" s="105"/>
      <c r="CFG44" s="105"/>
      <c r="CFH44" s="105"/>
      <c r="CFI44" s="105"/>
      <c r="CFJ44" s="105"/>
      <c r="CFK44" s="105"/>
      <c r="CFL44" s="105"/>
      <c r="CFM44" s="105"/>
      <c r="CFN44" s="105"/>
      <c r="CFO44" s="105"/>
      <c r="CFP44" s="105"/>
      <c r="CFQ44" s="105"/>
      <c r="CFR44" s="105"/>
      <c r="CFS44" s="105"/>
      <c r="CFT44" s="105"/>
      <c r="CFU44" s="105"/>
      <c r="CFV44" s="105"/>
      <c r="CFW44" s="105"/>
      <c r="CFX44" s="105"/>
      <c r="CFY44" s="105"/>
      <c r="CFZ44" s="105"/>
      <c r="CGA44" s="105"/>
      <c r="CGB44" s="105"/>
      <c r="CGC44" s="105"/>
      <c r="CGD44" s="105"/>
      <c r="CGE44" s="105"/>
      <c r="CGF44" s="105"/>
      <c r="CGG44" s="105"/>
      <c r="CGH44" s="105"/>
      <c r="CGI44" s="105"/>
      <c r="CGJ44" s="105"/>
      <c r="CGK44" s="105"/>
      <c r="CGL44" s="105"/>
      <c r="CGM44" s="105"/>
      <c r="CGN44" s="105"/>
      <c r="CGO44" s="105"/>
      <c r="CGP44" s="105"/>
      <c r="CGQ44" s="105"/>
      <c r="CGR44" s="105"/>
      <c r="CGS44" s="105"/>
      <c r="CGT44" s="105"/>
      <c r="CGU44" s="105"/>
      <c r="CGV44" s="105"/>
      <c r="CGW44" s="105"/>
      <c r="CGX44" s="105"/>
      <c r="CGY44" s="105"/>
      <c r="CGZ44" s="105"/>
      <c r="CHA44" s="105"/>
      <c r="CHB44" s="105"/>
      <c r="CHC44" s="105"/>
      <c r="CHD44" s="105"/>
      <c r="CHE44" s="105"/>
      <c r="CHF44" s="105"/>
      <c r="CHG44" s="105"/>
      <c r="CHH44" s="105"/>
      <c r="CHI44" s="105"/>
      <c r="CHJ44" s="105"/>
      <c r="CHK44" s="105"/>
      <c r="CHL44" s="105"/>
      <c r="CHM44" s="105"/>
      <c r="CHN44" s="105"/>
      <c r="CHO44" s="105"/>
      <c r="CHP44" s="105"/>
      <c r="CHQ44" s="105"/>
      <c r="CHR44" s="105"/>
      <c r="CHS44" s="105"/>
      <c r="CHT44" s="105"/>
      <c r="CHU44" s="105"/>
      <c r="CHV44" s="105"/>
      <c r="CHW44" s="105"/>
      <c r="CHX44" s="105"/>
      <c r="CHY44" s="105"/>
      <c r="CHZ44" s="105"/>
      <c r="CIA44" s="105"/>
      <c r="CIB44" s="105"/>
      <c r="CIC44" s="105"/>
      <c r="CID44" s="105"/>
      <c r="CIE44" s="105"/>
      <c r="CIF44" s="105"/>
      <c r="CIG44" s="105"/>
      <c r="CIH44" s="105"/>
      <c r="CII44" s="105"/>
      <c r="CIJ44" s="105"/>
      <c r="CIK44" s="105"/>
      <c r="CIL44" s="105"/>
      <c r="CIM44" s="105"/>
      <c r="CIN44" s="105"/>
      <c r="CIO44" s="105"/>
      <c r="CIP44" s="105"/>
      <c r="CIQ44" s="105"/>
      <c r="CIR44" s="105"/>
      <c r="CIS44" s="105"/>
      <c r="CIT44" s="105"/>
      <c r="CIU44" s="105"/>
      <c r="CIV44" s="105"/>
      <c r="CIW44" s="105"/>
      <c r="CIX44" s="105"/>
      <c r="CIY44" s="105"/>
      <c r="CIZ44" s="105"/>
      <c r="CJA44" s="105"/>
      <c r="CJB44" s="105"/>
      <c r="CJC44" s="105"/>
      <c r="CJD44" s="105"/>
      <c r="CJE44" s="105"/>
      <c r="CJF44" s="105"/>
      <c r="CJG44" s="105"/>
      <c r="CJH44" s="105"/>
      <c r="CJI44" s="105"/>
      <c r="CJJ44" s="105"/>
      <c r="CJK44" s="105"/>
      <c r="CJL44" s="105"/>
      <c r="CJM44" s="105"/>
      <c r="CJN44" s="105"/>
      <c r="CJO44" s="105"/>
      <c r="CJP44" s="105"/>
      <c r="CJQ44" s="105"/>
      <c r="CJR44" s="105"/>
      <c r="CJS44" s="105"/>
      <c r="CJT44" s="105"/>
      <c r="CJU44" s="105"/>
      <c r="CJV44" s="105"/>
      <c r="CJW44" s="105"/>
      <c r="CJX44" s="105"/>
      <c r="CJY44" s="105"/>
      <c r="CJZ44" s="105"/>
      <c r="CKA44" s="105"/>
      <c r="CKB44" s="105"/>
      <c r="CKC44" s="105"/>
      <c r="CKD44" s="105"/>
      <c r="CKE44" s="105"/>
      <c r="CKF44" s="105"/>
      <c r="CKG44" s="105"/>
      <c r="CKH44" s="105"/>
      <c r="CKI44" s="105"/>
      <c r="CKJ44" s="105"/>
      <c r="CKK44" s="105"/>
      <c r="CKL44" s="105"/>
      <c r="CKM44" s="105"/>
      <c r="CKN44" s="105"/>
      <c r="CKO44" s="105"/>
      <c r="CKP44" s="105"/>
      <c r="CKQ44" s="105"/>
      <c r="CKR44" s="105"/>
      <c r="CKS44" s="105"/>
      <c r="CKT44" s="105"/>
      <c r="CKU44" s="105"/>
      <c r="CKV44" s="105"/>
      <c r="CKW44" s="105"/>
      <c r="CKX44" s="105"/>
      <c r="CKY44" s="105"/>
      <c r="CKZ44" s="105"/>
      <c r="CLA44" s="105"/>
      <c r="CLB44" s="105"/>
      <c r="CLC44" s="105"/>
      <c r="CLD44" s="105"/>
      <c r="CLE44" s="105"/>
      <c r="CLF44" s="105"/>
      <c r="CLG44" s="105"/>
      <c r="CLH44" s="105"/>
      <c r="CLI44" s="105"/>
      <c r="CLJ44" s="105"/>
      <c r="CLK44" s="105"/>
      <c r="CLL44" s="105"/>
      <c r="CLM44" s="105"/>
      <c r="CLN44" s="105"/>
      <c r="CLO44" s="105"/>
      <c r="CLP44" s="105"/>
      <c r="CLQ44" s="105"/>
      <c r="CLR44" s="105"/>
      <c r="CLS44" s="105"/>
      <c r="CLT44" s="105"/>
      <c r="CLU44" s="105"/>
      <c r="CLV44" s="105"/>
      <c r="CLW44" s="105"/>
      <c r="CLX44" s="105"/>
      <c r="CLY44" s="105"/>
      <c r="CLZ44" s="105"/>
      <c r="CMA44" s="105"/>
      <c r="CMB44" s="105"/>
      <c r="CMC44" s="105"/>
      <c r="CMD44" s="105"/>
      <c r="CME44" s="105"/>
      <c r="CMF44" s="105"/>
      <c r="CMG44" s="105"/>
      <c r="CMH44" s="105"/>
      <c r="CMI44" s="105"/>
      <c r="CMJ44" s="105"/>
      <c r="CMK44" s="105"/>
      <c r="CML44" s="105"/>
      <c r="CMM44" s="105"/>
      <c r="CMN44" s="105"/>
      <c r="CMO44" s="105"/>
      <c r="CMP44" s="105"/>
      <c r="CMQ44" s="105"/>
      <c r="CMR44" s="105"/>
      <c r="CMS44" s="105"/>
      <c r="CMT44" s="105"/>
      <c r="CMU44" s="105"/>
      <c r="CMV44" s="105"/>
      <c r="CMW44" s="105"/>
      <c r="CMX44" s="105"/>
      <c r="CMY44" s="105"/>
      <c r="CMZ44" s="105"/>
      <c r="CNA44" s="105"/>
      <c r="CNB44" s="105"/>
      <c r="CNC44" s="105"/>
      <c r="CND44" s="105"/>
      <c r="CNE44" s="105"/>
      <c r="CNF44" s="105"/>
      <c r="CNG44" s="105"/>
      <c r="CNH44" s="105"/>
      <c r="CNI44" s="105"/>
      <c r="CNJ44" s="105"/>
      <c r="CNK44" s="105"/>
      <c r="CNL44" s="105"/>
      <c r="CNM44" s="105"/>
      <c r="CNN44" s="105"/>
      <c r="CNO44" s="105"/>
      <c r="CNP44" s="105"/>
      <c r="CNQ44" s="105"/>
      <c r="CNR44" s="105"/>
      <c r="CNS44" s="105"/>
      <c r="CNT44" s="105"/>
      <c r="CNU44" s="105"/>
      <c r="CNV44" s="105"/>
      <c r="CNW44" s="105"/>
      <c r="CNX44" s="105"/>
      <c r="CNY44" s="105"/>
      <c r="CNZ44" s="105"/>
      <c r="COA44" s="105"/>
      <c r="COB44" s="105"/>
      <c r="COC44" s="105"/>
      <c r="COD44" s="105"/>
      <c r="COE44" s="105"/>
      <c r="COF44" s="105"/>
      <c r="COG44" s="105"/>
      <c r="COH44" s="105"/>
      <c r="COI44" s="105"/>
      <c r="COJ44" s="105"/>
      <c r="COK44" s="105"/>
      <c r="COL44" s="105"/>
      <c r="COM44" s="105"/>
      <c r="CON44" s="105"/>
      <c r="COO44" s="105"/>
      <c r="COP44" s="105"/>
      <c r="COQ44" s="105"/>
      <c r="COR44" s="105"/>
      <c r="COS44" s="105"/>
      <c r="COT44" s="105"/>
      <c r="COU44" s="105"/>
      <c r="COV44" s="105"/>
      <c r="COW44" s="105"/>
      <c r="COX44" s="105"/>
      <c r="COY44" s="105"/>
      <c r="COZ44" s="105"/>
      <c r="CPA44" s="105"/>
      <c r="CPB44" s="105"/>
      <c r="CPC44" s="105"/>
      <c r="CPD44" s="105"/>
      <c r="CPE44" s="105"/>
      <c r="CPF44" s="105"/>
      <c r="CPG44" s="105"/>
      <c r="CPH44" s="105"/>
      <c r="CPI44" s="105"/>
      <c r="CPJ44" s="105"/>
      <c r="CPK44" s="105"/>
      <c r="CPL44" s="105"/>
      <c r="CPM44" s="105"/>
      <c r="CPN44" s="105"/>
      <c r="CPO44" s="105"/>
      <c r="CPP44" s="105"/>
      <c r="CPQ44" s="105"/>
      <c r="CPR44" s="105"/>
      <c r="CPS44" s="105"/>
      <c r="CPT44" s="105"/>
      <c r="CPU44" s="105"/>
      <c r="CPV44" s="105"/>
      <c r="CPW44" s="105"/>
      <c r="CPX44" s="105"/>
      <c r="CPY44" s="105"/>
      <c r="CPZ44" s="105"/>
      <c r="CQA44" s="105"/>
      <c r="CQB44" s="105"/>
      <c r="CQC44" s="105"/>
      <c r="CQD44" s="105"/>
      <c r="CQE44" s="105"/>
      <c r="CQF44" s="105"/>
      <c r="CQG44" s="105"/>
      <c r="CQH44" s="105"/>
      <c r="CQI44" s="105"/>
      <c r="CQJ44" s="105"/>
      <c r="CQK44" s="105"/>
      <c r="CQL44" s="105"/>
      <c r="CQM44" s="105"/>
      <c r="CQN44" s="105"/>
      <c r="CQO44" s="105"/>
      <c r="CQP44" s="105"/>
      <c r="CQQ44" s="105"/>
      <c r="CQR44" s="105"/>
      <c r="CQS44" s="105"/>
      <c r="CQT44" s="105"/>
      <c r="CQU44" s="105"/>
      <c r="CQV44" s="105"/>
      <c r="CQW44" s="105"/>
      <c r="CQX44" s="105"/>
      <c r="CQY44" s="105"/>
      <c r="CQZ44" s="105"/>
      <c r="CRA44" s="105"/>
      <c r="CRB44" s="105"/>
      <c r="CRC44" s="105"/>
      <c r="CRD44" s="105"/>
      <c r="CRE44" s="105"/>
      <c r="CRF44" s="105"/>
      <c r="CRG44" s="105"/>
      <c r="CRH44" s="105"/>
      <c r="CRI44" s="105"/>
      <c r="CRJ44" s="105"/>
      <c r="CRK44" s="105"/>
      <c r="CRL44" s="105"/>
      <c r="CRM44" s="105"/>
      <c r="CRN44" s="105"/>
      <c r="CRO44" s="105"/>
      <c r="CRP44" s="105"/>
      <c r="CRQ44" s="105"/>
      <c r="CRR44" s="105"/>
      <c r="CRS44" s="105"/>
      <c r="CRT44" s="105"/>
      <c r="CRU44" s="105"/>
      <c r="CRV44" s="105"/>
      <c r="CRW44" s="105"/>
      <c r="CRX44" s="105"/>
      <c r="CRY44" s="105"/>
      <c r="CRZ44" s="105"/>
      <c r="CSA44" s="105"/>
      <c r="CSB44" s="105"/>
      <c r="CSC44" s="105"/>
      <c r="CSD44" s="105"/>
      <c r="CSE44" s="105"/>
      <c r="CSF44" s="105"/>
      <c r="CSG44" s="105"/>
      <c r="CSH44" s="105"/>
      <c r="CSI44" s="105"/>
      <c r="CSJ44" s="105"/>
      <c r="CSK44" s="105"/>
      <c r="CSL44" s="105"/>
      <c r="CSM44" s="105"/>
      <c r="CSN44" s="105"/>
      <c r="CSO44" s="105"/>
      <c r="CSP44" s="105"/>
      <c r="CSQ44" s="105"/>
      <c r="CSR44" s="105"/>
      <c r="CSS44" s="105"/>
      <c r="CST44" s="105"/>
      <c r="CSU44" s="105"/>
      <c r="CSV44" s="105"/>
      <c r="CSW44" s="105"/>
      <c r="CSX44" s="105"/>
      <c r="CSY44" s="105"/>
      <c r="CSZ44" s="105"/>
      <c r="CTA44" s="105"/>
      <c r="CTB44" s="105"/>
      <c r="CTC44" s="105"/>
      <c r="CTD44" s="105"/>
      <c r="CTE44" s="105"/>
      <c r="CTF44" s="105"/>
      <c r="CTG44" s="105"/>
      <c r="CTH44" s="105"/>
      <c r="CTI44" s="105"/>
      <c r="CTJ44" s="105"/>
      <c r="CTK44" s="105"/>
      <c r="CTL44" s="105"/>
      <c r="CTM44" s="105"/>
      <c r="CTN44" s="105"/>
      <c r="CTO44" s="105"/>
      <c r="CTP44" s="105"/>
      <c r="CTQ44" s="105"/>
      <c r="CTR44" s="105"/>
      <c r="CTS44" s="105"/>
      <c r="CTT44" s="105"/>
      <c r="CTU44" s="105"/>
      <c r="CTV44" s="105"/>
      <c r="CTW44" s="105"/>
      <c r="CTX44" s="105"/>
      <c r="CTY44" s="105"/>
      <c r="CTZ44" s="105"/>
      <c r="CUA44" s="105"/>
      <c r="CUB44" s="105"/>
      <c r="CUC44" s="105"/>
      <c r="CUD44" s="105"/>
      <c r="CUE44" s="105"/>
      <c r="CUF44" s="105"/>
      <c r="CUG44" s="105"/>
      <c r="CUH44" s="105"/>
      <c r="CUI44" s="105"/>
      <c r="CUJ44" s="105"/>
      <c r="CUK44" s="105"/>
      <c r="CUL44" s="105"/>
      <c r="CUM44" s="105"/>
      <c r="CUN44" s="105"/>
      <c r="CUO44" s="105"/>
      <c r="CUP44" s="105"/>
      <c r="CUQ44" s="105"/>
      <c r="CUR44" s="105"/>
      <c r="CUS44" s="105"/>
      <c r="CUT44" s="105"/>
      <c r="CUU44" s="105"/>
      <c r="CUV44" s="105"/>
      <c r="CUW44" s="105"/>
      <c r="CUX44" s="105"/>
      <c r="CUY44" s="105"/>
      <c r="CUZ44" s="105"/>
      <c r="CVA44" s="105"/>
      <c r="CVB44" s="105"/>
      <c r="CVC44" s="105"/>
      <c r="CVD44" s="105"/>
      <c r="CVE44" s="105"/>
      <c r="CVF44" s="105"/>
      <c r="CVG44" s="105"/>
      <c r="CVH44" s="105"/>
      <c r="CVI44" s="105"/>
      <c r="CVJ44" s="105"/>
      <c r="CVK44" s="105"/>
      <c r="CVL44" s="105"/>
      <c r="CVM44" s="105"/>
      <c r="CVN44" s="105"/>
      <c r="CVO44" s="105"/>
      <c r="CVP44" s="105"/>
      <c r="CVQ44" s="105"/>
      <c r="CVR44" s="105"/>
      <c r="CVS44" s="105"/>
      <c r="CVT44" s="105"/>
      <c r="CVU44" s="105"/>
      <c r="CVV44" s="105"/>
      <c r="CVW44" s="105"/>
      <c r="CVX44" s="105"/>
      <c r="CVY44" s="105"/>
      <c r="CVZ44" s="105"/>
      <c r="CWA44" s="105"/>
      <c r="CWB44" s="105"/>
      <c r="CWC44" s="105"/>
      <c r="CWD44" s="105"/>
      <c r="CWE44" s="105"/>
      <c r="CWF44" s="105"/>
      <c r="CWG44" s="105"/>
      <c r="CWH44" s="105"/>
      <c r="CWI44" s="105"/>
      <c r="CWJ44" s="105"/>
      <c r="CWK44" s="105"/>
      <c r="CWL44" s="105"/>
      <c r="CWM44" s="105"/>
      <c r="CWN44" s="105"/>
      <c r="CWO44" s="105"/>
      <c r="CWP44" s="105"/>
      <c r="CWQ44" s="105"/>
      <c r="CWR44" s="105"/>
      <c r="CWS44" s="105"/>
      <c r="CWT44" s="105"/>
      <c r="CWU44" s="105"/>
      <c r="CWV44" s="105"/>
      <c r="CWW44" s="105"/>
      <c r="CWX44" s="105"/>
      <c r="CWY44" s="105"/>
      <c r="CWZ44" s="105"/>
      <c r="CXA44" s="105"/>
      <c r="CXB44" s="105"/>
      <c r="CXC44" s="105"/>
      <c r="CXD44" s="105"/>
      <c r="CXE44" s="105"/>
      <c r="CXF44" s="105"/>
      <c r="CXG44" s="105"/>
      <c r="CXH44" s="105"/>
      <c r="CXI44" s="105"/>
      <c r="CXJ44" s="105"/>
      <c r="CXK44" s="105"/>
      <c r="CXL44" s="105"/>
      <c r="CXM44" s="105"/>
      <c r="CXN44" s="105"/>
      <c r="CXO44" s="105"/>
      <c r="CXP44" s="105"/>
      <c r="CXQ44" s="105"/>
      <c r="CXR44" s="105"/>
      <c r="CXS44" s="105"/>
      <c r="CXT44" s="105"/>
      <c r="CXU44" s="105"/>
      <c r="CXV44" s="105"/>
      <c r="CXW44" s="105"/>
      <c r="CXX44" s="105"/>
      <c r="CXY44" s="105"/>
      <c r="CXZ44" s="105"/>
      <c r="CYA44" s="105"/>
      <c r="CYB44" s="105"/>
      <c r="CYC44" s="105"/>
      <c r="CYD44" s="105"/>
      <c r="CYE44" s="105"/>
      <c r="CYF44" s="105"/>
      <c r="CYG44" s="105"/>
      <c r="CYH44" s="105"/>
      <c r="CYI44" s="105"/>
      <c r="CYJ44" s="105"/>
      <c r="CYK44" s="105"/>
      <c r="CYL44" s="105"/>
      <c r="CYM44" s="105"/>
      <c r="CYN44" s="105"/>
      <c r="CYO44" s="105"/>
      <c r="CYP44" s="105"/>
      <c r="CYQ44" s="105"/>
      <c r="CYR44" s="105"/>
      <c r="CYS44" s="105"/>
      <c r="CYT44" s="105"/>
      <c r="CYU44" s="105"/>
      <c r="CYV44" s="105"/>
      <c r="CYW44" s="105"/>
      <c r="CYX44" s="105"/>
      <c r="CYY44" s="105"/>
      <c r="CYZ44" s="105"/>
      <c r="CZA44" s="105"/>
      <c r="CZB44" s="105"/>
      <c r="CZC44" s="105"/>
      <c r="CZD44" s="105"/>
      <c r="CZE44" s="105"/>
      <c r="CZF44" s="105"/>
      <c r="CZG44" s="105"/>
      <c r="CZH44" s="105"/>
      <c r="CZI44" s="105"/>
      <c r="CZJ44" s="105"/>
      <c r="CZK44" s="105"/>
      <c r="CZL44" s="105"/>
      <c r="CZM44" s="105"/>
      <c r="CZN44" s="105"/>
      <c r="CZO44" s="105"/>
      <c r="CZP44" s="105"/>
      <c r="CZQ44" s="105"/>
      <c r="CZR44" s="105"/>
      <c r="CZS44" s="105"/>
      <c r="CZT44" s="105"/>
      <c r="CZU44" s="105"/>
      <c r="CZV44" s="105"/>
      <c r="CZW44" s="105"/>
      <c r="CZX44" s="105"/>
      <c r="CZY44" s="105"/>
      <c r="CZZ44" s="105"/>
      <c r="DAA44" s="105"/>
      <c r="DAB44" s="105"/>
      <c r="DAC44" s="105"/>
      <c r="DAD44" s="105"/>
      <c r="DAE44" s="105"/>
      <c r="DAF44" s="105"/>
      <c r="DAG44" s="105"/>
      <c r="DAH44" s="105"/>
      <c r="DAI44" s="105"/>
      <c r="DAJ44" s="105"/>
      <c r="DAK44" s="105"/>
      <c r="DAL44" s="105"/>
      <c r="DAM44" s="105"/>
      <c r="DAN44" s="105"/>
      <c r="DAO44" s="105"/>
      <c r="DAP44" s="105"/>
      <c r="DAQ44" s="105"/>
      <c r="DAR44" s="105"/>
      <c r="DAS44" s="105"/>
      <c r="DAT44" s="105"/>
      <c r="DAU44" s="105"/>
      <c r="DAV44" s="105"/>
      <c r="DAW44" s="105"/>
      <c r="DAX44" s="105"/>
      <c r="DAY44" s="105"/>
      <c r="DAZ44" s="105"/>
      <c r="DBA44" s="105"/>
      <c r="DBB44" s="105"/>
      <c r="DBC44" s="105"/>
      <c r="DBD44" s="105"/>
      <c r="DBE44" s="105"/>
      <c r="DBF44" s="105"/>
      <c r="DBG44" s="105"/>
      <c r="DBH44" s="105"/>
      <c r="DBI44" s="105"/>
      <c r="DBJ44" s="105"/>
      <c r="DBK44" s="105"/>
      <c r="DBL44" s="105"/>
      <c r="DBM44" s="105"/>
      <c r="DBN44" s="105"/>
      <c r="DBO44" s="105"/>
      <c r="DBP44" s="105"/>
      <c r="DBQ44" s="105"/>
      <c r="DBR44" s="105"/>
      <c r="DBS44" s="105"/>
      <c r="DBT44" s="105"/>
      <c r="DBU44" s="105"/>
      <c r="DBV44" s="105"/>
      <c r="DBW44" s="105"/>
      <c r="DBX44" s="105"/>
      <c r="DBY44" s="105"/>
      <c r="DBZ44" s="105"/>
      <c r="DCA44" s="105"/>
      <c r="DCB44" s="105"/>
      <c r="DCC44" s="105"/>
      <c r="DCD44" s="105"/>
      <c r="DCE44" s="105"/>
      <c r="DCF44" s="105"/>
      <c r="DCG44" s="105"/>
      <c r="DCH44" s="105"/>
      <c r="DCI44" s="105"/>
      <c r="DCJ44" s="105"/>
      <c r="DCK44" s="105"/>
      <c r="DCL44" s="105"/>
      <c r="DCM44" s="105"/>
      <c r="DCN44" s="105"/>
      <c r="DCO44" s="105"/>
      <c r="DCP44" s="105"/>
      <c r="DCQ44" s="105"/>
      <c r="DCR44" s="105"/>
      <c r="DCS44" s="105"/>
      <c r="DCT44" s="105"/>
      <c r="DCU44" s="105"/>
      <c r="DCV44" s="105"/>
      <c r="DCW44" s="105"/>
      <c r="DCX44" s="105"/>
      <c r="DCY44" s="105"/>
      <c r="DCZ44" s="105"/>
      <c r="DDA44" s="105"/>
      <c r="DDB44" s="105"/>
      <c r="DDC44" s="105"/>
      <c r="DDD44" s="105"/>
      <c r="DDE44" s="105"/>
      <c r="DDF44" s="105"/>
      <c r="DDG44" s="105"/>
      <c r="DDH44" s="105"/>
      <c r="DDI44" s="105"/>
      <c r="DDJ44" s="105"/>
      <c r="DDK44" s="105"/>
      <c r="DDL44" s="105"/>
      <c r="DDM44" s="105"/>
      <c r="DDN44" s="105"/>
      <c r="DDO44" s="105"/>
      <c r="DDP44" s="105"/>
      <c r="DDQ44" s="105"/>
      <c r="DDR44" s="105"/>
      <c r="DDS44" s="105"/>
      <c r="DDT44" s="105"/>
      <c r="DDU44" s="105"/>
      <c r="DDV44" s="105"/>
      <c r="DDW44" s="105"/>
      <c r="DDX44" s="105"/>
      <c r="DDY44" s="105"/>
      <c r="DDZ44" s="105"/>
      <c r="DEA44" s="105"/>
      <c r="DEB44" s="105"/>
      <c r="DEC44" s="105"/>
      <c r="DED44" s="105"/>
      <c r="DEE44" s="105"/>
      <c r="DEF44" s="105"/>
      <c r="DEG44" s="105"/>
      <c r="DEH44" s="105"/>
      <c r="DEI44" s="105"/>
      <c r="DEJ44" s="105"/>
      <c r="DEK44" s="105"/>
      <c r="DEL44" s="105"/>
      <c r="DEM44" s="105"/>
      <c r="DEN44" s="105"/>
      <c r="DEO44" s="105"/>
      <c r="DEP44" s="105"/>
      <c r="DEQ44" s="105"/>
      <c r="DER44" s="105"/>
      <c r="DES44" s="105"/>
      <c r="DET44" s="105"/>
      <c r="DEU44" s="105"/>
      <c r="DEV44" s="105"/>
      <c r="DEW44" s="105"/>
      <c r="DEX44" s="105"/>
      <c r="DEY44" s="105"/>
      <c r="DEZ44" s="105"/>
      <c r="DFA44" s="105"/>
      <c r="DFB44" s="105"/>
      <c r="DFC44" s="105"/>
      <c r="DFD44" s="105"/>
      <c r="DFE44" s="105"/>
      <c r="DFF44" s="105"/>
      <c r="DFG44" s="105"/>
      <c r="DFH44" s="105"/>
      <c r="DFI44" s="105"/>
      <c r="DFJ44" s="105"/>
      <c r="DFK44" s="105"/>
      <c r="DFL44" s="105"/>
      <c r="DFM44" s="105"/>
      <c r="DFN44" s="105"/>
      <c r="DFO44" s="105"/>
      <c r="DFP44" s="105"/>
      <c r="DFQ44" s="105"/>
      <c r="DFR44" s="105"/>
      <c r="DFS44" s="105"/>
      <c r="DFT44" s="105"/>
      <c r="DFU44" s="105"/>
      <c r="DFV44" s="105"/>
      <c r="DFW44" s="105"/>
      <c r="DFX44" s="105"/>
      <c r="DFY44" s="105"/>
      <c r="DFZ44" s="105"/>
      <c r="DGA44" s="105"/>
      <c r="DGB44" s="105"/>
      <c r="DGC44" s="105"/>
      <c r="DGD44" s="105"/>
      <c r="DGE44" s="105"/>
      <c r="DGF44" s="105"/>
      <c r="DGG44" s="105"/>
      <c r="DGH44" s="105"/>
      <c r="DGI44" s="105"/>
      <c r="DGJ44" s="105"/>
      <c r="DGK44" s="105"/>
      <c r="DGL44" s="105"/>
      <c r="DGM44" s="105"/>
      <c r="DGN44" s="105"/>
      <c r="DGO44" s="105"/>
      <c r="DGP44" s="105"/>
      <c r="DGQ44" s="105"/>
      <c r="DGR44" s="105"/>
      <c r="DGS44" s="105"/>
      <c r="DGT44" s="105"/>
      <c r="DGU44" s="105"/>
      <c r="DGV44" s="105"/>
      <c r="DGW44" s="105"/>
      <c r="DGX44" s="105"/>
      <c r="DGY44" s="105"/>
      <c r="DGZ44" s="105"/>
      <c r="DHA44" s="105"/>
      <c r="DHB44" s="105"/>
      <c r="DHC44" s="105"/>
      <c r="DHD44" s="105"/>
      <c r="DHE44" s="105"/>
      <c r="DHF44" s="105"/>
      <c r="DHG44" s="105"/>
      <c r="DHH44" s="105"/>
      <c r="DHI44" s="105"/>
      <c r="DHJ44" s="105"/>
      <c r="DHK44" s="105"/>
      <c r="DHL44" s="105"/>
      <c r="DHM44" s="105"/>
      <c r="DHN44" s="105"/>
      <c r="DHO44" s="105"/>
      <c r="DHP44" s="105"/>
      <c r="DHQ44" s="105"/>
      <c r="DHR44" s="105"/>
      <c r="DHS44" s="105"/>
      <c r="DHT44" s="105"/>
      <c r="DHU44" s="105"/>
      <c r="DHV44" s="105"/>
      <c r="DHW44" s="105"/>
      <c r="DHX44" s="105"/>
      <c r="DHY44" s="105"/>
      <c r="DHZ44" s="105"/>
      <c r="DIA44" s="105"/>
      <c r="DIB44" s="105"/>
      <c r="DIC44" s="105"/>
      <c r="DID44" s="105"/>
      <c r="DIE44" s="105"/>
      <c r="DIF44" s="105"/>
      <c r="DIG44" s="105"/>
      <c r="DIH44" s="105"/>
      <c r="DII44" s="105"/>
      <c r="DIJ44" s="105"/>
      <c r="DIK44" s="105"/>
      <c r="DIL44" s="105"/>
      <c r="DIM44" s="105"/>
      <c r="DIN44" s="105"/>
      <c r="DIO44" s="105"/>
      <c r="DIP44" s="105"/>
      <c r="DIQ44" s="105"/>
      <c r="DIR44" s="105"/>
      <c r="DIS44" s="105"/>
      <c r="DIT44" s="105"/>
      <c r="DIU44" s="105"/>
      <c r="DIV44" s="105"/>
      <c r="DIW44" s="105"/>
      <c r="DIX44" s="105"/>
      <c r="DIY44" s="105"/>
      <c r="DIZ44" s="105"/>
      <c r="DJA44" s="105"/>
      <c r="DJB44" s="105"/>
      <c r="DJC44" s="105"/>
      <c r="DJD44" s="105"/>
      <c r="DJE44" s="105"/>
      <c r="DJF44" s="105"/>
      <c r="DJG44" s="105"/>
      <c r="DJH44" s="105"/>
      <c r="DJI44" s="105"/>
      <c r="DJJ44" s="105"/>
      <c r="DJK44" s="105"/>
      <c r="DJL44" s="105"/>
      <c r="DJM44" s="105"/>
      <c r="DJN44" s="105"/>
      <c r="DJO44" s="105"/>
      <c r="DJP44" s="105"/>
      <c r="DJQ44" s="105"/>
      <c r="DJR44" s="105"/>
      <c r="DJS44" s="105"/>
      <c r="DJT44" s="105"/>
      <c r="DJU44" s="105"/>
      <c r="DJV44" s="105"/>
      <c r="DJW44" s="105"/>
      <c r="DJX44" s="105"/>
      <c r="DJY44" s="105"/>
      <c r="DJZ44" s="105"/>
      <c r="DKA44" s="105"/>
      <c r="DKB44" s="105"/>
      <c r="DKC44" s="105"/>
      <c r="DKD44" s="105"/>
      <c r="DKE44" s="105"/>
      <c r="DKF44" s="105"/>
      <c r="DKG44" s="105"/>
      <c r="DKH44" s="105"/>
      <c r="DKI44" s="105"/>
      <c r="DKJ44" s="105"/>
      <c r="DKK44" s="105"/>
      <c r="DKL44" s="105"/>
      <c r="DKM44" s="105"/>
      <c r="DKN44" s="105"/>
      <c r="DKO44" s="105"/>
      <c r="DKP44" s="105"/>
      <c r="DKQ44" s="105"/>
      <c r="DKR44" s="105"/>
      <c r="DKS44" s="105"/>
      <c r="DKT44" s="105"/>
      <c r="DKU44" s="105"/>
      <c r="DKV44" s="105"/>
      <c r="DKW44" s="105"/>
      <c r="DKX44" s="105"/>
      <c r="DKY44" s="105"/>
      <c r="DKZ44" s="105"/>
      <c r="DLA44" s="105"/>
      <c r="DLB44" s="105"/>
      <c r="DLC44" s="105"/>
      <c r="DLD44" s="105"/>
      <c r="DLE44" s="105"/>
      <c r="DLF44" s="105"/>
      <c r="DLG44" s="105"/>
      <c r="DLH44" s="105"/>
      <c r="DLI44" s="105"/>
      <c r="DLJ44" s="105"/>
      <c r="DLK44" s="105"/>
      <c r="DLL44" s="105"/>
      <c r="DLM44" s="105"/>
      <c r="DLN44" s="105"/>
      <c r="DLO44" s="105"/>
      <c r="DLP44" s="105"/>
      <c r="DLQ44" s="105"/>
      <c r="DLR44" s="105"/>
      <c r="DLS44" s="105"/>
      <c r="DLT44" s="105"/>
      <c r="DLU44" s="105"/>
      <c r="DLV44" s="105"/>
      <c r="DLW44" s="105"/>
      <c r="DLX44" s="105"/>
      <c r="DLY44" s="105"/>
      <c r="DLZ44" s="105"/>
      <c r="DMA44" s="105"/>
      <c r="DMB44" s="105"/>
      <c r="DMC44" s="105"/>
      <c r="DMD44" s="105"/>
      <c r="DME44" s="105"/>
      <c r="DMF44" s="105"/>
      <c r="DMG44" s="105"/>
      <c r="DMH44" s="105"/>
      <c r="DMI44" s="105"/>
      <c r="DMJ44" s="105"/>
      <c r="DMK44" s="105"/>
      <c r="DML44" s="105"/>
      <c r="DMM44" s="105"/>
      <c r="DMN44" s="105"/>
      <c r="DMO44" s="105"/>
      <c r="DMP44" s="105"/>
      <c r="DMQ44" s="105"/>
      <c r="DMR44" s="105"/>
      <c r="DMS44" s="105"/>
      <c r="DMT44" s="105"/>
      <c r="DMU44" s="105"/>
      <c r="DMV44" s="105"/>
      <c r="DMW44" s="105"/>
      <c r="DMX44" s="105"/>
      <c r="DMY44" s="105"/>
      <c r="DMZ44" s="105"/>
      <c r="DNA44" s="105"/>
      <c r="DNB44" s="105"/>
      <c r="DNC44" s="105"/>
      <c r="DND44" s="105"/>
      <c r="DNE44" s="105"/>
      <c r="DNF44" s="105"/>
      <c r="DNG44" s="105"/>
      <c r="DNH44" s="105"/>
      <c r="DNI44" s="105"/>
      <c r="DNJ44" s="105"/>
      <c r="DNK44" s="105"/>
      <c r="DNL44" s="105"/>
      <c r="DNM44" s="105"/>
      <c r="DNN44" s="105"/>
      <c r="DNO44" s="105"/>
      <c r="DNP44" s="105"/>
      <c r="DNQ44" s="105"/>
      <c r="DNR44" s="105"/>
      <c r="DNS44" s="105"/>
      <c r="DNT44" s="105"/>
      <c r="DNU44" s="105"/>
      <c r="DNV44" s="105"/>
      <c r="DNW44" s="105"/>
      <c r="DNX44" s="105"/>
      <c r="DNY44" s="105"/>
      <c r="DNZ44" s="105"/>
      <c r="DOA44" s="105"/>
      <c r="DOB44" s="105"/>
      <c r="DOC44" s="105"/>
      <c r="DOD44" s="105"/>
      <c r="DOE44" s="105"/>
      <c r="DOF44" s="105"/>
      <c r="DOG44" s="105"/>
      <c r="DOH44" s="105"/>
      <c r="DOI44" s="105"/>
      <c r="DOJ44" s="105"/>
      <c r="DOK44" s="105"/>
      <c r="DOL44" s="105"/>
      <c r="DOM44" s="105"/>
      <c r="DON44" s="105"/>
      <c r="DOO44" s="105"/>
      <c r="DOP44" s="105"/>
      <c r="DOQ44" s="105"/>
      <c r="DOR44" s="105"/>
      <c r="DOS44" s="105"/>
      <c r="DOT44" s="105"/>
      <c r="DOU44" s="105"/>
      <c r="DOV44" s="105"/>
      <c r="DOW44" s="105"/>
      <c r="DOX44" s="105"/>
      <c r="DOY44" s="105"/>
      <c r="DOZ44" s="105"/>
      <c r="DPA44" s="105"/>
      <c r="DPB44" s="105"/>
      <c r="DPC44" s="105"/>
      <c r="DPD44" s="105"/>
      <c r="DPE44" s="105"/>
      <c r="DPF44" s="105"/>
      <c r="DPG44" s="105"/>
      <c r="DPH44" s="105"/>
      <c r="DPI44" s="105"/>
      <c r="DPJ44" s="105"/>
      <c r="DPK44" s="105"/>
      <c r="DPL44" s="105"/>
      <c r="DPM44" s="105"/>
      <c r="DPN44" s="105"/>
      <c r="DPO44" s="105"/>
      <c r="DPP44" s="105"/>
      <c r="DPQ44" s="105"/>
      <c r="DPR44" s="105"/>
      <c r="DPS44" s="105"/>
      <c r="DPT44" s="105"/>
      <c r="DPU44" s="105"/>
      <c r="DPV44" s="105"/>
      <c r="DPW44" s="105"/>
      <c r="DPX44" s="105"/>
      <c r="DPY44" s="105"/>
      <c r="DPZ44" s="105"/>
      <c r="DQA44" s="105"/>
      <c r="DQB44" s="105"/>
      <c r="DQC44" s="105"/>
      <c r="DQD44" s="105"/>
      <c r="DQE44" s="105"/>
      <c r="DQF44" s="105"/>
      <c r="DQG44" s="105"/>
      <c r="DQH44" s="105"/>
      <c r="DQI44" s="105"/>
      <c r="DQJ44" s="105"/>
      <c r="DQK44" s="105"/>
      <c r="DQL44" s="105"/>
      <c r="DQM44" s="105"/>
      <c r="DQN44" s="105"/>
      <c r="DQO44" s="105"/>
      <c r="DQP44" s="105"/>
      <c r="DQQ44" s="105"/>
      <c r="DQR44" s="105"/>
      <c r="DQS44" s="105"/>
      <c r="DQT44" s="105"/>
      <c r="DQU44" s="105"/>
      <c r="DQV44" s="105"/>
      <c r="DQW44" s="105"/>
      <c r="DQX44" s="105"/>
      <c r="DQY44" s="105"/>
      <c r="DQZ44" s="105"/>
      <c r="DRA44" s="105"/>
      <c r="DRB44" s="105"/>
      <c r="DRC44" s="105"/>
      <c r="DRD44" s="105"/>
      <c r="DRE44" s="105"/>
      <c r="DRF44" s="105"/>
      <c r="DRG44" s="105"/>
      <c r="DRH44" s="105"/>
      <c r="DRI44" s="105"/>
      <c r="DRJ44" s="105"/>
      <c r="DRK44" s="105"/>
      <c r="DRL44" s="105"/>
      <c r="DRM44" s="105"/>
      <c r="DRN44" s="105"/>
      <c r="DRO44" s="105"/>
      <c r="DRP44" s="105"/>
      <c r="DRQ44" s="105"/>
      <c r="DRR44" s="105"/>
      <c r="DRS44" s="105"/>
      <c r="DRT44" s="105"/>
      <c r="DRU44" s="105"/>
      <c r="DRV44" s="105"/>
      <c r="DRW44" s="105"/>
      <c r="DRX44" s="105"/>
      <c r="DRY44" s="105"/>
      <c r="DRZ44" s="105"/>
      <c r="DSA44" s="105"/>
      <c r="DSB44" s="105"/>
      <c r="DSC44" s="105"/>
      <c r="DSD44" s="105"/>
      <c r="DSE44" s="105"/>
      <c r="DSF44" s="105"/>
      <c r="DSG44" s="105"/>
      <c r="DSH44" s="105"/>
      <c r="DSI44" s="105"/>
      <c r="DSJ44" s="105"/>
      <c r="DSK44" s="105"/>
      <c r="DSL44" s="105"/>
      <c r="DSM44" s="105"/>
      <c r="DSN44" s="105"/>
      <c r="DSO44" s="105"/>
      <c r="DSP44" s="105"/>
      <c r="DSQ44" s="105"/>
      <c r="DSR44" s="105"/>
      <c r="DSS44" s="105"/>
      <c r="DST44" s="105"/>
      <c r="DSU44" s="105"/>
      <c r="DSV44" s="105"/>
      <c r="DSW44" s="105"/>
      <c r="DSX44" s="105"/>
      <c r="DSY44" s="105"/>
      <c r="DSZ44" s="105"/>
      <c r="DTA44" s="105"/>
      <c r="DTB44" s="105"/>
      <c r="DTC44" s="105"/>
      <c r="DTD44" s="105"/>
      <c r="DTE44" s="105"/>
      <c r="DTF44" s="105"/>
      <c r="DTG44" s="105"/>
      <c r="DTH44" s="105"/>
      <c r="DTI44" s="105"/>
      <c r="DTJ44" s="105"/>
      <c r="DTK44" s="105"/>
      <c r="DTL44" s="105"/>
      <c r="DTM44" s="105"/>
      <c r="DTN44" s="105"/>
      <c r="DTO44" s="105"/>
      <c r="DTP44" s="105"/>
      <c r="DTQ44" s="105"/>
      <c r="DTR44" s="105"/>
      <c r="DTS44" s="105"/>
      <c r="DTT44" s="105"/>
      <c r="DTU44" s="105"/>
      <c r="DTV44" s="105"/>
      <c r="DTW44" s="105"/>
      <c r="DTX44" s="105"/>
      <c r="DTY44" s="105"/>
      <c r="DTZ44" s="105"/>
      <c r="DUA44" s="105"/>
      <c r="DUB44" s="105"/>
      <c r="DUC44" s="105"/>
      <c r="DUD44" s="105"/>
      <c r="DUE44" s="105"/>
      <c r="DUF44" s="105"/>
      <c r="DUG44" s="105"/>
      <c r="DUH44" s="105"/>
      <c r="DUI44" s="105"/>
      <c r="DUJ44" s="105"/>
      <c r="DUK44" s="105"/>
      <c r="DUL44" s="105"/>
      <c r="DUM44" s="105"/>
      <c r="DUN44" s="105"/>
      <c r="DUO44" s="105"/>
      <c r="DUP44" s="105"/>
      <c r="DUQ44" s="105"/>
      <c r="DUR44" s="105"/>
      <c r="DUS44" s="105"/>
      <c r="DUT44" s="105"/>
      <c r="DUU44" s="105"/>
      <c r="DUV44" s="105"/>
      <c r="DUW44" s="105"/>
      <c r="DUX44" s="105"/>
      <c r="DUY44" s="105"/>
      <c r="DUZ44" s="105"/>
      <c r="DVA44" s="105"/>
      <c r="DVB44" s="105"/>
      <c r="DVC44" s="105"/>
      <c r="DVD44" s="105"/>
      <c r="DVE44" s="105"/>
      <c r="DVF44" s="105"/>
      <c r="DVG44" s="105"/>
      <c r="DVH44" s="105"/>
      <c r="DVI44" s="105"/>
      <c r="DVJ44" s="105"/>
      <c r="DVK44" s="105"/>
      <c r="DVL44" s="105"/>
      <c r="DVM44" s="105"/>
      <c r="DVN44" s="105"/>
      <c r="DVO44" s="105"/>
      <c r="DVP44" s="105"/>
      <c r="DVQ44" s="105"/>
      <c r="DVR44" s="105"/>
      <c r="DVS44" s="105"/>
      <c r="DVT44" s="105"/>
      <c r="DVU44" s="105"/>
      <c r="DVV44" s="105"/>
      <c r="DVW44" s="105"/>
      <c r="DVX44" s="105"/>
      <c r="DVY44" s="105"/>
      <c r="DVZ44" s="105"/>
      <c r="DWA44" s="105"/>
      <c r="DWB44" s="105"/>
      <c r="DWC44" s="105"/>
      <c r="DWD44" s="105"/>
      <c r="DWE44" s="105"/>
      <c r="DWF44" s="105"/>
      <c r="DWG44" s="105"/>
      <c r="DWH44" s="105"/>
      <c r="DWI44" s="105"/>
      <c r="DWJ44" s="105"/>
      <c r="DWK44" s="105"/>
      <c r="DWL44" s="105"/>
      <c r="DWM44" s="105"/>
      <c r="DWN44" s="105"/>
      <c r="DWO44" s="105"/>
      <c r="DWP44" s="105"/>
      <c r="DWQ44" s="105"/>
      <c r="DWR44" s="105"/>
      <c r="DWS44" s="105"/>
      <c r="DWT44" s="105"/>
      <c r="DWU44" s="105"/>
      <c r="DWV44" s="105"/>
      <c r="DWW44" s="105"/>
      <c r="DWX44" s="105"/>
      <c r="DWY44" s="105"/>
      <c r="DWZ44" s="105"/>
      <c r="DXA44" s="105"/>
      <c r="DXB44" s="105"/>
      <c r="DXC44" s="105"/>
      <c r="DXD44" s="105"/>
      <c r="DXE44" s="105"/>
      <c r="DXF44" s="105"/>
      <c r="DXG44" s="105"/>
      <c r="DXH44" s="105"/>
      <c r="DXI44" s="105"/>
      <c r="DXJ44" s="105"/>
      <c r="DXK44" s="105"/>
      <c r="DXL44" s="105"/>
      <c r="DXM44" s="105"/>
      <c r="DXN44" s="105"/>
      <c r="DXO44" s="105"/>
      <c r="DXP44" s="105"/>
      <c r="DXQ44" s="105"/>
      <c r="DXR44" s="105"/>
      <c r="DXS44" s="105"/>
      <c r="DXT44" s="105"/>
      <c r="DXU44" s="105"/>
      <c r="DXV44" s="105"/>
      <c r="DXW44" s="105"/>
      <c r="DXX44" s="105"/>
      <c r="DXY44" s="105"/>
      <c r="DXZ44" s="105"/>
      <c r="DYA44" s="105"/>
      <c r="DYB44" s="105"/>
      <c r="DYC44" s="105"/>
      <c r="DYD44" s="105"/>
      <c r="DYE44" s="105"/>
      <c r="DYF44" s="105"/>
      <c r="DYG44" s="105"/>
      <c r="DYH44" s="105"/>
      <c r="DYI44" s="105"/>
      <c r="DYJ44" s="105"/>
      <c r="DYK44" s="105"/>
      <c r="DYL44" s="105"/>
      <c r="DYM44" s="105"/>
      <c r="DYN44" s="105"/>
      <c r="DYO44" s="105"/>
      <c r="DYP44" s="105"/>
      <c r="DYQ44" s="105"/>
      <c r="DYR44" s="105"/>
      <c r="DYS44" s="105"/>
      <c r="DYT44" s="105"/>
      <c r="DYU44" s="105"/>
      <c r="DYV44" s="105"/>
      <c r="DYW44" s="105"/>
      <c r="DYX44" s="105"/>
      <c r="DYY44" s="105"/>
      <c r="DYZ44" s="105"/>
      <c r="DZA44" s="105"/>
      <c r="DZB44" s="105"/>
      <c r="DZC44" s="105"/>
      <c r="DZD44" s="105"/>
      <c r="DZE44" s="105"/>
      <c r="DZF44" s="105"/>
      <c r="DZG44" s="105"/>
      <c r="DZH44" s="105"/>
      <c r="DZI44" s="105"/>
      <c r="DZJ44" s="105"/>
      <c r="DZK44" s="105"/>
      <c r="DZL44" s="105"/>
      <c r="DZM44" s="105"/>
      <c r="DZN44" s="105"/>
      <c r="DZO44" s="105"/>
      <c r="DZP44" s="105"/>
      <c r="DZQ44" s="105"/>
      <c r="DZR44" s="105"/>
      <c r="DZS44" s="105"/>
      <c r="DZT44" s="105"/>
      <c r="DZU44" s="105"/>
      <c r="DZV44" s="105"/>
      <c r="DZW44" s="105"/>
      <c r="DZX44" s="105"/>
      <c r="DZY44" s="105"/>
      <c r="DZZ44" s="105"/>
      <c r="EAA44" s="105"/>
      <c r="EAB44" s="105"/>
      <c r="EAC44" s="105"/>
      <c r="EAD44" s="105"/>
      <c r="EAE44" s="105"/>
      <c r="EAF44" s="105"/>
      <c r="EAG44" s="105"/>
      <c r="EAH44" s="105"/>
      <c r="EAI44" s="105"/>
      <c r="EAJ44" s="105"/>
      <c r="EAK44" s="105"/>
      <c r="EAL44" s="105"/>
      <c r="EAM44" s="105"/>
      <c r="EAN44" s="105"/>
      <c r="EAO44" s="105"/>
      <c r="EAP44" s="105"/>
      <c r="EAQ44" s="105"/>
      <c r="EAR44" s="105"/>
      <c r="EAS44" s="105"/>
      <c r="EAT44" s="105"/>
      <c r="EAU44" s="105"/>
      <c r="EAV44" s="105"/>
      <c r="EAW44" s="105"/>
      <c r="EAX44" s="105"/>
      <c r="EAY44" s="105"/>
      <c r="EAZ44" s="105"/>
      <c r="EBA44" s="105"/>
      <c r="EBB44" s="105"/>
      <c r="EBC44" s="105"/>
      <c r="EBD44" s="105"/>
      <c r="EBE44" s="105"/>
      <c r="EBF44" s="105"/>
      <c r="EBG44" s="105"/>
      <c r="EBH44" s="105"/>
      <c r="EBI44" s="105"/>
      <c r="EBJ44" s="105"/>
      <c r="EBK44" s="105"/>
      <c r="EBL44" s="105"/>
      <c r="EBM44" s="105"/>
      <c r="EBN44" s="105"/>
      <c r="EBO44" s="105"/>
      <c r="EBP44" s="105"/>
      <c r="EBQ44" s="105"/>
      <c r="EBR44" s="105"/>
      <c r="EBS44" s="105"/>
      <c r="EBT44" s="105"/>
      <c r="EBU44" s="105"/>
      <c r="EBV44" s="105"/>
      <c r="EBW44" s="105"/>
      <c r="EBX44" s="105"/>
      <c r="EBY44" s="105"/>
      <c r="EBZ44" s="105"/>
      <c r="ECA44" s="105"/>
      <c r="ECB44" s="105"/>
      <c r="ECC44" s="105"/>
      <c r="ECD44" s="105"/>
      <c r="ECE44" s="105"/>
      <c r="ECF44" s="105"/>
      <c r="ECG44" s="105"/>
      <c r="ECH44" s="105"/>
      <c r="ECI44" s="105"/>
      <c r="ECJ44" s="105"/>
      <c r="ECK44" s="105"/>
      <c r="ECL44" s="105"/>
      <c r="ECM44" s="105"/>
      <c r="ECN44" s="105"/>
      <c r="ECO44" s="105"/>
      <c r="ECP44" s="105"/>
      <c r="ECQ44" s="105"/>
      <c r="ECR44" s="105"/>
      <c r="ECS44" s="105"/>
      <c r="ECT44" s="105"/>
      <c r="ECU44" s="105"/>
      <c r="ECV44" s="105"/>
      <c r="ECW44" s="105"/>
      <c r="ECX44" s="105"/>
      <c r="ECY44" s="105"/>
      <c r="ECZ44" s="105"/>
      <c r="EDA44" s="105"/>
      <c r="EDB44" s="105"/>
      <c r="EDC44" s="105"/>
      <c r="EDD44" s="105"/>
      <c r="EDE44" s="105"/>
      <c r="EDF44" s="105"/>
      <c r="EDG44" s="105"/>
      <c r="EDH44" s="105"/>
      <c r="EDI44" s="105"/>
      <c r="EDJ44" s="105"/>
      <c r="EDK44" s="105"/>
      <c r="EDL44" s="105"/>
      <c r="EDM44" s="105"/>
      <c r="EDN44" s="105"/>
      <c r="EDO44" s="105"/>
      <c r="EDP44" s="105"/>
      <c r="EDQ44" s="105"/>
      <c r="EDR44" s="105"/>
      <c r="EDS44" s="105"/>
      <c r="EDT44" s="105"/>
      <c r="EDU44" s="105"/>
      <c r="EDV44" s="105"/>
      <c r="EDW44" s="105"/>
      <c r="EDX44" s="105"/>
      <c r="EDY44" s="105"/>
      <c r="EDZ44" s="105"/>
      <c r="EEA44" s="105"/>
      <c r="EEB44" s="105"/>
      <c r="EEC44" s="105"/>
      <c r="EED44" s="105"/>
      <c r="EEE44" s="105"/>
      <c r="EEF44" s="105"/>
      <c r="EEG44" s="105"/>
      <c r="EEH44" s="105"/>
      <c r="EEI44" s="105"/>
      <c r="EEJ44" s="105"/>
      <c r="EEK44" s="105"/>
      <c r="EEL44" s="105"/>
      <c r="EEM44" s="105"/>
      <c r="EEN44" s="105"/>
      <c r="EEO44" s="105"/>
      <c r="EEP44" s="105"/>
      <c r="EEQ44" s="105"/>
      <c r="EER44" s="105"/>
      <c r="EES44" s="105"/>
      <c r="EET44" s="105"/>
      <c r="EEU44" s="105"/>
      <c r="EEV44" s="105"/>
      <c r="EEW44" s="105"/>
      <c r="EEX44" s="105"/>
      <c r="EEY44" s="105"/>
      <c r="EEZ44" s="105"/>
      <c r="EFA44" s="105"/>
      <c r="EFB44" s="105"/>
      <c r="EFC44" s="105"/>
      <c r="EFD44" s="105"/>
      <c r="EFE44" s="105"/>
      <c r="EFF44" s="105"/>
      <c r="EFG44" s="105"/>
      <c r="EFH44" s="105"/>
      <c r="EFI44" s="105"/>
      <c r="EFJ44" s="105"/>
      <c r="EFK44" s="105"/>
      <c r="EFL44" s="105"/>
      <c r="EFM44" s="105"/>
      <c r="EFN44" s="105"/>
      <c r="EFO44" s="105"/>
      <c r="EFP44" s="105"/>
      <c r="EFQ44" s="105"/>
      <c r="EFR44" s="105"/>
      <c r="EFS44" s="105"/>
      <c r="EFT44" s="105"/>
      <c r="EFU44" s="105"/>
      <c r="EFV44" s="105"/>
      <c r="EFW44" s="105"/>
      <c r="EFX44" s="105"/>
      <c r="EFY44" s="105"/>
      <c r="EFZ44" s="105"/>
      <c r="EGA44" s="105"/>
      <c r="EGB44" s="105"/>
      <c r="EGC44" s="105"/>
      <c r="EGD44" s="105"/>
      <c r="EGE44" s="105"/>
      <c r="EGF44" s="105"/>
      <c r="EGG44" s="105"/>
      <c r="EGH44" s="105"/>
      <c r="EGI44" s="105"/>
      <c r="EGJ44" s="105"/>
      <c r="EGK44" s="105"/>
      <c r="EGL44" s="105"/>
      <c r="EGM44" s="105"/>
      <c r="EGN44" s="105"/>
      <c r="EGO44" s="105"/>
      <c r="EGP44" s="105"/>
      <c r="EGQ44" s="105"/>
      <c r="EGR44" s="105"/>
      <c r="EGS44" s="105"/>
      <c r="EGT44" s="105"/>
      <c r="EGU44" s="105"/>
      <c r="EGV44" s="105"/>
      <c r="EGW44" s="105"/>
      <c r="EGX44" s="105"/>
      <c r="EGY44" s="105"/>
      <c r="EGZ44" s="105"/>
      <c r="EHA44" s="105"/>
      <c r="EHB44" s="105"/>
      <c r="EHC44" s="105"/>
      <c r="EHD44" s="105"/>
      <c r="EHE44" s="105"/>
      <c r="EHF44" s="105"/>
      <c r="EHG44" s="105"/>
      <c r="EHH44" s="105"/>
      <c r="EHI44" s="105"/>
      <c r="EHJ44" s="105"/>
      <c r="EHK44" s="105"/>
      <c r="EHL44" s="105"/>
      <c r="EHM44" s="105"/>
      <c r="EHN44" s="105"/>
      <c r="EHO44" s="105"/>
      <c r="EHP44" s="105"/>
      <c r="EHQ44" s="105"/>
      <c r="EHR44" s="105"/>
      <c r="EHS44" s="105"/>
      <c r="EHT44" s="105"/>
      <c r="EHU44" s="105"/>
      <c r="EHV44" s="105"/>
      <c r="EHW44" s="105"/>
      <c r="EHX44" s="105"/>
      <c r="EHY44" s="105"/>
      <c r="EHZ44" s="105"/>
      <c r="EIA44" s="105"/>
      <c r="EIB44" s="105"/>
      <c r="EIC44" s="105"/>
      <c r="EID44" s="105"/>
      <c r="EIE44" s="105"/>
      <c r="EIF44" s="105"/>
      <c r="EIG44" s="105"/>
      <c r="EIH44" s="105"/>
      <c r="EII44" s="105"/>
      <c r="EIJ44" s="105"/>
      <c r="EIK44" s="105"/>
      <c r="EIL44" s="105"/>
      <c r="EIM44" s="105"/>
      <c r="EIN44" s="105"/>
      <c r="EIO44" s="105"/>
      <c r="EIP44" s="105"/>
      <c r="EIQ44" s="105"/>
      <c r="EIR44" s="105"/>
      <c r="EIS44" s="105"/>
      <c r="EIT44" s="105"/>
      <c r="EIU44" s="105"/>
      <c r="EIV44" s="105"/>
      <c r="EIW44" s="105"/>
      <c r="EIX44" s="105"/>
      <c r="EIY44" s="105"/>
      <c r="EIZ44" s="105"/>
      <c r="EJA44" s="105"/>
      <c r="EJB44" s="105"/>
      <c r="EJC44" s="105"/>
      <c r="EJD44" s="105"/>
      <c r="EJE44" s="105"/>
      <c r="EJF44" s="105"/>
      <c r="EJG44" s="105"/>
      <c r="EJH44" s="105"/>
      <c r="EJI44" s="105"/>
      <c r="EJJ44" s="105"/>
      <c r="EJK44" s="105"/>
      <c r="EJL44" s="105"/>
      <c r="EJM44" s="105"/>
      <c r="EJN44" s="105"/>
      <c r="EJO44" s="105"/>
      <c r="EJP44" s="105"/>
      <c r="EJQ44" s="105"/>
      <c r="EJR44" s="105"/>
      <c r="EJS44" s="105"/>
      <c r="EJT44" s="105"/>
      <c r="EJU44" s="105"/>
      <c r="EJV44" s="105"/>
      <c r="EJW44" s="105"/>
      <c r="EJX44" s="105"/>
      <c r="EJY44" s="105"/>
      <c r="EJZ44" s="105"/>
      <c r="EKA44" s="105"/>
      <c r="EKB44" s="105"/>
      <c r="EKC44" s="105"/>
      <c r="EKD44" s="105"/>
      <c r="EKE44" s="105"/>
      <c r="EKF44" s="105"/>
      <c r="EKG44" s="105"/>
      <c r="EKH44" s="105"/>
      <c r="EKI44" s="105"/>
      <c r="EKJ44" s="105"/>
      <c r="EKK44" s="105"/>
      <c r="EKL44" s="105"/>
      <c r="EKM44" s="105"/>
      <c r="EKN44" s="105"/>
      <c r="EKO44" s="105"/>
      <c r="EKP44" s="105"/>
      <c r="EKQ44" s="105"/>
      <c r="EKR44" s="105"/>
      <c r="EKS44" s="105"/>
      <c r="EKT44" s="105"/>
      <c r="EKU44" s="105"/>
      <c r="EKV44" s="105"/>
      <c r="EKW44" s="105"/>
      <c r="EKX44" s="105"/>
      <c r="EKY44" s="105"/>
      <c r="EKZ44" s="105"/>
      <c r="ELA44" s="105"/>
      <c r="ELB44" s="105"/>
      <c r="ELC44" s="105"/>
      <c r="ELD44" s="105"/>
      <c r="ELE44" s="105"/>
      <c r="ELF44" s="105"/>
      <c r="ELG44" s="105"/>
      <c r="ELH44" s="105"/>
      <c r="ELI44" s="105"/>
      <c r="ELJ44" s="105"/>
      <c r="ELK44" s="105"/>
      <c r="ELL44" s="105"/>
      <c r="ELM44" s="105"/>
      <c r="ELN44" s="105"/>
      <c r="ELO44" s="105"/>
      <c r="ELP44" s="105"/>
      <c r="ELQ44" s="105"/>
      <c r="ELR44" s="105"/>
      <c r="ELS44" s="105"/>
      <c r="ELT44" s="105"/>
      <c r="ELU44" s="105"/>
      <c r="ELV44" s="105"/>
      <c r="ELW44" s="105"/>
      <c r="ELX44" s="105"/>
      <c r="ELY44" s="105"/>
      <c r="ELZ44" s="105"/>
      <c r="EMA44" s="105"/>
      <c r="EMB44" s="105"/>
      <c r="EMC44" s="105"/>
      <c r="EMD44" s="105"/>
      <c r="EME44" s="105"/>
      <c r="EMF44" s="105"/>
      <c r="EMG44" s="105"/>
      <c r="EMH44" s="105"/>
      <c r="EMI44" s="105"/>
      <c r="EMJ44" s="105"/>
      <c r="EMK44" s="105"/>
      <c r="EML44" s="105"/>
      <c r="EMM44" s="105"/>
      <c r="EMN44" s="105"/>
      <c r="EMO44" s="105"/>
      <c r="EMP44" s="105"/>
      <c r="EMQ44" s="105"/>
      <c r="EMR44" s="105"/>
      <c r="EMS44" s="105"/>
      <c r="EMT44" s="105"/>
      <c r="EMU44" s="105"/>
      <c r="EMV44" s="105"/>
      <c r="EMW44" s="105"/>
      <c r="EMX44" s="105"/>
      <c r="EMY44" s="105"/>
      <c r="EMZ44" s="105"/>
      <c r="ENA44" s="105"/>
      <c r="ENB44" s="105"/>
      <c r="ENC44" s="105"/>
      <c r="END44" s="105"/>
      <c r="ENE44" s="105"/>
      <c r="ENF44" s="105"/>
      <c r="ENG44" s="105"/>
      <c r="ENH44" s="105"/>
      <c r="ENI44" s="105"/>
      <c r="ENJ44" s="105"/>
      <c r="ENK44" s="105"/>
      <c r="ENL44" s="105"/>
      <c r="ENM44" s="105"/>
      <c r="ENN44" s="105"/>
      <c r="ENO44" s="105"/>
      <c r="ENP44" s="105"/>
      <c r="ENQ44" s="105"/>
      <c r="ENR44" s="105"/>
      <c r="ENS44" s="105"/>
      <c r="ENT44" s="105"/>
      <c r="ENU44" s="105"/>
      <c r="ENV44" s="105"/>
      <c r="ENW44" s="105"/>
      <c r="ENX44" s="105"/>
      <c r="ENY44" s="105"/>
      <c r="ENZ44" s="105"/>
      <c r="EOA44" s="105"/>
      <c r="EOB44" s="105"/>
      <c r="EOC44" s="105"/>
      <c r="EOD44" s="105"/>
      <c r="EOE44" s="105"/>
      <c r="EOF44" s="105"/>
      <c r="EOG44" s="105"/>
      <c r="EOH44" s="105"/>
      <c r="EOI44" s="105"/>
      <c r="EOJ44" s="105"/>
      <c r="EOK44" s="105"/>
      <c r="EOL44" s="105"/>
      <c r="EOM44" s="105"/>
      <c r="EON44" s="105"/>
      <c r="EOO44" s="105"/>
      <c r="EOP44" s="105"/>
      <c r="EOQ44" s="105"/>
      <c r="EOR44" s="105"/>
      <c r="EOS44" s="105"/>
      <c r="EOT44" s="105"/>
      <c r="EOU44" s="105"/>
      <c r="EOV44" s="105"/>
      <c r="EOW44" s="105"/>
      <c r="EOX44" s="105"/>
      <c r="EOY44" s="105"/>
      <c r="EOZ44" s="105"/>
      <c r="EPA44" s="105"/>
      <c r="EPB44" s="105"/>
      <c r="EPC44" s="105"/>
      <c r="EPD44" s="105"/>
      <c r="EPE44" s="105"/>
      <c r="EPF44" s="105"/>
      <c r="EPG44" s="105"/>
      <c r="EPH44" s="105"/>
      <c r="EPI44" s="105"/>
      <c r="EPJ44" s="105"/>
      <c r="EPK44" s="105"/>
      <c r="EPL44" s="105"/>
      <c r="EPM44" s="105"/>
      <c r="EPN44" s="105"/>
      <c r="EPO44" s="105"/>
      <c r="EPP44" s="105"/>
      <c r="EPQ44" s="105"/>
      <c r="EPR44" s="105"/>
      <c r="EPS44" s="105"/>
      <c r="EPT44" s="105"/>
      <c r="EPU44" s="105"/>
      <c r="EPV44" s="105"/>
      <c r="EPW44" s="105"/>
      <c r="EPX44" s="105"/>
      <c r="EPY44" s="105"/>
      <c r="EPZ44" s="105"/>
      <c r="EQA44" s="105"/>
      <c r="EQB44" s="105"/>
      <c r="EQC44" s="105"/>
      <c r="EQD44" s="105"/>
      <c r="EQE44" s="105"/>
      <c r="EQF44" s="105"/>
      <c r="EQG44" s="105"/>
      <c r="EQH44" s="105"/>
      <c r="EQI44" s="105"/>
      <c r="EQJ44" s="105"/>
      <c r="EQK44" s="105"/>
      <c r="EQL44" s="105"/>
      <c r="EQM44" s="105"/>
      <c r="EQN44" s="105"/>
      <c r="EQO44" s="105"/>
      <c r="EQP44" s="105"/>
      <c r="EQQ44" s="105"/>
      <c r="EQR44" s="105"/>
      <c r="EQS44" s="105"/>
      <c r="EQT44" s="105"/>
      <c r="EQU44" s="105"/>
      <c r="EQV44" s="105"/>
      <c r="EQW44" s="105"/>
      <c r="EQX44" s="105"/>
      <c r="EQY44" s="105"/>
      <c r="EQZ44" s="105"/>
      <c r="ERA44" s="105"/>
      <c r="ERB44" s="105"/>
      <c r="ERC44" s="105"/>
      <c r="ERD44" s="105"/>
      <c r="ERE44" s="105"/>
      <c r="ERF44" s="105"/>
      <c r="ERG44" s="105"/>
      <c r="ERH44" s="105"/>
      <c r="ERI44" s="105"/>
      <c r="ERJ44" s="105"/>
      <c r="ERK44" s="105"/>
      <c r="ERL44" s="105"/>
      <c r="ERM44" s="105"/>
      <c r="ERN44" s="105"/>
      <c r="ERO44" s="105"/>
      <c r="ERP44" s="105"/>
      <c r="ERQ44" s="105"/>
      <c r="ERR44" s="105"/>
      <c r="ERS44" s="105"/>
      <c r="ERT44" s="105"/>
      <c r="ERU44" s="105"/>
      <c r="ERV44" s="105"/>
      <c r="ERW44" s="105"/>
      <c r="ERX44" s="105"/>
      <c r="ERY44" s="105"/>
      <c r="ERZ44" s="105"/>
      <c r="ESA44" s="105"/>
      <c r="ESB44" s="105"/>
      <c r="ESC44" s="105"/>
      <c r="ESD44" s="105"/>
      <c r="ESE44" s="105"/>
      <c r="ESF44" s="105"/>
      <c r="ESG44" s="105"/>
      <c r="ESH44" s="105"/>
      <c r="ESI44" s="105"/>
      <c r="ESJ44" s="105"/>
      <c r="ESK44" s="105"/>
      <c r="ESL44" s="105"/>
      <c r="ESM44" s="105"/>
      <c r="ESN44" s="105"/>
      <c r="ESO44" s="105"/>
      <c r="ESP44" s="105"/>
      <c r="ESQ44" s="105"/>
      <c r="ESR44" s="105"/>
      <c r="ESS44" s="105"/>
      <c r="EST44" s="105"/>
      <c r="ESU44" s="105"/>
      <c r="ESV44" s="105"/>
      <c r="ESW44" s="105"/>
      <c r="ESX44" s="105"/>
      <c r="ESY44" s="105"/>
      <c r="ESZ44" s="105"/>
      <c r="ETA44" s="105"/>
      <c r="ETB44" s="105"/>
      <c r="ETC44" s="105"/>
      <c r="ETD44" s="105"/>
      <c r="ETE44" s="105"/>
      <c r="ETF44" s="105"/>
      <c r="ETG44" s="105"/>
      <c r="ETH44" s="105"/>
      <c r="ETI44" s="105"/>
      <c r="ETJ44" s="105"/>
      <c r="ETK44" s="105"/>
      <c r="ETL44" s="105"/>
      <c r="ETM44" s="105"/>
      <c r="ETN44" s="105"/>
      <c r="ETO44" s="105"/>
      <c r="ETP44" s="105"/>
      <c r="ETQ44" s="105"/>
      <c r="ETR44" s="105"/>
      <c r="ETS44" s="105"/>
      <c r="ETT44" s="105"/>
      <c r="ETU44" s="105"/>
      <c r="ETV44" s="105"/>
      <c r="ETW44" s="105"/>
      <c r="ETX44" s="105"/>
      <c r="ETY44" s="105"/>
      <c r="ETZ44" s="105"/>
      <c r="EUA44" s="105"/>
      <c r="EUB44" s="105"/>
      <c r="EUC44" s="105"/>
      <c r="EUD44" s="105"/>
      <c r="EUE44" s="105"/>
      <c r="EUF44" s="105"/>
      <c r="EUG44" s="105"/>
      <c r="EUH44" s="105"/>
      <c r="EUI44" s="105"/>
      <c r="EUJ44" s="105"/>
      <c r="EUK44" s="105"/>
      <c r="EUL44" s="105"/>
      <c r="EUM44" s="105"/>
      <c r="EUN44" s="105"/>
      <c r="EUO44" s="105"/>
      <c r="EUP44" s="105"/>
      <c r="EUQ44" s="105"/>
      <c r="EUR44" s="105"/>
      <c r="EUS44" s="105"/>
      <c r="EUT44" s="105"/>
      <c r="EUU44" s="105"/>
      <c r="EUV44" s="105"/>
      <c r="EUW44" s="105"/>
      <c r="EUX44" s="105"/>
      <c r="EUY44" s="105"/>
      <c r="EUZ44" s="105"/>
      <c r="EVA44" s="105"/>
      <c r="EVB44" s="105"/>
      <c r="EVC44" s="105"/>
      <c r="EVD44" s="105"/>
      <c r="EVE44" s="105"/>
      <c r="EVF44" s="105"/>
      <c r="EVG44" s="105"/>
      <c r="EVH44" s="105"/>
      <c r="EVI44" s="105"/>
      <c r="EVJ44" s="105"/>
      <c r="EVK44" s="105"/>
      <c r="EVL44" s="105"/>
      <c r="EVM44" s="105"/>
      <c r="EVN44" s="105"/>
      <c r="EVO44" s="105"/>
      <c r="EVP44" s="105"/>
      <c r="EVQ44" s="105"/>
      <c r="EVR44" s="105"/>
      <c r="EVS44" s="105"/>
      <c r="EVT44" s="105"/>
      <c r="EVU44" s="105"/>
      <c r="EVV44" s="105"/>
      <c r="EVW44" s="105"/>
      <c r="EVX44" s="105"/>
      <c r="EVY44" s="105"/>
      <c r="EVZ44" s="105"/>
      <c r="EWA44" s="105"/>
      <c r="EWB44" s="105"/>
      <c r="EWC44" s="105"/>
      <c r="EWD44" s="105"/>
      <c r="EWE44" s="105"/>
      <c r="EWF44" s="105"/>
      <c r="EWG44" s="105"/>
      <c r="EWH44" s="105"/>
      <c r="EWI44" s="105"/>
      <c r="EWJ44" s="105"/>
      <c r="EWK44" s="105"/>
      <c r="EWL44" s="105"/>
      <c r="EWM44" s="105"/>
      <c r="EWN44" s="105"/>
      <c r="EWO44" s="105"/>
      <c r="EWP44" s="105"/>
      <c r="EWQ44" s="105"/>
      <c r="EWR44" s="105"/>
      <c r="EWS44" s="105"/>
      <c r="EWT44" s="105"/>
      <c r="EWU44" s="105"/>
      <c r="EWV44" s="105"/>
      <c r="EWW44" s="105"/>
      <c r="EWX44" s="105"/>
      <c r="EWY44" s="105"/>
      <c r="EWZ44" s="105"/>
      <c r="EXA44" s="105"/>
      <c r="EXB44" s="105"/>
      <c r="EXC44" s="105"/>
      <c r="EXD44" s="105"/>
      <c r="EXE44" s="105"/>
      <c r="EXF44" s="105"/>
      <c r="EXG44" s="105"/>
      <c r="EXH44" s="105"/>
      <c r="EXI44" s="105"/>
      <c r="EXJ44" s="105"/>
      <c r="EXK44" s="105"/>
      <c r="EXL44" s="105"/>
      <c r="EXM44" s="105"/>
      <c r="EXN44" s="105"/>
      <c r="EXO44" s="105"/>
      <c r="EXP44" s="105"/>
      <c r="EXQ44" s="105"/>
      <c r="EXR44" s="105"/>
      <c r="EXS44" s="105"/>
      <c r="EXT44" s="105"/>
      <c r="EXU44" s="105"/>
      <c r="EXV44" s="105"/>
      <c r="EXW44" s="105"/>
      <c r="EXX44" s="105"/>
      <c r="EXY44" s="105"/>
      <c r="EXZ44" s="105"/>
      <c r="EYA44" s="105"/>
      <c r="EYB44" s="105"/>
      <c r="EYC44" s="105"/>
      <c r="EYD44" s="105"/>
      <c r="EYE44" s="105"/>
      <c r="EYF44" s="105"/>
      <c r="EYG44" s="105"/>
      <c r="EYH44" s="105"/>
      <c r="EYI44" s="105"/>
      <c r="EYJ44" s="105"/>
      <c r="EYK44" s="105"/>
      <c r="EYL44" s="105"/>
      <c r="EYM44" s="105"/>
      <c r="EYN44" s="105"/>
      <c r="EYO44" s="105"/>
      <c r="EYP44" s="105"/>
      <c r="EYQ44" s="105"/>
      <c r="EYR44" s="105"/>
      <c r="EYS44" s="105"/>
      <c r="EYT44" s="105"/>
      <c r="EYU44" s="105"/>
      <c r="EYV44" s="105"/>
      <c r="EYW44" s="105"/>
      <c r="EYX44" s="105"/>
      <c r="EYY44" s="105"/>
      <c r="EYZ44" s="105"/>
      <c r="EZA44" s="105"/>
      <c r="EZB44" s="105"/>
      <c r="EZC44" s="105"/>
      <c r="EZD44" s="105"/>
      <c r="EZE44" s="105"/>
      <c r="EZF44" s="105"/>
      <c r="EZG44" s="105"/>
      <c r="EZH44" s="105"/>
      <c r="EZI44" s="105"/>
      <c r="EZJ44" s="105"/>
      <c r="EZK44" s="105"/>
      <c r="EZL44" s="105"/>
      <c r="EZM44" s="105"/>
      <c r="EZN44" s="105"/>
      <c r="EZO44" s="105"/>
      <c r="EZP44" s="105"/>
      <c r="EZQ44" s="105"/>
      <c r="EZR44" s="105"/>
      <c r="EZS44" s="105"/>
      <c r="EZT44" s="105"/>
      <c r="EZU44" s="105"/>
      <c r="EZV44" s="105"/>
      <c r="EZW44" s="105"/>
      <c r="EZX44" s="105"/>
      <c r="EZY44" s="105"/>
      <c r="EZZ44" s="105"/>
      <c r="FAA44" s="105"/>
      <c r="FAB44" s="105"/>
      <c r="FAC44" s="105"/>
      <c r="FAD44" s="105"/>
      <c r="FAE44" s="105"/>
      <c r="FAF44" s="105"/>
      <c r="FAG44" s="105"/>
      <c r="FAH44" s="105"/>
      <c r="FAI44" s="105"/>
      <c r="FAJ44" s="105"/>
      <c r="FAK44" s="105"/>
      <c r="FAL44" s="105"/>
      <c r="FAM44" s="105"/>
      <c r="FAN44" s="105"/>
    </row>
    <row r="45" spans="1:4096" ht="28.5" customHeight="1" x14ac:dyDescent="0.25">
      <c r="A45" s="70" t="s">
        <v>86</v>
      </c>
      <c r="B45" s="57"/>
      <c r="C45" s="71"/>
      <c r="D45" s="4"/>
      <c r="E45" s="4"/>
      <c r="F45" s="68"/>
      <c r="G45" s="58"/>
      <c r="H45" s="58"/>
      <c r="I45" s="69"/>
      <c r="J45" s="9"/>
      <c r="K45" s="9"/>
      <c r="L45" s="9"/>
      <c r="M45" s="9"/>
      <c r="N45" s="9"/>
      <c r="O45" s="9"/>
      <c r="P45" s="9"/>
      <c r="Q45" s="9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5"/>
      <c r="BT45" s="105"/>
      <c r="BU45" s="105"/>
      <c r="BV45" s="105"/>
      <c r="BW45" s="105"/>
      <c r="BX45" s="105"/>
      <c r="BY45" s="105"/>
      <c r="BZ45" s="105"/>
      <c r="CA45" s="105"/>
      <c r="CB45" s="105"/>
      <c r="CC45" s="105"/>
      <c r="CD45" s="105"/>
      <c r="CE45" s="105"/>
      <c r="CF45" s="105"/>
      <c r="CG45" s="105"/>
      <c r="CH45" s="105"/>
      <c r="CI45" s="105"/>
      <c r="CJ45" s="105"/>
      <c r="CK45" s="105"/>
      <c r="CL45" s="105"/>
      <c r="CM45" s="105"/>
      <c r="CN45" s="105"/>
      <c r="CO45" s="105"/>
      <c r="CP45" s="105"/>
      <c r="CQ45" s="105"/>
      <c r="CR45" s="105"/>
      <c r="CS45" s="105"/>
      <c r="CT45" s="105"/>
      <c r="CU45" s="105"/>
      <c r="CV45" s="105"/>
      <c r="CW45" s="105"/>
      <c r="CX45" s="105"/>
      <c r="CY45" s="105"/>
      <c r="CZ45" s="105"/>
      <c r="DA45" s="105"/>
      <c r="DB45" s="105"/>
      <c r="DC45" s="105"/>
      <c r="DD45" s="105"/>
      <c r="DE45" s="105"/>
      <c r="DF45" s="105"/>
      <c r="DG45" s="105"/>
      <c r="DH45" s="105"/>
      <c r="DI45" s="105"/>
      <c r="DJ45" s="105"/>
      <c r="DK45" s="105"/>
      <c r="DL45" s="105"/>
      <c r="DM45" s="105"/>
      <c r="DN45" s="105"/>
      <c r="DO45" s="105"/>
      <c r="DP45" s="105"/>
      <c r="DQ45" s="105"/>
      <c r="DR45" s="105"/>
      <c r="DS45" s="105"/>
      <c r="DT45" s="105"/>
      <c r="DU45" s="105"/>
      <c r="DV45" s="105"/>
      <c r="DW45" s="105"/>
      <c r="DX45" s="105"/>
      <c r="DY45" s="105"/>
      <c r="DZ45" s="105"/>
      <c r="EA45" s="105"/>
      <c r="EB45" s="105"/>
      <c r="EC45" s="105"/>
      <c r="ED45" s="105"/>
      <c r="EE45" s="105"/>
      <c r="EF45" s="105"/>
      <c r="EG45" s="105"/>
      <c r="EH45" s="105"/>
      <c r="EI45" s="105"/>
      <c r="EJ45" s="105"/>
      <c r="EK45" s="105"/>
      <c r="EL45" s="105"/>
      <c r="EM45" s="105"/>
      <c r="EN45" s="105"/>
      <c r="EO45" s="105"/>
      <c r="EP45" s="105"/>
      <c r="EQ45" s="105"/>
      <c r="ER45" s="105"/>
      <c r="ES45" s="105"/>
      <c r="ET45" s="105"/>
      <c r="EU45" s="105"/>
      <c r="EV45" s="105"/>
      <c r="EW45" s="105"/>
      <c r="EX45" s="105"/>
      <c r="EY45" s="105"/>
      <c r="EZ45" s="105"/>
      <c r="FA45" s="105"/>
      <c r="FB45" s="105"/>
      <c r="FC45" s="105"/>
      <c r="FD45" s="105"/>
      <c r="FE45" s="105"/>
      <c r="FF45" s="105"/>
      <c r="FG45" s="105"/>
      <c r="FH45" s="105"/>
      <c r="FI45" s="105"/>
      <c r="FJ45" s="105"/>
      <c r="FK45" s="105"/>
      <c r="FL45" s="105"/>
      <c r="FM45" s="105"/>
      <c r="FN45" s="105"/>
      <c r="FO45" s="105"/>
      <c r="FP45" s="105"/>
      <c r="FQ45" s="105"/>
      <c r="FR45" s="105"/>
      <c r="FS45" s="105"/>
      <c r="FT45" s="105"/>
      <c r="FU45" s="105"/>
      <c r="FV45" s="105"/>
      <c r="FW45" s="105"/>
      <c r="FX45" s="105"/>
      <c r="FY45" s="105"/>
      <c r="FZ45" s="105"/>
      <c r="GA45" s="105"/>
      <c r="GB45" s="105"/>
      <c r="GC45" s="105"/>
      <c r="GD45" s="105"/>
      <c r="GE45" s="105"/>
      <c r="GF45" s="105"/>
      <c r="GG45" s="105"/>
      <c r="GH45" s="105"/>
      <c r="GI45" s="105"/>
      <c r="GJ45" s="105"/>
      <c r="GK45" s="105"/>
      <c r="GL45" s="105"/>
      <c r="GM45" s="105"/>
      <c r="GN45" s="105"/>
      <c r="GO45" s="105"/>
      <c r="GP45" s="105"/>
      <c r="GQ45" s="105"/>
      <c r="GR45" s="105"/>
      <c r="GS45" s="105"/>
      <c r="GT45" s="105"/>
      <c r="GU45" s="105"/>
      <c r="GV45" s="105"/>
      <c r="GW45" s="105"/>
      <c r="GX45" s="105"/>
      <c r="GY45" s="105"/>
      <c r="GZ45" s="105"/>
      <c r="HA45" s="105"/>
      <c r="HB45" s="105"/>
      <c r="HC45" s="105"/>
      <c r="HD45" s="105"/>
      <c r="HE45" s="105"/>
      <c r="HF45" s="105"/>
      <c r="HG45" s="105"/>
      <c r="HH45" s="105"/>
      <c r="HI45" s="105"/>
      <c r="HJ45" s="105"/>
      <c r="HK45" s="105"/>
      <c r="HL45" s="105"/>
      <c r="HM45" s="105"/>
      <c r="HN45" s="105"/>
      <c r="HO45" s="105"/>
      <c r="HP45" s="105"/>
      <c r="HQ45" s="105"/>
      <c r="HR45" s="105"/>
      <c r="HS45" s="105"/>
      <c r="HT45" s="105"/>
      <c r="HU45" s="105"/>
      <c r="HV45" s="105"/>
      <c r="HW45" s="105"/>
      <c r="HX45" s="105"/>
      <c r="HY45" s="105"/>
      <c r="HZ45" s="105"/>
      <c r="IA45" s="105"/>
      <c r="IB45" s="105"/>
      <c r="IC45" s="105"/>
      <c r="ID45" s="105"/>
      <c r="IE45" s="105"/>
      <c r="IF45" s="105"/>
      <c r="IG45" s="105"/>
      <c r="IH45" s="105"/>
      <c r="II45" s="105"/>
      <c r="IJ45" s="105"/>
      <c r="IK45" s="105"/>
      <c r="IL45" s="105"/>
      <c r="IM45" s="105"/>
      <c r="IN45" s="105"/>
      <c r="IO45" s="105"/>
      <c r="IP45" s="105"/>
      <c r="IQ45" s="105"/>
      <c r="IR45" s="105"/>
      <c r="IS45" s="105"/>
      <c r="IT45" s="105"/>
      <c r="IU45" s="105"/>
      <c r="IV45" s="105"/>
      <c r="IW45" s="105"/>
      <c r="IX45" s="105"/>
      <c r="IY45" s="105"/>
      <c r="IZ45" s="105"/>
      <c r="JA45" s="105"/>
      <c r="JB45" s="105"/>
      <c r="JC45" s="105"/>
      <c r="JD45" s="105"/>
      <c r="JE45" s="105"/>
      <c r="JF45" s="105"/>
      <c r="JG45" s="105"/>
      <c r="JH45" s="105"/>
      <c r="JI45" s="105"/>
      <c r="JJ45" s="105"/>
      <c r="JK45" s="105"/>
      <c r="JL45" s="105"/>
      <c r="JM45" s="105"/>
      <c r="JN45" s="105"/>
      <c r="JO45" s="105"/>
      <c r="JP45" s="105"/>
      <c r="JQ45" s="105"/>
      <c r="JR45" s="105"/>
      <c r="JS45" s="105"/>
      <c r="JT45" s="105"/>
      <c r="JU45" s="105"/>
      <c r="JV45" s="105"/>
      <c r="JW45" s="105"/>
      <c r="JX45" s="105"/>
      <c r="JY45" s="105"/>
      <c r="JZ45" s="105"/>
      <c r="KA45" s="105"/>
      <c r="KB45" s="105"/>
      <c r="KC45" s="105"/>
      <c r="KD45" s="105"/>
      <c r="KE45" s="105"/>
      <c r="KF45" s="105"/>
      <c r="KG45" s="105"/>
      <c r="KH45" s="105"/>
      <c r="KI45" s="105"/>
      <c r="KJ45" s="105"/>
      <c r="KK45" s="105"/>
      <c r="KL45" s="105"/>
      <c r="KM45" s="105"/>
      <c r="KN45" s="105"/>
      <c r="KO45" s="105"/>
      <c r="KP45" s="105"/>
      <c r="KQ45" s="105"/>
      <c r="KR45" s="105"/>
      <c r="KS45" s="105"/>
      <c r="KT45" s="105"/>
      <c r="KU45" s="105"/>
      <c r="KV45" s="105"/>
      <c r="KW45" s="105"/>
      <c r="KX45" s="105"/>
      <c r="KY45" s="105"/>
      <c r="KZ45" s="105"/>
      <c r="LA45" s="105"/>
      <c r="LB45" s="105"/>
      <c r="LC45" s="105"/>
      <c r="LD45" s="105"/>
      <c r="LE45" s="105"/>
      <c r="LF45" s="105"/>
      <c r="LG45" s="105"/>
      <c r="LH45" s="105"/>
      <c r="LI45" s="105"/>
      <c r="LJ45" s="105"/>
      <c r="LK45" s="105"/>
      <c r="LL45" s="105"/>
      <c r="LM45" s="105"/>
      <c r="LN45" s="105"/>
      <c r="LO45" s="105"/>
      <c r="LP45" s="105"/>
      <c r="LQ45" s="105"/>
      <c r="LR45" s="105"/>
      <c r="LS45" s="105"/>
      <c r="LT45" s="105"/>
      <c r="LU45" s="105"/>
      <c r="LV45" s="105"/>
      <c r="LW45" s="105"/>
      <c r="LX45" s="105"/>
      <c r="LY45" s="105"/>
      <c r="LZ45" s="105"/>
      <c r="MA45" s="105"/>
      <c r="MB45" s="105"/>
      <c r="MC45" s="105"/>
      <c r="MD45" s="105"/>
      <c r="ME45" s="105"/>
      <c r="MF45" s="105"/>
      <c r="MG45" s="105"/>
      <c r="MH45" s="105"/>
      <c r="MI45" s="105"/>
      <c r="MJ45" s="105"/>
      <c r="MK45" s="105"/>
      <c r="ML45" s="105"/>
      <c r="MM45" s="105"/>
      <c r="MN45" s="105"/>
      <c r="MO45" s="105"/>
      <c r="MP45" s="105"/>
      <c r="MQ45" s="105"/>
      <c r="MR45" s="105"/>
      <c r="MS45" s="105"/>
      <c r="MT45" s="105"/>
      <c r="MU45" s="105"/>
      <c r="MV45" s="105"/>
      <c r="MW45" s="105"/>
      <c r="MX45" s="105"/>
      <c r="MY45" s="105"/>
      <c r="MZ45" s="105"/>
      <c r="NA45" s="105"/>
      <c r="NB45" s="105"/>
      <c r="NC45" s="105"/>
      <c r="ND45" s="105"/>
      <c r="NE45" s="105"/>
      <c r="NF45" s="105"/>
      <c r="NG45" s="105"/>
      <c r="NH45" s="105"/>
      <c r="NI45" s="105"/>
      <c r="NJ45" s="105"/>
      <c r="NK45" s="105"/>
      <c r="NL45" s="105"/>
      <c r="NM45" s="105"/>
      <c r="NN45" s="105"/>
      <c r="NO45" s="105"/>
      <c r="NP45" s="105"/>
      <c r="NQ45" s="105"/>
      <c r="NR45" s="105"/>
      <c r="NS45" s="105"/>
      <c r="NT45" s="105"/>
      <c r="NU45" s="105"/>
      <c r="NV45" s="105"/>
      <c r="NW45" s="105"/>
      <c r="NX45" s="105"/>
      <c r="NY45" s="105"/>
      <c r="NZ45" s="105"/>
      <c r="OA45" s="105"/>
      <c r="OB45" s="105"/>
      <c r="OC45" s="105"/>
      <c r="OD45" s="105"/>
      <c r="OE45" s="105"/>
      <c r="OF45" s="105"/>
      <c r="OG45" s="105"/>
      <c r="OH45" s="105"/>
      <c r="OI45" s="105"/>
      <c r="OJ45" s="105"/>
      <c r="OK45" s="105"/>
      <c r="OL45" s="105"/>
      <c r="OM45" s="105"/>
      <c r="ON45" s="105"/>
      <c r="OO45" s="105"/>
      <c r="OP45" s="105"/>
      <c r="OQ45" s="105"/>
      <c r="OR45" s="105"/>
      <c r="OS45" s="105"/>
      <c r="OT45" s="105"/>
      <c r="OU45" s="105"/>
      <c r="OV45" s="105"/>
      <c r="OW45" s="105"/>
      <c r="OX45" s="105"/>
      <c r="OY45" s="105"/>
      <c r="OZ45" s="105"/>
      <c r="PA45" s="105"/>
      <c r="PB45" s="105"/>
      <c r="PC45" s="105"/>
      <c r="PD45" s="105"/>
      <c r="PE45" s="105"/>
      <c r="PF45" s="105"/>
      <c r="PG45" s="105"/>
      <c r="PH45" s="105"/>
      <c r="PI45" s="105"/>
      <c r="PJ45" s="105"/>
      <c r="PK45" s="105"/>
      <c r="PL45" s="105"/>
      <c r="PM45" s="105"/>
      <c r="PN45" s="105"/>
      <c r="PO45" s="105"/>
      <c r="PP45" s="105"/>
      <c r="PQ45" s="105"/>
      <c r="PR45" s="105"/>
      <c r="PS45" s="105"/>
      <c r="PT45" s="105"/>
      <c r="PU45" s="105"/>
      <c r="PV45" s="105"/>
      <c r="PW45" s="105"/>
      <c r="PX45" s="105"/>
      <c r="PY45" s="105"/>
      <c r="PZ45" s="105"/>
      <c r="QA45" s="105"/>
      <c r="QB45" s="105"/>
      <c r="QC45" s="105"/>
      <c r="QD45" s="105"/>
      <c r="QE45" s="105"/>
      <c r="QF45" s="105"/>
      <c r="QG45" s="105"/>
      <c r="QH45" s="105"/>
      <c r="QI45" s="105"/>
      <c r="QJ45" s="105"/>
      <c r="QK45" s="105"/>
      <c r="QL45" s="105"/>
      <c r="QM45" s="105"/>
      <c r="QN45" s="105"/>
      <c r="QO45" s="105"/>
      <c r="QP45" s="105"/>
      <c r="QQ45" s="105"/>
      <c r="QR45" s="105"/>
      <c r="QS45" s="105"/>
      <c r="QT45" s="105"/>
      <c r="QU45" s="105"/>
      <c r="QV45" s="105"/>
      <c r="QW45" s="105"/>
      <c r="QX45" s="105"/>
      <c r="QY45" s="105"/>
      <c r="QZ45" s="105"/>
      <c r="RA45" s="105"/>
      <c r="RB45" s="105"/>
      <c r="RC45" s="105"/>
      <c r="RD45" s="105"/>
      <c r="RE45" s="105"/>
      <c r="RF45" s="105"/>
      <c r="RG45" s="105"/>
      <c r="RH45" s="105"/>
      <c r="RI45" s="105"/>
      <c r="RJ45" s="105"/>
      <c r="RK45" s="105"/>
      <c r="RL45" s="105"/>
      <c r="RM45" s="105"/>
      <c r="RN45" s="105"/>
      <c r="RO45" s="105"/>
      <c r="RP45" s="105"/>
      <c r="RQ45" s="105"/>
      <c r="RR45" s="105"/>
      <c r="RS45" s="105"/>
      <c r="RT45" s="105"/>
      <c r="RU45" s="105"/>
      <c r="RV45" s="105"/>
      <c r="RW45" s="105"/>
      <c r="RX45" s="105"/>
      <c r="RY45" s="105"/>
      <c r="RZ45" s="105"/>
      <c r="SA45" s="105"/>
      <c r="SB45" s="105"/>
      <c r="SC45" s="105"/>
      <c r="SD45" s="105"/>
      <c r="SE45" s="105"/>
      <c r="SF45" s="105"/>
      <c r="SG45" s="105"/>
      <c r="SH45" s="105"/>
      <c r="SI45" s="105"/>
      <c r="SJ45" s="105"/>
      <c r="SK45" s="105"/>
      <c r="SL45" s="105"/>
      <c r="SM45" s="105"/>
      <c r="SN45" s="105"/>
      <c r="SO45" s="105"/>
      <c r="SP45" s="105"/>
      <c r="SQ45" s="105"/>
      <c r="SR45" s="105"/>
      <c r="SS45" s="105"/>
      <c r="ST45" s="105"/>
      <c r="SU45" s="105"/>
      <c r="SV45" s="105"/>
      <c r="SW45" s="105"/>
      <c r="SX45" s="105"/>
      <c r="SY45" s="105"/>
      <c r="SZ45" s="105"/>
      <c r="TA45" s="105"/>
      <c r="TB45" s="105"/>
      <c r="TC45" s="105"/>
      <c r="TD45" s="105"/>
      <c r="TE45" s="105"/>
      <c r="TF45" s="105"/>
      <c r="TG45" s="105"/>
      <c r="TH45" s="105"/>
      <c r="TI45" s="105"/>
      <c r="TJ45" s="105"/>
      <c r="TK45" s="105"/>
      <c r="TL45" s="105"/>
      <c r="TM45" s="105"/>
      <c r="TN45" s="105"/>
      <c r="TO45" s="105"/>
      <c r="TP45" s="105"/>
      <c r="TQ45" s="105"/>
      <c r="TR45" s="105"/>
      <c r="TS45" s="105"/>
      <c r="TT45" s="105"/>
      <c r="TU45" s="105"/>
      <c r="TV45" s="105"/>
      <c r="TW45" s="105"/>
      <c r="TX45" s="105"/>
      <c r="TY45" s="105"/>
      <c r="TZ45" s="105"/>
      <c r="UA45" s="105"/>
      <c r="UB45" s="105"/>
      <c r="UC45" s="105"/>
      <c r="UD45" s="105"/>
      <c r="UE45" s="105"/>
      <c r="UF45" s="105"/>
      <c r="UG45" s="105"/>
      <c r="UH45" s="105"/>
      <c r="UI45" s="105"/>
      <c r="UJ45" s="105"/>
      <c r="UK45" s="105"/>
      <c r="UL45" s="105"/>
      <c r="UM45" s="105"/>
      <c r="UN45" s="105"/>
      <c r="UO45" s="105"/>
      <c r="UP45" s="105"/>
      <c r="UQ45" s="105"/>
      <c r="UR45" s="105"/>
      <c r="US45" s="105"/>
      <c r="UT45" s="105"/>
      <c r="UU45" s="105"/>
      <c r="UV45" s="105"/>
      <c r="UW45" s="105"/>
      <c r="UX45" s="105"/>
      <c r="UY45" s="105"/>
      <c r="UZ45" s="105"/>
      <c r="VA45" s="105"/>
      <c r="VB45" s="105"/>
      <c r="VC45" s="105"/>
      <c r="VD45" s="105"/>
      <c r="VE45" s="105"/>
      <c r="VF45" s="105"/>
      <c r="VG45" s="105"/>
      <c r="VH45" s="105"/>
      <c r="VI45" s="105"/>
      <c r="VJ45" s="105"/>
      <c r="VK45" s="105"/>
      <c r="VL45" s="105"/>
      <c r="VM45" s="105"/>
      <c r="VN45" s="105"/>
      <c r="VO45" s="105"/>
      <c r="VP45" s="105"/>
      <c r="VQ45" s="105"/>
      <c r="VR45" s="105"/>
      <c r="VS45" s="105"/>
      <c r="VT45" s="105"/>
      <c r="VU45" s="105"/>
      <c r="VV45" s="105"/>
      <c r="VW45" s="105"/>
      <c r="VX45" s="105"/>
      <c r="VY45" s="105"/>
      <c r="VZ45" s="105"/>
      <c r="WA45" s="105"/>
      <c r="WB45" s="105"/>
      <c r="WC45" s="105"/>
      <c r="WD45" s="105"/>
      <c r="WE45" s="105"/>
      <c r="WF45" s="105"/>
      <c r="WG45" s="105"/>
      <c r="WH45" s="105"/>
      <c r="WI45" s="105"/>
      <c r="WJ45" s="105"/>
      <c r="WK45" s="105"/>
      <c r="WL45" s="105"/>
      <c r="WM45" s="105"/>
      <c r="WN45" s="105"/>
      <c r="WO45" s="105"/>
      <c r="WP45" s="105"/>
      <c r="WQ45" s="105"/>
      <c r="WR45" s="105"/>
      <c r="WS45" s="105"/>
      <c r="WT45" s="105"/>
      <c r="WU45" s="105"/>
      <c r="WV45" s="105"/>
      <c r="WW45" s="105"/>
      <c r="WX45" s="105"/>
      <c r="WY45" s="105"/>
      <c r="WZ45" s="105"/>
      <c r="XA45" s="105"/>
      <c r="XB45" s="105"/>
      <c r="XC45" s="105"/>
      <c r="XD45" s="105"/>
      <c r="XE45" s="105"/>
      <c r="XF45" s="105"/>
      <c r="XG45" s="105"/>
      <c r="XH45" s="105"/>
      <c r="XI45" s="105"/>
      <c r="XJ45" s="105"/>
      <c r="XK45" s="105"/>
      <c r="XL45" s="105"/>
      <c r="XM45" s="105"/>
      <c r="XN45" s="105"/>
      <c r="XO45" s="105"/>
      <c r="XP45" s="105"/>
      <c r="XQ45" s="105"/>
      <c r="XR45" s="105"/>
      <c r="XS45" s="105"/>
      <c r="XT45" s="105"/>
      <c r="XU45" s="105"/>
      <c r="XV45" s="105"/>
      <c r="XW45" s="105"/>
      <c r="XX45" s="105"/>
      <c r="XY45" s="105"/>
      <c r="XZ45" s="105"/>
      <c r="YA45" s="105"/>
      <c r="YB45" s="105"/>
      <c r="YC45" s="105"/>
      <c r="YD45" s="105"/>
      <c r="YE45" s="105"/>
      <c r="YF45" s="105"/>
      <c r="YG45" s="105"/>
      <c r="YH45" s="105"/>
      <c r="YI45" s="105"/>
      <c r="YJ45" s="105"/>
      <c r="YK45" s="105"/>
      <c r="YL45" s="105"/>
      <c r="YM45" s="105"/>
      <c r="YN45" s="105"/>
      <c r="YO45" s="105"/>
      <c r="YP45" s="105"/>
      <c r="YQ45" s="105"/>
      <c r="YR45" s="105"/>
      <c r="YS45" s="105"/>
      <c r="YT45" s="105"/>
      <c r="YU45" s="105"/>
      <c r="YV45" s="105"/>
      <c r="YW45" s="105"/>
      <c r="YX45" s="105"/>
      <c r="YY45" s="105"/>
      <c r="YZ45" s="105"/>
      <c r="ZA45" s="105"/>
      <c r="ZB45" s="105"/>
      <c r="ZC45" s="105"/>
      <c r="ZD45" s="105"/>
      <c r="ZE45" s="105"/>
      <c r="ZF45" s="105"/>
      <c r="ZG45" s="105"/>
      <c r="ZH45" s="105"/>
      <c r="ZI45" s="105"/>
      <c r="ZJ45" s="105"/>
      <c r="ZK45" s="105"/>
      <c r="ZL45" s="105"/>
      <c r="ZM45" s="105"/>
      <c r="ZN45" s="105"/>
      <c r="ZO45" s="105"/>
      <c r="ZP45" s="105"/>
      <c r="ZQ45" s="105"/>
      <c r="ZR45" s="105"/>
      <c r="ZS45" s="105"/>
      <c r="ZT45" s="105"/>
      <c r="ZU45" s="105"/>
      <c r="ZV45" s="105"/>
      <c r="ZW45" s="105"/>
      <c r="ZX45" s="105"/>
      <c r="ZY45" s="105"/>
      <c r="ZZ45" s="105"/>
      <c r="AAA45" s="105"/>
      <c r="AAB45" s="105"/>
      <c r="AAC45" s="105"/>
      <c r="AAD45" s="105"/>
      <c r="AAE45" s="105"/>
      <c r="AAF45" s="105"/>
      <c r="AAG45" s="105"/>
      <c r="AAH45" s="105"/>
      <c r="AAI45" s="105"/>
      <c r="AAJ45" s="105"/>
      <c r="AAK45" s="105"/>
      <c r="AAL45" s="105"/>
      <c r="AAM45" s="105"/>
      <c r="AAN45" s="105"/>
      <c r="AAO45" s="105"/>
      <c r="AAP45" s="105"/>
      <c r="AAQ45" s="105"/>
      <c r="AAR45" s="105"/>
      <c r="AAS45" s="105"/>
      <c r="AAT45" s="105"/>
      <c r="AAU45" s="105"/>
      <c r="AAV45" s="105"/>
      <c r="AAW45" s="105"/>
      <c r="AAX45" s="105"/>
      <c r="AAY45" s="105"/>
      <c r="AAZ45" s="105"/>
      <c r="ABA45" s="105"/>
      <c r="ABB45" s="105"/>
      <c r="ABC45" s="105"/>
      <c r="ABD45" s="105"/>
      <c r="ABE45" s="105"/>
      <c r="ABF45" s="105"/>
      <c r="ABG45" s="105"/>
      <c r="ABH45" s="105"/>
      <c r="ABI45" s="105"/>
      <c r="ABJ45" s="105"/>
      <c r="ABK45" s="105"/>
      <c r="ABL45" s="105"/>
      <c r="ABM45" s="105"/>
      <c r="ABN45" s="105"/>
      <c r="ABO45" s="105"/>
      <c r="ABP45" s="105"/>
      <c r="ABQ45" s="105"/>
      <c r="ABR45" s="105"/>
      <c r="ABS45" s="105"/>
      <c r="ABT45" s="105"/>
      <c r="ABU45" s="105"/>
      <c r="ABV45" s="105"/>
      <c r="ABW45" s="105"/>
      <c r="ABX45" s="105"/>
      <c r="ABY45" s="105"/>
      <c r="ABZ45" s="105"/>
      <c r="ACA45" s="105"/>
      <c r="ACB45" s="105"/>
      <c r="ACC45" s="105"/>
      <c r="ACD45" s="105"/>
      <c r="ACE45" s="105"/>
      <c r="ACF45" s="105"/>
      <c r="ACG45" s="105"/>
      <c r="ACH45" s="105"/>
      <c r="ACI45" s="105"/>
      <c r="ACJ45" s="105"/>
      <c r="ACK45" s="105"/>
      <c r="ACL45" s="105"/>
      <c r="ACM45" s="105"/>
      <c r="ACN45" s="105"/>
      <c r="ACO45" s="105"/>
      <c r="ACP45" s="105"/>
      <c r="ACQ45" s="105"/>
      <c r="ACR45" s="105"/>
      <c r="ACS45" s="105"/>
      <c r="ACT45" s="105"/>
      <c r="ACU45" s="105"/>
      <c r="ACV45" s="105"/>
      <c r="ACW45" s="105"/>
      <c r="ACX45" s="105"/>
      <c r="ACY45" s="105"/>
      <c r="ACZ45" s="105"/>
      <c r="ADA45" s="105"/>
      <c r="ADB45" s="105"/>
      <c r="ADC45" s="105"/>
      <c r="ADD45" s="105"/>
      <c r="ADE45" s="105"/>
      <c r="ADF45" s="105"/>
      <c r="ADG45" s="105"/>
      <c r="ADH45" s="105"/>
      <c r="ADI45" s="105"/>
      <c r="ADJ45" s="105"/>
      <c r="ADK45" s="105"/>
      <c r="ADL45" s="105"/>
      <c r="ADM45" s="105"/>
      <c r="ADN45" s="105"/>
      <c r="ADO45" s="105"/>
      <c r="ADP45" s="105"/>
      <c r="ADQ45" s="105"/>
      <c r="ADR45" s="105"/>
      <c r="ADS45" s="105"/>
      <c r="ADT45" s="105"/>
      <c r="ADU45" s="105"/>
      <c r="ADV45" s="105"/>
      <c r="ADW45" s="105"/>
      <c r="ADX45" s="105"/>
      <c r="ADY45" s="105"/>
      <c r="ADZ45" s="105"/>
      <c r="AEA45" s="105"/>
      <c r="AEB45" s="105"/>
      <c r="AEC45" s="105"/>
      <c r="AED45" s="105"/>
      <c r="AEE45" s="105"/>
      <c r="AEF45" s="105"/>
      <c r="AEG45" s="105"/>
      <c r="AEH45" s="105"/>
      <c r="AEI45" s="105"/>
      <c r="AEJ45" s="105"/>
      <c r="AEK45" s="105"/>
      <c r="AEL45" s="105"/>
      <c r="AEM45" s="105"/>
      <c r="AEN45" s="105"/>
      <c r="AEO45" s="105"/>
      <c r="AEP45" s="105"/>
      <c r="AEQ45" s="105"/>
      <c r="AER45" s="105"/>
      <c r="AES45" s="105"/>
      <c r="AET45" s="105"/>
      <c r="AEU45" s="105"/>
      <c r="AEV45" s="105"/>
      <c r="AEW45" s="105"/>
      <c r="AEX45" s="105"/>
      <c r="AEY45" s="105"/>
      <c r="AEZ45" s="105"/>
      <c r="AFA45" s="105"/>
      <c r="AFB45" s="105"/>
      <c r="AFC45" s="105"/>
      <c r="AFD45" s="105"/>
      <c r="AFE45" s="105"/>
      <c r="AFF45" s="105"/>
      <c r="AFG45" s="105"/>
      <c r="AFH45" s="105"/>
      <c r="AFI45" s="105"/>
      <c r="AFJ45" s="105"/>
      <c r="AFK45" s="105"/>
      <c r="AFL45" s="105"/>
      <c r="AFM45" s="105"/>
      <c r="AFN45" s="105"/>
      <c r="AFO45" s="105"/>
      <c r="AFP45" s="105"/>
      <c r="AFQ45" s="105"/>
      <c r="AFR45" s="105"/>
      <c r="AFS45" s="105"/>
      <c r="AFT45" s="105"/>
      <c r="AFU45" s="105"/>
      <c r="AFV45" s="105"/>
      <c r="AFW45" s="105"/>
      <c r="AFX45" s="105"/>
      <c r="AFY45" s="105"/>
      <c r="AFZ45" s="105"/>
      <c r="AGA45" s="105"/>
      <c r="AGB45" s="105"/>
      <c r="AGC45" s="105"/>
      <c r="AGD45" s="105"/>
      <c r="AGE45" s="105"/>
      <c r="AGF45" s="105"/>
      <c r="AGG45" s="105"/>
      <c r="AGH45" s="105"/>
      <c r="AGI45" s="105"/>
      <c r="AGJ45" s="105"/>
      <c r="AGK45" s="105"/>
      <c r="AGL45" s="105"/>
      <c r="AGM45" s="105"/>
      <c r="AGN45" s="105"/>
      <c r="AGO45" s="105"/>
      <c r="AGP45" s="105"/>
      <c r="AGQ45" s="105"/>
      <c r="AGR45" s="105"/>
      <c r="AGS45" s="105"/>
      <c r="AGT45" s="105"/>
      <c r="AGU45" s="105"/>
      <c r="AGV45" s="105"/>
      <c r="AGW45" s="105"/>
      <c r="AGX45" s="105"/>
      <c r="AGY45" s="105"/>
      <c r="AGZ45" s="105"/>
      <c r="AHA45" s="105"/>
      <c r="AHB45" s="105"/>
      <c r="AHC45" s="105"/>
      <c r="AHD45" s="105"/>
      <c r="AHE45" s="105"/>
      <c r="AHF45" s="105"/>
      <c r="AHG45" s="105"/>
      <c r="AHH45" s="105"/>
      <c r="AHI45" s="105"/>
      <c r="AHJ45" s="105"/>
      <c r="AHK45" s="105"/>
      <c r="AHL45" s="105"/>
      <c r="AHM45" s="105"/>
      <c r="AHN45" s="105"/>
      <c r="AHO45" s="105"/>
      <c r="AHP45" s="105"/>
      <c r="AHQ45" s="105"/>
      <c r="AHR45" s="105"/>
      <c r="AHS45" s="105"/>
      <c r="AHT45" s="105"/>
      <c r="AHU45" s="105"/>
      <c r="AHV45" s="105"/>
      <c r="AHW45" s="105"/>
      <c r="AHX45" s="105"/>
      <c r="AHY45" s="105"/>
      <c r="AHZ45" s="105"/>
      <c r="AIA45" s="105"/>
      <c r="AIB45" s="105"/>
      <c r="AIC45" s="105"/>
      <c r="AID45" s="105"/>
      <c r="AIE45" s="105"/>
      <c r="AIF45" s="105"/>
      <c r="AIG45" s="105"/>
      <c r="AIH45" s="105"/>
      <c r="AII45" s="105"/>
      <c r="AIJ45" s="105"/>
      <c r="AIK45" s="105"/>
      <c r="AIL45" s="105"/>
      <c r="AIM45" s="105"/>
      <c r="AIN45" s="105"/>
      <c r="AIO45" s="105"/>
      <c r="AIP45" s="105"/>
      <c r="AIQ45" s="105"/>
      <c r="AIR45" s="105"/>
      <c r="AIS45" s="105"/>
      <c r="AIT45" s="105"/>
      <c r="AIU45" s="105"/>
      <c r="AIV45" s="105"/>
      <c r="AIW45" s="105"/>
      <c r="AIX45" s="105"/>
      <c r="AIY45" s="105"/>
      <c r="AIZ45" s="105"/>
      <c r="AJA45" s="105"/>
      <c r="AJB45" s="105"/>
      <c r="AJC45" s="105"/>
      <c r="AJD45" s="105"/>
      <c r="AJE45" s="105"/>
      <c r="AJF45" s="105"/>
      <c r="AJG45" s="105"/>
      <c r="AJH45" s="105"/>
      <c r="AJI45" s="105"/>
      <c r="AJJ45" s="105"/>
      <c r="AJK45" s="105"/>
      <c r="AJL45" s="105"/>
      <c r="AJM45" s="105"/>
      <c r="AJN45" s="105"/>
      <c r="AJO45" s="105"/>
      <c r="AJP45" s="105"/>
      <c r="AJQ45" s="105"/>
      <c r="AJR45" s="105"/>
      <c r="AJS45" s="105"/>
      <c r="AJT45" s="105"/>
      <c r="AJU45" s="105"/>
      <c r="AJV45" s="105"/>
      <c r="AJW45" s="105"/>
      <c r="AJX45" s="105"/>
      <c r="AJY45" s="105"/>
      <c r="AJZ45" s="105"/>
      <c r="AKA45" s="105"/>
      <c r="AKB45" s="105"/>
      <c r="AKC45" s="105"/>
      <c r="AKD45" s="105"/>
      <c r="AKE45" s="105"/>
      <c r="AKF45" s="105"/>
      <c r="AKG45" s="105"/>
      <c r="AKH45" s="105"/>
      <c r="AKI45" s="105"/>
      <c r="AKJ45" s="105"/>
      <c r="AKK45" s="105"/>
      <c r="AKL45" s="105"/>
      <c r="AKM45" s="105"/>
      <c r="AKN45" s="105"/>
      <c r="AKO45" s="105"/>
      <c r="AKP45" s="105"/>
      <c r="AKQ45" s="105"/>
      <c r="AKR45" s="105"/>
      <c r="AKS45" s="105"/>
      <c r="AKT45" s="105"/>
      <c r="AKU45" s="105"/>
      <c r="AKV45" s="105"/>
      <c r="AKW45" s="105"/>
      <c r="AKX45" s="105"/>
      <c r="AKY45" s="105"/>
      <c r="AKZ45" s="105"/>
      <c r="ALA45" s="105"/>
      <c r="ALB45" s="105"/>
      <c r="ALC45" s="105"/>
      <c r="ALD45" s="105"/>
      <c r="ALE45" s="105"/>
      <c r="ALF45" s="105"/>
      <c r="ALG45" s="105"/>
      <c r="ALH45" s="105"/>
      <c r="ALI45" s="105"/>
      <c r="ALJ45" s="105"/>
      <c r="ALK45" s="105"/>
      <c r="ALL45" s="105"/>
      <c r="ALM45" s="105"/>
      <c r="ALN45" s="105"/>
      <c r="ALO45" s="105"/>
      <c r="ALP45" s="105"/>
      <c r="ALQ45" s="105"/>
      <c r="ALR45" s="105"/>
      <c r="ALS45" s="105"/>
      <c r="ALT45" s="105"/>
      <c r="ALU45" s="105"/>
      <c r="ALV45" s="105"/>
      <c r="ALW45" s="105"/>
      <c r="ALX45" s="105"/>
      <c r="ALY45" s="105"/>
      <c r="ALZ45" s="105"/>
      <c r="AMA45" s="105"/>
      <c r="AMB45" s="105"/>
      <c r="AMC45" s="105"/>
      <c r="AMD45" s="105"/>
      <c r="AME45" s="105"/>
      <c r="AMF45" s="105"/>
      <c r="AMG45" s="105"/>
      <c r="AMH45" s="105"/>
      <c r="AMI45" s="105"/>
      <c r="AMJ45" s="105"/>
      <c r="AMK45" s="105"/>
      <c r="AML45" s="105"/>
      <c r="AMM45" s="105"/>
      <c r="AMN45" s="105"/>
      <c r="AMO45" s="105"/>
      <c r="AMP45" s="105"/>
      <c r="AMQ45" s="105"/>
      <c r="AMR45" s="105"/>
      <c r="AMS45" s="105"/>
      <c r="AMT45" s="105"/>
      <c r="AMU45" s="105"/>
      <c r="AMV45" s="105"/>
      <c r="AMW45" s="105"/>
      <c r="AMX45" s="105"/>
      <c r="AMY45" s="105"/>
      <c r="AMZ45" s="105"/>
      <c r="ANA45" s="105"/>
      <c r="ANB45" s="105"/>
      <c r="ANC45" s="105"/>
      <c r="AND45" s="105"/>
      <c r="ANE45" s="105"/>
      <c r="ANF45" s="105"/>
      <c r="ANG45" s="105"/>
      <c r="ANH45" s="105"/>
      <c r="ANI45" s="105"/>
      <c r="ANJ45" s="105"/>
      <c r="ANK45" s="105"/>
      <c r="ANL45" s="105"/>
      <c r="ANM45" s="105"/>
      <c r="ANN45" s="105"/>
      <c r="ANO45" s="105"/>
      <c r="ANP45" s="105"/>
      <c r="ANQ45" s="105"/>
      <c r="ANR45" s="105"/>
      <c r="ANS45" s="105"/>
      <c r="ANT45" s="105"/>
      <c r="ANU45" s="105"/>
      <c r="ANV45" s="105"/>
      <c r="ANW45" s="105"/>
      <c r="ANX45" s="105"/>
      <c r="ANY45" s="105"/>
      <c r="ANZ45" s="105"/>
      <c r="AOA45" s="105"/>
      <c r="AOB45" s="105"/>
      <c r="AOC45" s="105"/>
      <c r="AOD45" s="105"/>
      <c r="AOE45" s="105"/>
      <c r="AOF45" s="105"/>
      <c r="AOG45" s="105"/>
      <c r="AOH45" s="105"/>
      <c r="AOI45" s="105"/>
      <c r="AOJ45" s="105"/>
      <c r="AOK45" s="105"/>
      <c r="AOL45" s="105"/>
      <c r="AOM45" s="105"/>
      <c r="AON45" s="105"/>
      <c r="AOO45" s="105"/>
      <c r="AOP45" s="105"/>
      <c r="AOQ45" s="105"/>
      <c r="AOR45" s="105"/>
      <c r="AOS45" s="105"/>
      <c r="AOT45" s="105"/>
      <c r="AOU45" s="105"/>
      <c r="AOV45" s="105"/>
      <c r="AOW45" s="105"/>
      <c r="AOX45" s="105"/>
      <c r="AOY45" s="105"/>
      <c r="AOZ45" s="105"/>
      <c r="APA45" s="105"/>
      <c r="APB45" s="105"/>
      <c r="APC45" s="105"/>
      <c r="APD45" s="105"/>
      <c r="APE45" s="105"/>
      <c r="APF45" s="105"/>
      <c r="APG45" s="105"/>
      <c r="APH45" s="105"/>
      <c r="API45" s="105"/>
      <c r="APJ45" s="105"/>
      <c r="APK45" s="105"/>
      <c r="APL45" s="105"/>
      <c r="APM45" s="105"/>
      <c r="APN45" s="105"/>
      <c r="APO45" s="105"/>
      <c r="APP45" s="105"/>
      <c r="APQ45" s="105"/>
      <c r="APR45" s="105"/>
      <c r="APS45" s="105"/>
      <c r="APT45" s="105"/>
      <c r="APU45" s="105"/>
      <c r="APV45" s="105"/>
      <c r="APW45" s="105"/>
      <c r="APX45" s="105"/>
      <c r="APY45" s="105"/>
      <c r="APZ45" s="105"/>
      <c r="AQA45" s="105"/>
      <c r="AQB45" s="105"/>
      <c r="AQC45" s="105"/>
      <c r="AQD45" s="105"/>
      <c r="AQE45" s="105"/>
      <c r="AQF45" s="105"/>
      <c r="AQG45" s="105"/>
      <c r="AQH45" s="105"/>
      <c r="AQI45" s="105"/>
      <c r="AQJ45" s="105"/>
      <c r="AQK45" s="105"/>
      <c r="AQL45" s="105"/>
      <c r="AQM45" s="105"/>
      <c r="AQN45" s="105"/>
      <c r="AQO45" s="105"/>
      <c r="AQP45" s="105"/>
      <c r="AQQ45" s="105"/>
      <c r="AQR45" s="105"/>
      <c r="AQS45" s="105"/>
      <c r="AQT45" s="105"/>
      <c r="AQU45" s="105"/>
      <c r="AQV45" s="105"/>
      <c r="AQW45" s="105"/>
      <c r="AQX45" s="105"/>
      <c r="AQY45" s="105"/>
      <c r="AQZ45" s="105"/>
      <c r="ARA45" s="105"/>
      <c r="ARB45" s="105"/>
      <c r="ARC45" s="105"/>
      <c r="ARD45" s="105"/>
      <c r="ARE45" s="105"/>
      <c r="ARF45" s="105"/>
      <c r="ARG45" s="105"/>
      <c r="ARH45" s="105"/>
      <c r="ARI45" s="105"/>
      <c r="ARJ45" s="105"/>
      <c r="ARK45" s="105"/>
      <c r="ARL45" s="105"/>
      <c r="ARM45" s="105"/>
      <c r="ARN45" s="105"/>
      <c r="ARO45" s="105"/>
      <c r="ARP45" s="105"/>
      <c r="ARQ45" s="105"/>
      <c r="ARR45" s="105"/>
      <c r="ARS45" s="105"/>
      <c r="ART45" s="105"/>
      <c r="ARU45" s="105"/>
      <c r="ARV45" s="105"/>
      <c r="ARW45" s="105"/>
      <c r="ARX45" s="105"/>
      <c r="ARY45" s="105"/>
      <c r="ARZ45" s="105"/>
      <c r="ASA45" s="105"/>
      <c r="ASB45" s="105"/>
      <c r="ASC45" s="105"/>
      <c r="ASD45" s="105"/>
      <c r="ASE45" s="105"/>
      <c r="ASF45" s="105"/>
      <c r="ASG45" s="105"/>
      <c r="ASH45" s="105"/>
      <c r="ASI45" s="105"/>
      <c r="ASJ45" s="105"/>
      <c r="ASK45" s="105"/>
      <c r="ASL45" s="105"/>
      <c r="ASM45" s="105"/>
      <c r="ASN45" s="105"/>
      <c r="ASO45" s="105"/>
      <c r="ASP45" s="105"/>
      <c r="ASQ45" s="105"/>
      <c r="ASR45" s="105"/>
      <c r="ASS45" s="105"/>
      <c r="AST45" s="105"/>
      <c r="ASU45" s="105"/>
      <c r="ASV45" s="105"/>
      <c r="ASW45" s="105"/>
      <c r="ASX45" s="105"/>
      <c r="ASY45" s="105"/>
      <c r="ASZ45" s="105"/>
      <c r="ATA45" s="105"/>
      <c r="ATB45" s="105"/>
      <c r="ATC45" s="105"/>
      <c r="ATD45" s="105"/>
      <c r="ATE45" s="105"/>
      <c r="ATF45" s="105"/>
      <c r="ATG45" s="105"/>
      <c r="ATH45" s="105"/>
      <c r="ATI45" s="105"/>
      <c r="ATJ45" s="105"/>
      <c r="ATK45" s="105"/>
      <c r="ATL45" s="105"/>
      <c r="ATM45" s="105"/>
      <c r="ATN45" s="105"/>
      <c r="ATO45" s="105"/>
      <c r="ATP45" s="105"/>
      <c r="ATQ45" s="105"/>
      <c r="ATR45" s="105"/>
      <c r="ATS45" s="105"/>
      <c r="ATT45" s="105"/>
      <c r="ATU45" s="105"/>
      <c r="ATV45" s="105"/>
      <c r="ATW45" s="105"/>
      <c r="ATX45" s="105"/>
      <c r="ATY45" s="105"/>
      <c r="ATZ45" s="105"/>
      <c r="AUA45" s="105"/>
      <c r="AUB45" s="105"/>
      <c r="AUC45" s="105"/>
      <c r="AUD45" s="105"/>
      <c r="AUE45" s="105"/>
      <c r="AUF45" s="105"/>
      <c r="AUG45" s="105"/>
      <c r="AUH45" s="105"/>
      <c r="AUI45" s="105"/>
      <c r="AUJ45" s="105"/>
      <c r="AUK45" s="105"/>
      <c r="AUL45" s="105"/>
      <c r="AUM45" s="105"/>
      <c r="AUN45" s="105"/>
      <c r="AUO45" s="105"/>
      <c r="AUP45" s="105"/>
      <c r="AUQ45" s="105"/>
      <c r="AUR45" s="105"/>
      <c r="AUS45" s="105"/>
      <c r="AUT45" s="105"/>
      <c r="AUU45" s="105"/>
      <c r="AUV45" s="105"/>
      <c r="AUW45" s="105"/>
      <c r="AUX45" s="105"/>
      <c r="AUY45" s="105"/>
      <c r="AUZ45" s="105"/>
      <c r="AVA45" s="105"/>
      <c r="AVB45" s="105"/>
      <c r="AVC45" s="105"/>
      <c r="AVD45" s="105"/>
      <c r="AVE45" s="105"/>
      <c r="AVF45" s="105"/>
      <c r="AVG45" s="105"/>
      <c r="AVH45" s="105"/>
      <c r="AVI45" s="105"/>
      <c r="AVJ45" s="105"/>
      <c r="AVK45" s="105"/>
      <c r="AVL45" s="105"/>
      <c r="AVM45" s="105"/>
      <c r="AVN45" s="105"/>
      <c r="AVO45" s="105"/>
      <c r="AVP45" s="105"/>
      <c r="AVQ45" s="105"/>
      <c r="AVR45" s="105"/>
      <c r="AVS45" s="105"/>
      <c r="AVT45" s="105"/>
      <c r="AVU45" s="105"/>
      <c r="AVV45" s="105"/>
      <c r="AVW45" s="105"/>
      <c r="AVX45" s="105"/>
      <c r="AVY45" s="105"/>
      <c r="AVZ45" s="105"/>
      <c r="AWA45" s="105"/>
      <c r="AWB45" s="105"/>
      <c r="AWC45" s="105"/>
      <c r="AWD45" s="105"/>
      <c r="AWE45" s="105"/>
      <c r="AWF45" s="105"/>
      <c r="AWG45" s="105"/>
      <c r="AWH45" s="105"/>
      <c r="AWI45" s="105"/>
      <c r="AWJ45" s="105"/>
      <c r="AWK45" s="105"/>
      <c r="AWL45" s="105"/>
      <c r="AWM45" s="105"/>
      <c r="AWN45" s="105"/>
      <c r="AWO45" s="105"/>
      <c r="AWP45" s="105"/>
      <c r="AWQ45" s="105"/>
      <c r="AWR45" s="105"/>
      <c r="AWS45" s="105"/>
      <c r="AWT45" s="105"/>
      <c r="AWU45" s="105"/>
      <c r="AWV45" s="105"/>
      <c r="AWW45" s="105"/>
      <c r="AWX45" s="105"/>
      <c r="AWY45" s="105"/>
      <c r="AWZ45" s="105"/>
      <c r="AXA45" s="105"/>
      <c r="AXB45" s="105"/>
      <c r="AXC45" s="105"/>
      <c r="AXD45" s="105"/>
      <c r="AXE45" s="105"/>
      <c r="AXF45" s="105"/>
      <c r="AXG45" s="105"/>
      <c r="AXH45" s="105"/>
      <c r="AXI45" s="105"/>
      <c r="AXJ45" s="105"/>
      <c r="AXK45" s="105"/>
      <c r="AXL45" s="105"/>
      <c r="AXM45" s="105"/>
      <c r="AXN45" s="105"/>
      <c r="AXO45" s="105"/>
      <c r="AXP45" s="105"/>
      <c r="AXQ45" s="105"/>
      <c r="AXR45" s="105"/>
      <c r="AXS45" s="105"/>
      <c r="AXT45" s="105"/>
      <c r="AXU45" s="105"/>
      <c r="AXV45" s="105"/>
      <c r="AXW45" s="105"/>
      <c r="AXX45" s="105"/>
      <c r="AXY45" s="105"/>
      <c r="AXZ45" s="105"/>
      <c r="AYA45" s="105"/>
      <c r="AYB45" s="105"/>
      <c r="AYC45" s="105"/>
      <c r="AYD45" s="105"/>
      <c r="AYE45" s="105"/>
      <c r="AYF45" s="105"/>
      <c r="AYG45" s="105"/>
      <c r="AYH45" s="105"/>
      <c r="AYI45" s="105"/>
      <c r="AYJ45" s="105"/>
      <c r="AYK45" s="105"/>
      <c r="AYL45" s="105"/>
      <c r="AYM45" s="105"/>
      <c r="AYN45" s="105"/>
      <c r="AYO45" s="105"/>
      <c r="AYP45" s="105"/>
      <c r="AYQ45" s="105"/>
      <c r="AYR45" s="105"/>
      <c r="AYS45" s="105"/>
      <c r="AYT45" s="105"/>
      <c r="AYU45" s="105"/>
      <c r="AYV45" s="105"/>
      <c r="AYW45" s="105"/>
      <c r="AYX45" s="105"/>
      <c r="AYY45" s="105"/>
      <c r="AYZ45" s="105"/>
      <c r="AZA45" s="105"/>
      <c r="AZB45" s="105"/>
      <c r="AZC45" s="105"/>
      <c r="AZD45" s="105"/>
      <c r="AZE45" s="105"/>
      <c r="AZF45" s="105"/>
      <c r="AZG45" s="105"/>
      <c r="AZH45" s="105"/>
      <c r="AZI45" s="105"/>
      <c r="AZJ45" s="105"/>
      <c r="AZK45" s="105"/>
      <c r="AZL45" s="105"/>
      <c r="AZM45" s="105"/>
      <c r="AZN45" s="105"/>
      <c r="AZO45" s="105"/>
      <c r="AZP45" s="105"/>
      <c r="AZQ45" s="105"/>
      <c r="AZR45" s="105"/>
      <c r="AZS45" s="105"/>
      <c r="AZT45" s="105"/>
      <c r="AZU45" s="105"/>
      <c r="AZV45" s="105"/>
      <c r="AZW45" s="105"/>
      <c r="AZX45" s="105"/>
      <c r="AZY45" s="105"/>
      <c r="AZZ45" s="105"/>
      <c r="BAA45" s="105"/>
      <c r="BAB45" s="105"/>
      <c r="BAC45" s="105"/>
      <c r="BAD45" s="105"/>
      <c r="BAE45" s="105"/>
      <c r="BAF45" s="105"/>
      <c r="BAG45" s="105"/>
      <c r="BAH45" s="105"/>
      <c r="BAI45" s="105"/>
      <c r="BAJ45" s="105"/>
      <c r="BAK45" s="105"/>
      <c r="BAL45" s="105"/>
      <c r="BAM45" s="105"/>
      <c r="BAN45" s="105"/>
      <c r="BAO45" s="105"/>
      <c r="BAP45" s="105"/>
      <c r="BAQ45" s="105"/>
      <c r="BAR45" s="105"/>
      <c r="BAS45" s="105"/>
      <c r="BAT45" s="105"/>
      <c r="BAU45" s="105"/>
      <c r="BAV45" s="105"/>
      <c r="BAW45" s="105"/>
      <c r="BAX45" s="105"/>
      <c r="BAY45" s="105"/>
      <c r="BAZ45" s="105"/>
      <c r="BBA45" s="105"/>
      <c r="BBB45" s="105"/>
      <c r="BBC45" s="105"/>
      <c r="BBD45" s="105"/>
      <c r="BBE45" s="105"/>
      <c r="BBF45" s="105"/>
      <c r="BBG45" s="105"/>
      <c r="BBH45" s="105"/>
      <c r="BBI45" s="105"/>
      <c r="BBJ45" s="105"/>
      <c r="BBK45" s="105"/>
      <c r="BBL45" s="105"/>
      <c r="BBM45" s="105"/>
      <c r="BBN45" s="105"/>
      <c r="BBO45" s="105"/>
      <c r="BBP45" s="105"/>
      <c r="BBQ45" s="105"/>
      <c r="BBR45" s="105"/>
      <c r="BBS45" s="105"/>
      <c r="BBT45" s="105"/>
      <c r="BBU45" s="105"/>
      <c r="BBV45" s="105"/>
      <c r="BBW45" s="105"/>
      <c r="BBX45" s="105"/>
      <c r="BBY45" s="105"/>
      <c r="BBZ45" s="105"/>
      <c r="BCA45" s="105"/>
      <c r="BCB45" s="105"/>
      <c r="BCC45" s="105"/>
      <c r="BCD45" s="105"/>
      <c r="BCE45" s="105"/>
      <c r="BCF45" s="105"/>
      <c r="BCG45" s="105"/>
      <c r="BCH45" s="105"/>
      <c r="BCI45" s="105"/>
      <c r="BCJ45" s="105"/>
      <c r="BCK45" s="105"/>
      <c r="BCL45" s="105"/>
      <c r="BCM45" s="105"/>
      <c r="BCN45" s="105"/>
      <c r="BCO45" s="105"/>
      <c r="BCP45" s="105"/>
      <c r="BCQ45" s="105"/>
      <c r="BCR45" s="105"/>
      <c r="BCS45" s="105"/>
      <c r="BCT45" s="105"/>
      <c r="BCU45" s="105"/>
      <c r="BCV45" s="105"/>
      <c r="BCW45" s="105"/>
      <c r="BCX45" s="105"/>
      <c r="BCY45" s="105"/>
      <c r="BCZ45" s="105"/>
      <c r="BDA45" s="105"/>
      <c r="BDB45" s="105"/>
      <c r="BDC45" s="105"/>
      <c r="BDD45" s="105"/>
      <c r="BDE45" s="105"/>
      <c r="BDF45" s="105"/>
      <c r="BDG45" s="105"/>
      <c r="BDH45" s="105"/>
      <c r="BDI45" s="105"/>
      <c r="BDJ45" s="105"/>
      <c r="BDK45" s="105"/>
      <c r="BDL45" s="105"/>
      <c r="BDM45" s="105"/>
      <c r="BDN45" s="105"/>
      <c r="BDO45" s="105"/>
      <c r="BDP45" s="105"/>
      <c r="BDQ45" s="105"/>
      <c r="BDR45" s="105"/>
      <c r="BDS45" s="105"/>
      <c r="BDT45" s="105"/>
      <c r="BDU45" s="105"/>
      <c r="BDV45" s="105"/>
      <c r="BDW45" s="105"/>
      <c r="BDX45" s="105"/>
      <c r="BDY45" s="105"/>
      <c r="BDZ45" s="105"/>
      <c r="BEA45" s="105"/>
      <c r="BEB45" s="105"/>
      <c r="BEC45" s="105"/>
      <c r="BED45" s="105"/>
      <c r="BEE45" s="105"/>
      <c r="BEF45" s="105"/>
      <c r="BEG45" s="105"/>
      <c r="BEH45" s="105"/>
      <c r="BEI45" s="105"/>
      <c r="BEJ45" s="105"/>
      <c r="BEK45" s="105"/>
      <c r="BEL45" s="105"/>
      <c r="BEM45" s="105"/>
      <c r="BEN45" s="105"/>
      <c r="BEO45" s="105"/>
      <c r="BEP45" s="105"/>
      <c r="BEQ45" s="105"/>
      <c r="BER45" s="105"/>
      <c r="BES45" s="105"/>
      <c r="BET45" s="105"/>
      <c r="BEU45" s="105"/>
      <c r="BEV45" s="105"/>
      <c r="BEW45" s="105"/>
      <c r="BEX45" s="105"/>
      <c r="BEY45" s="105"/>
      <c r="BEZ45" s="105"/>
      <c r="BFA45" s="105"/>
      <c r="BFB45" s="105"/>
      <c r="BFC45" s="105"/>
      <c r="BFD45" s="105"/>
      <c r="BFE45" s="105"/>
      <c r="BFF45" s="105"/>
      <c r="BFG45" s="105"/>
      <c r="BFH45" s="105"/>
      <c r="BFI45" s="105"/>
      <c r="BFJ45" s="105"/>
      <c r="BFK45" s="105"/>
      <c r="BFL45" s="105"/>
      <c r="BFM45" s="105"/>
      <c r="BFN45" s="105"/>
      <c r="BFO45" s="105"/>
      <c r="BFP45" s="105"/>
      <c r="BFQ45" s="105"/>
      <c r="BFR45" s="105"/>
      <c r="BFS45" s="105"/>
      <c r="BFT45" s="105"/>
      <c r="BFU45" s="105"/>
      <c r="BFV45" s="105"/>
      <c r="BFW45" s="105"/>
      <c r="BFX45" s="105"/>
      <c r="BFY45" s="105"/>
      <c r="BFZ45" s="105"/>
      <c r="BGA45" s="105"/>
      <c r="BGB45" s="105"/>
      <c r="BGC45" s="105"/>
      <c r="BGD45" s="105"/>
      <c r="BGE45" s="105"/>
      <c r="BGF45" s="105"/>
      <c r="BGG45" s="105"/>
      <c r="BGH45" s="105"/>
      <c r="BGI45" s="105"/>
      <c r="BGJ45" s="105"/>
      <c r="BGK45" s="105"/>
      <c r="BGL45" s="105"/>
      <c r="BGM45" s="105"/>
      <c r="BGN45" s="105"/>
      <c r="BGO45" s="105"/>
      <c r="BGP45" s="105"/>
      <c r="BGQ45" s="105"/>
      <c r="BGR45" s="105"/>
      <c r="BGS45" s="105"/>
      <c r="BGT45" s="105"/>
      <c r="BGU45" s="105"/>
      <c r="BGV45" s="105"/>
      <c r="BGW45" s="105"/>
      <c r="BGX45" s="105"/>
      <c r="BGY45" s="105"/>
      <c r="BGZ45" s="105"/>
      <c r="BHA45" s="105"/>
      <c r="BHB45" s="105"/>
      <c r="BHC45" s="105"/>
      <c r="BHD45" s="105"/>
      <c r="BHE45" s="105"/>
      <c r="BHF45" s="105"/>
      <c r="BHG45" s="105"/>
      <c r="BHH45" s="105"/>
      <c r="BHI45" s="105"/>
      <c r="BHJ45" s="105"/>
      <c r="BHK45" s="105"/>
      <c r="BHL45" s="105"/>
      <c r="BHM45" s="105"/>
      <c r="BHN45" s="105"/>
      <c r="BHO45" s="105"/>
      <c r="BHP45" s="105"/>
      <c r="BHQ45" s="105"/>
      <c r="BHR45" s="105"/>
      <c r="BHS45" s="105"/>
      <c r="BHT45" s="105"/>
      <c r="BHU45" s="105"/>
      <c r="BHV45" s="105"/>
      <c r="BHW45" s="105"/>
      <c r="BHX45" s="105"/>
      <c r="BHY45" s="105"/>
      <c r="BHZ45" s="105"/>
      <c r="BIA45" s="105"/>
      <c r="BIB45" s="105"/>
      <c r="BIC45" s="105"/>
      <c r="BID45" s="105"/>
      <c r="BIE45" s="105"/>
      <c r="BIF45" s="105"/>
      <c r="BIG45" s="105"/>
      <c r="BIH45" s="105"/>
      <c r="BII45" s="105"/>
      <c r="BIJ45" s="105"/>
      <c r="BIK45" s="105"/>
      <c r="BIL45" s="105"/>
      <c r="BIM45" s="105"/>
      <c r="BIN45" s="105"/>
      <c r="BIO45" s="105"/>
      <c r="BIP45" s="105"/>
      <c r="BIQ45" s="105"/>
      <c r="BIR45" s="105"/>
      <c r="BIS45" s="105"/>
      <c r="BIT45" s="105"/>
      <c r="BIU45" s="105"/>
      <c r="BIV45" s="105"/>
      <c r="BIW45" s="105"/>
      <c r="BIX45" s="105"/>
      <c r="BIY45" s="105"/>
      <c r="BIZ45" s="105"/>
      <c r="BJA45" s="105"/>
      <c r="BJB45" s="105"/>
      <c r="BJC45" s="105"/>
      <c r="BJD45" s="105"/>
      <c r="BJE45" s="105"/>
      <c r="BJF45" s="105"/>
      <c r="BJG45" s="105"/>
      <c r="BJH45" s="105"/>
      <c r="BJI45" s="105"/>
      <c r="BJJ45" s="105"/>
      <c r="BJK45" s="105"/>
      <c r="BJL45" s="105"/>
      <c r="BJM45" s="105"/>
      <c r="BJN45" s="105"/>
      <c r="BJO45" s="105"/>
      <c r="BJP45" s="105"/>
      <c r="BJQ45" s="105"/>
      <c r="BJR45" s="105"/>
      <c r="BJS45" s="105"/>
      <c r="BJT45" s="105"/>
      <c r="BJU45" s="105"/>
      <c r="BJV45" s="105"/>
      <c r="BJW45" s="105"/>
      <c r="BJX45" s="105"/>
      <c r="BJY45" s="105"/>
      <c r="BJZ45" s="105"/>
      <c r="BKA45" s="105"/>
      <c r="BKB45" s="105"/>
      <c r="BKC45" s="105"/>
      <c r="BKD45" s="105"/>
      <c r="BKE45" s="105"/>
      <c r="BKF45" s="105"/>
      <c r="BKG45" s="105"/>
      <c r="BKH45" s="105"/>
      <c r="BKI45" s="105"/>
      <c r="BKJ45" s="105"/>
      <c r="BKK45" s="105"/>
      <c r="BKL45" s="105"/>
      <c r="BKM45" s="105"/>
      <c r="BKN45" s="105"/>
      <c r="BKO45" s="105"/>
      <c r="BKP45" s="105"/>
      <c r="BKQ45" s="105"/>
      <c r="BKR45" s="105"/>
      <c r="BKS45" s="105"/>
      <c r="BKT45" s="105"/>
      <c r="BKU45" s="105"/>
      <c r="BKV45" s="105"/>
      <c r="BKW45" s="105"/>
      <c r="BKX45" s="105"/>
      <c r="BKY45" s="105"/>
      <c r="BKZ45" s="105"/>
      <c r="BLA45" s="105"/>
      <c r="BLB45" s="105"/>
      <c r="BLC45" s="105"/>
      <c r="BLD45" s="105"/>
      <c r="BLE45" s="105"/>
      <c r="BLF45" s="105"/>
      <c r="BLG45" s="105"/>
      <c r="BLH45" s="105"/>
      <c r="BLI45" s="105"/>
      <c r="BLJ45" s="105"/>
      <c r="BLK45" s="105"/>
      <c r="BLL45" s="105"/>
      <c r="BLM45" s="105"/>
      <c r="BLN45" s="105"/>
      <c r="BLO45" s="105"/>
      <c r="BLP45" s="105"/>
      <c r="BLQ45" s="105"/>
      <c r="BLR45" s="105"/>
      <c r="BLS45" s="105"/>
      <c r="BLT45" s="105"/>
      <c r="BLU45" s="105"/>
      <c r="BLV45" s="105"/>
      <c r="BLW45" s="105"/>
      <c r="BLX45" s="105"/>
      <c r="BLY45" s="105"/>
      <c r="BLZ45" s="105"/>
      <c r="BMA45" s="105"/>
      <c r="BMB45" s="105"/>
      <c r="BMC45" s="105"/>
      <c r="BMD45" s="105"/>
      <c r="BME45" s="105"/>
      <c r="BMF45" s="105"/>
      <c r="BMG45" s="105"/>
      <c r="BMH45" s="105"/>
      <c r="BMI45" s="105"/>
      <c r="BMJ45" s="105"/>
      <c r="BMK45" s="105"/>
      <c r="BML45" s="105"/>
      <c r="BMM45" s="105"/>
      <c r="BMN45" s="105"/>
      <c r="BMO45" s="105"/>
      <c r="BMP45" s="105"/>
      <c r="BMQ45" s="105"/>
      <c r="BMR45" s="105"/>
      <c r="BMS45" s="105"/>
      <c r="BMT45" s="105"/>
      <c r="BMU45" s="105"/>
      <c r="BMV45" s="105"/>
      <c r="BMW45" s="105"/>
      <c r="BMX45" s="105"/>
      <c r="BMY45" s="105"/>
      <c r="BMZ45" s="105"/>
      <c r="BNA45" s="105"/>
      <c r="BNB45" s="105"/>
      <c r="BNC45" s="105"/>
      <c r="BND45" s="105"/>
      <c r="BNE45" s="105"/>
      <c r="BNF45" s="105"/>
      <c r="BNG45" s="105"/>
      <c r="BNH45" s="105"/>
      <c r="BNI45" s="105"/>
      <c r="BNJ45" s="105"/>
      <c r="BNK45" s="105"/>
      <c r="BNL45" s="105"/>
      <c r="BNM45" s="105"/>
      <c r="BNN45" s="105"/>
      <c r="BNO45" s="105"/>
      <c r="BNP45" s="105"/>
      <c r="BNQ45" s="105"/>
      <c r="BNR45" s="105"/>
      <c r="BNS45" s="105"/>
      <c r="BNT45" s="105"/>
      <c r="BNU45" s="105"/>
      <c r="BNV45" s="105"/>
      <c r="BNW45" s="105"/>
      <c r="BNX45" s="105"/>
      <c r="BNY45" s="105"/>
      <c r="BNZ45" s="105"/>
      <c r="BOA45" s="105"/>
      <c r="BOB45" s="105"/>
      <c r="BOC45" s="105"/>
      <c r="BOD45" s="105"/>
      <c r="BOE45" s="105"/>
      <c r="BOF45" s="105"/>
      <c r="BOG45" s="105"/>
      <c r="BOH45" s="105"/>
      <c r="BOI45" s="105"/>
      <c r="BOJ45" s="105"/>
      <c r="BOK45" s="105"/>
      <c r="BOL45" s="105"/>
      <c r="BOM45" s="105"/>
      <c r="BON45" s="105"/>
      <c r="BOO45" s="105"/>
      <c r="BOP45" s="105"/>
      <c r="BOQ45" s="105"/>
      <c r="BOR45" s="105"/>
      <c r="BOS45" s="105"/>
      <c r="BOT45" s="105"/>
      <c r="BOU45" s="105"/>
      <c r="BOV45" s="105"/>
      <c r="BOW45" s="105"/>
      <c r="BOX45" s="105"/>
      <c r="BOY45" s="105"/>
      <c r="BOZ45" s="105"/>
      <c r="BPA45" s="105"/>
      <c r="BPB45" s="105"/>
      <c r="BPC45" s="105"/>
      <c r="BPD45" s="105"/>
      <c r="BPE45" s="105"/>
      <c r="BPF45" s="105"/>
      <c r="BPG45" s="105"/>
      <c r="BPH45" s="105"/>
      <c r="BPI45" s="105"/>
      <c r="BPJ45" s="105"/>
      <c r="BPK45" s="105"/>
      <c r="BPL45" s="105"/>
      <c r="BPM45" s="105"/>
      <c r="BPN45" s="105"/>
      <c r="BPO45" s="105"/>
      <c r="BPP45" s="105"/>
      <c r="BPQ45" s="105"/>
      <c r="BPR45" s="105"/>
      <c r="BPS45" s="105"/>
      <c r="BPT45" s="105"/>
      <c r="BPU45" s="105"/>
      <c r="BPV45" s="105"/>
      <c r="BPW45" s="105"/>
      <c r="BPX45" s="105"/>
      <c r="BPY45" s="105"/>
      <c r="BPZ45" s="105"/>
      <c r="BQA45" s="105"/>
      <c r="BQB45" s="105"/>
      <c r="BQC45" s="105"/>
      <c r="BQD45" s="105"/>
      <c r="BQE45" s="105"/>
      <c r="BQF45" s="105"/>
      <c r="BQG45" s="105"/>
      <c r="BQH45" s="105"/>
      <c r="BQI45" s="105"/>
      <c r="BQJ45" s="105"/>
      <c r="BQK45" s="105"/>
      <c r="BQL45" s="105"/>
      <c r="BQM45" s="105"/>
      <c r="BQN45" s="105"/>
      <c r="BQO45" s="105"/>
      <c r="BQP45" s="105"/>
      <c r="BQQ45" s="105"/>
      <c r="BQR45" s="105"/>
      <c r="BQS45" s="105"/>
      <c r="BQT45" s="105"/>
      <c r="BQU45" s="105"/>
      <c r="BQV45" s="105"/>
      <c r="BQW45" s="105"/>
      <c r="BQX45" s="105"/>
      <c r="BQY45" s="105"/>
      <c r="BQZ45" s="105"/>
      <c r="BRA45" s="105"/>
      <c r="BRB45" s="105"/>
      <c r="BRC45" s="105"/>
      <c r="BRD45" s="105"/>
      <c r="BRE45" s="105"/>
      <c r="BRF45" s="105"/>
      <c r="BRG45" s="105"/>
      <c r="BRH45" s="105"/>
      <c r="BRI45" s="105"/>
      <c r="BRJ45" s="105"/>
      <c r="BRK45" s="105"/>
      <c r="BRL45" s="105"/>
      <c r="BRM45" s="105"/>
      <c r="BRN45" s="105"/>
      <c r="BRO45" s="105"/>
      <c r="BRP45" s="105"/>
      <c r="BRQ45" s="105"/>
      <c r="BRR45" s="105"/>
      <c r="BRS45" s="105"/>
      <c r="BRT45" s="105"/>
      <c r="BRU45" s="105"/>
      <c r="BRV45" s="105"/>
      <c r="BRW45" s="105"/>
      <c r="BRX45" s="105"/>
      <c r="BRY45" s="105"/>
      <c r="BRZ45" s="105"/>
      <c r="BSA45" s="105"/>
      <c r="BSB45" s="105"/>
      <c r="BSC45" s="105"/>
      <c r="BSD45" s="105"/>
      <c r="BSE45" s="105"/>
      <c r="BSF45" s="105"/>
      <c r="BSG45" s="105"/>
      <c r="BSH45" s="105"/>
      <c r="BSI45" s="105"/>
      <c r="BSJ45" s="105"/>
      <c r="BSK45" s="105"/>
      <c r="BSL45" s="105"/>
      <c r="BSM45" s="105"/>
      <c r="BSN45" s="105"/>
      <c r="BSO45" s="105"/>
      <c r="BSP45" s="105"/>
      <c r="BSQ45" s="105"/>
      <c r="BSR45" s="105"/>
      <c r="BSS45" s="105"/>
      <c r="BST45" s="105"/>
      <c r="BSU45" s="105"/>
      <c r="BSV45" s="105"/>
      <c r="BSW45" s="105"/>
      <c r="BSX45" s="105"/>
      <c r="BSY45" s="105"/>
      <c r="BSZ45" s="105"/>
      <c r="BTA45" s="105"/>
      <c r="BTB45" s="105"/>
      <c r="BTC45" s="105"/>
      <c r="BTD45" s="105"/>
      <c r="BTE45" s="105"/>
      <c r="BTF45" s="105"/>
      <c r="BTG45" s="105"/>
      <c r="BTH45" s="105"/>
      <c r="BTI45" s="105"/>
      <c r="BTJ45" s="105"/>
      <c r="BTK45" s="105"/>
      <c r="BTL45" s="105"/>
      <c r="BTM45" s="105"/>
      <c r="BTN45" s="105"/>
      <c r="BTO45" s="105"/>
      <c r="BTP45" s="105"/>
      <c r="BTQ45" s="105"/>
      <c r="BTR45" s="105"/>
      <c r="BTS45" s="105"/>
      <c r="BTT45" s="105"/>
      <c r="BTU45" s="105"/>
      <c r="BTV45" s="105"/>
      <c r="BTW45" s="105"/>
      <c r="BTX45" s="105"/>
      <c r="BTY45" s="105"/>
      <c r="BTZ45" s="105"/>
      <c r="BUA45" s="105"/>
      <c r="BUB45" s="105"/>
      <c r="BUC45" s="105"/>
      <c r="BUD45" s="105"/>
      <c r="BUE45" s="105"/>
      <c r="BUF45" s="105"/>
      <c r="BUG45" s="105"/>
      <c r="BUH45" s="105"/>
      <c r="BUI45" s="105"/>
      <c r="BUJ45" s="105"/>
      <c r="BUK45" s="105"/>
      <c r="BUL45" s="105"/>
      <c r="BUM45" s="105"/>
      <c r="BUN45" s="105"/>
      <c r="BUO45" s="105"/>
      <c r="BUP45" s="105"/>
      <c r="BUQ45" s="105"/>
      <c r="BUR45" s="105"/>
      <c r="BUS45" s="105"/>
      <c r="BUT45" s="105"/>
      <c r="BUU45" s="105"/>
      <c r="BUV45" s="105"/>
      <c r="BUW45" s="105"/>
      <c r="BUX45" s="105"/>
      <c r="BUY45" s="105"/>
      <c r="BUZ45" s="105"/>
      <c r="BVA45" s="105"/>
      <c r="BVB45" s="105"/>
      <c r="BVC45" s="105"/>
      <c r="BVD45" s="105"/>
      <c r="BVE45" s="105"/>
      <c r="BVF45" s="105"/>
      <c r="BVG45" s="105"/>
      <c r="BVH45" s="105"/>
      <c r="BVI45" s="105"/>
      <c r="BVJ45" s="105"/>
      <c r="BVK45" s="105"/>
      <c r="BVL45" s="105"/>
      <c r="BVM45" s="105"/>
      <c r="BVN45" s="105"/>
      <c r="BVO45" s="105"/>
      <c r="BVP45" s="105"/>
      <c r="BVQ45" s="105"/>
      <c r="BVR45" s="105"/>
      <c r="BVS45" s="105"/>
      <c r="BVT45" s="105"/>
      <c r="BVU45" s="105"/>
      <c r="BVV45" s="105"/>
      <c r="BVW45" s="105"/>
      <c r="BVX45" s="105"/>
      <c r="BVY45" s="105"/>
      <c r="BVZ45" s="105"/>
      <c r="BWA45" s="105"/>
      <c r="BWB45" s="105"/>
      <c r="BWC45" s="105"/>
      <c r="BWD45" s="105"/>
      <c r="BWE45" s="105"/>
      <c r="BWF45" s="105"/>
      <c r="BWG45" s="105"/>
      <c r="BWH45" s="105"/>
      <c r="BWI45" s="105"/>
      <c r="BWJ45" s="105"/>
      <c r="BWK45" s="105"/>
      <c r="BWL45" s="105"/>
      <c r="BWM45" s="105"/>
      <c r="BWN45" s="105"/>
      <c r="BWO45" s="105"/>
      <c r="BWP45" s="105"/>
      <c r="BWQ45" s="105"/>
      <c r="BWR45" s="105"/>
      <c r="BWS45" s="105"/>
      <c r="BWT45" s="105"/>
      <c r="BWU45" s="105"/>
      <c r="BWV45" s="105"/>
      <c r="BWW45" s="105"/>
      <c r="BWX45" s="105"/>
      <c r="BWY45" s="105"/>
      <c r="BWZ45" s="105"/>
      <c r="BXA45" s="105"/>
      <c r="BXB45" s="105"/>
      <c r="BXC45" s="105"/>
      <c r="BXD45" s="105"/>
      <c r="BXE45" s="105"/>
      <c r="BXF45" s="105"/>
      <c r="BXG45" s="105"/>
      <c r="BXH45" s="105"/>
      <c r="BXI45" s="105"/>
      <c r="BXJ45" s="105"/>
      <c r="BXK45" s="105"/>
      <c r="BXL45" s="105"/>
      <c r="BXM45" s="105"/>
      <c r="BXN45" s="105"/>
      <c r="BXO45" s="105"/>
      <c r="BXP45" s="105"/>
      <c r="BXQ45" s="105"/>
      <c r="BXR45" s="105"/>
      <c r="BXS45" s="105"/>
      <c r="BXT45" s="105"/>
      <c r="BXU45" s="105"/>
      <c r="BXV45" s="105"/>
      <c r="BXW45" s="105"/>
      <c r="BXX45" s="105"/>
      <c r="BXY45" s="105"/>
      <c r="BXZ45" s="105"/>
      <c r="BYA45" s="105"/>
      <c r="BYB45" s="105"/>
      <c r="BYC45" s="105"/>
      <c r="BYD45" s="105"/>
      <c r="BYE45" s="105"/>
      <c r="BYF45" s="105"/>
      <c r="BYG45" s="105"/>
      <c r="BYH45" s="105"/>
      <c r="BYI45" s="105"/>
      <c r="BYJ45" s="105"/>
      <c r="BYK45" s="105"/>
      <c r="BYL45" s="105"/>
      <c r="BYM45" s="105"/>
      <c r="BYN45" s="105"/>
      <c r="BYO45" s="105"/>
      <c r="BYP45" s="105"/>
      <c r="BYQ45" s="105"/>
      <c r="BYR45" s="105"/>
      <c r="BYS45" s="105"/>
      <c r="BYT45" s="105"/>
      <c r="BYU45" s="105"/>
      <c r="BYV45" s="105"/>
      <c r="BYW45" s="105"/>
      <c r="BYX45" s="105"/>
      <c r="BYY45" s="105"/>
      <c r="BYZ45" s="105"/>
      <c r="BZA45" s="105"/>
      <c r="BZB45" s="105"/>
      <c r="BZC45" s="105"/>
      <c r="BZD45" s="105"/>
      <c r="BZE45" s="105"/>
      <c r="BZF45" s="105"/>
      <c r="BZG45" s="105"/>
      <c r="BZH45" s="105"/>
      <c r="BZI45" s="105"/>
      <c r="BZJ45" s="105"/>
      <c r="BZK45" s="105"/>
      <c r="BZL45" s="105"/>
      <c r="BZM45" s="105"/>
      <c r="BZN45" s="105"/>
      <c r="BZO45" s="105"/>
      <c r="BZP45" s="105"/>
      <c r="BZQ45" s="105"/>
      <c r="BZR45" s="105"/>
      <c r="BZS45" s="105"/>
      <c r="BZT45" s="105"/>
      <c r="BZU45" s="105"/>
      <c r="BZV45" s="105"/>
      <c r="BZW45" s="105"/>
      <c r="BZX45" s="105"/>
      <c r="BZY45" s="105"/>
      <c r="BZZ45" s="105"/>
      <c r="CAA45" s="105"/>
      <c r="CAB45" s="105"/>
      <c r="CAC45" s="105"/>
      <c r="CAD45" s="105"/>
      <c r="CAE45" s="105"/>
      <c r="CAF45" s="105"/>
      <c r="CAG45" s="105"/>
      <c r="CAH45" s="105"/>
      <c r="CAI45" s="105"/>
      <c r="CAJ45" s="105"/>
      <c r="CAK45" s="105"/>
      <c r="CAL45" s="105"/>
      <c r="CAM45" s="105"/>
      <c r="CAN45" s="105"/>
      <c r="CAO45" s="105"/>
      <c r="CAP45" s="105"/>
      <c r="CAQ45" s="105"/>
      <c r="CAR45" s="105"/>
      <c r="CAS45" s="105"/>
      <c r="CAT45" s="105"/>
      <c r="CAU45" s="105"/>
      <c r="CAV45" s="105"/>
      <c r="CAW45" s="105"/>
      <c r="CAX45" s="105"/>
      <c r="CAY45" s="105"/>
      <c r="CAZ45" s="105"/>
      <c r="CBA45" s="105"/>
      <c r="CBB45" s="105"/>
      <c r="CBC45" s="105"/>
      <c r="CBD45" s="105"/>
      <c r="CBE45" s="105"/>
      <c r="CBF45" s="105"/>
      <c r="CBG45" s="105"/>
      <c r="CBH45" s="105"/>
      <c r="CBI45" s="105"/>
      <c r="CBJ45" s="105"/>
      <c r="CBK45" s="105"/>
      <c r="CBL45" s="105"/>
      <c r="CBM45" s="105"/>
      <c r="CBN45" s="105"/>
      <c r="CBO45" s="105"/>
      <c r="CBP45" s="105"/>
      <c r="CBQ45" s="105"/>
      <c r="CBR45" s="105"/>
      <c r="CBS45" s="105"/>
      <c r="CBT45" s="105"/>
      <c r="CBU45" s="105"/>
      <c r="CBV45" s="105"/>
      <c r="CBW45" s="105"/>
      <c r="CBX45" s="105"/>
      <c r="CBY45" s="105"/>
      <c r="CBZ45" s="105"/>
      <c r="CCA45" s="105"/>
      <c r="CCB45" s="105"/>
      <c r="CCC45" s="105"/>
      <c r="CCD45" s="105"/>
      <c r="CCE45" s="105"/>
      <c r="CCF45" s="105"/>
      <c r="CCG45" s="105"/>
      <c r="CCH45" s="105"/>
      <c r="CCI45" s="105"/>
      <c r="CCJ45" s="105"/>
      <c r="CCK45" s="105"/>
      <c r="CCL45" s="105"/>
      <c r="CCM45" s="105"/>
      <c r="CCN45" s="105"/>
      <c r="CCO45" s="105"/>
      <c r="CCP45" s="105"/>
      <c r="CCQ45" s="105"/>
      <c r="CCR45" s="105"/>
      <c r="CCS45" s="105"/>
      <c r="CCT45" s="105"/>
      <c r="CCU45" s="105"/>
      <c r="CCV45" s="105"/>
      <c r="CCW45" s="105"/>
      <c r="CCX45" s="105"/>
      <c r="CCY45" s="105"/>
      <c r="CCZ45" s="105"/>
      <c r="CDA45" s="105"/>
      <c r="CDB45" s="105"/>
      <c r="CDC45" s="105"/>
      <c r="CDD45" s="105"/>
      <c r="CDE45" s="105"/>
      <c r="CDF45" s="105"/>
      <c r="CDG45" s="105"/>
      <c r="CDH45" s="105"/>
      <c r="CDI45" s="105"/>
      <c r="CDJ45" s="105"/>
      <c r="CDK45" s="105"/>
      <c r="CDL45" s="105"/>
      <c r="CDM45" s="105"/>
      <c r="CDN45" s="105"/>
      <c r="CDO45" s="105"/>
      <c r="CDP45" s="105"/>
      <c r="CDQ45" s="105"/>
      <c r="CDR45" s="105"/>
      <c r="CDS45" s="105"/>
      <c r="CDT45" s="105"/>
      <c r="CDU45" s="105"/>
      <c r="CDV45" s="105"/>
      <c r="CDW45" s="105"/>
      <c r="CDX45" s="105"/>
      <c r="CDY45" s="105"/>
      <c r="CDZ45" s="105"/>
      <c r="CEA45" s="105"/>
      <c r="CEB45" s="105"/>
      <c r="CEC45" s="105"/>
      <c r="CED45" s="105"/>
      <c r="CEE45" s="105"/>
      <c r="CEF45" s="105"/>
      <c r="CEG45" s="105"/>
      <c r="CEH45" s="105"/>
      <c r="CEI45" s="105"/>
      <c r="CEJ45" s="105"/>
      <c r="CEK45" s="105"/>
      <c r="CEL45" s="105"/>
      <c r="CEM45" s="105"/>
      <c r="CEN45" s="105"/>
      <c r="CEO45" s="105"/>
      <c r="CEP45" s="105"/>
      <c r="CEQ45" s="105"/>
      <c r="CER45" s="105"/>
      <c r="CES45" s="105"/>
      <c r="CET45" s="105"/>
      <c r="CEU45" s="105"/>
      <c r="CEV45" s="105"/>
      <c r="CEW45" s="105"/>
      <c r="CEX45" s="105"/>
      <c r="CEY45" s="105"/>
      <c r="CEZ45" s="105"/>
      <c r="CFA45" s="105"/>
      <c r="CFB45" s="105"/>
      <c r="CFC45" s="105"/>
      <c r="CFD45" s="105"/>
      <c r="CFE45" s="105"/>
      <c r="CFF45" s="105"/>
      <c r="CFG45" s="105"/>
      <c r="CFH45" s="105"/>
      <c r="CFI45" s="105"/>
      <c r="CFJ45" s="105"/>
      <c r="CFK45" s="105"/>
      <c r="CFL45" s="105"/>
      <c r="CFM45" s="105"/>
      <c r="CFN45" s="105"/>
      <c r="CFO45" s="105"/>
      <c r="CFP45" s="105"/>
      <c r="CFQ45" s="105"/>
      <c r="CFR45" s="105"/>
      <c r="CFS45" s="105"/>
      <c r="CFT45" s="105"/>
      <c r="CFU45" s="105"/>
      <c r="CFV45" s="105"/>
      <c r="CFW45" s="105"/>
      <c r="CFX45" s="105"/>
      <c r="CFY45" s="105"/>
      <c r="CFZ45" s="105"/>
      <c r="CGA45" s="105"/>
      <c r="CGB45" s="105"/>
      <c r="CGC45" s="105"/>
      <c r="CGD45" s="105"/>
      <c r="CGE45" s="105"/>
      <c r="CGF45" s="105"/>
      <c r="CGG45" s="105"/>
      <c r="CGH45" s="105"/>
      <c r="CGI45" s="105"/>
      <c r="CGJ45" s="105"/>
      <c r="CGK45" s="105"/>
      <c r="CGL45" s="105"/>
      <c r="CGM45" s="105"/>
      <c r="CGN45" s="105"/>
      <c r="CGO45" s="105"/>
      <c r="CGP45" s="105"/>
      <c r="CGQ45" s="105"/>
      <c r="CGR45" s="105"/>
      <c r="CGS45" s="105"/>
      <c r="CGT45" s="105"/>
      <c r="CGU45" s="105"/>
      <c r="CGV45" s="105"/>
      <c r="CGW45" s="105"/>
      <c r="CGX45" s="105"/>
      <c r="CGY45" s="105"/>
      <c r="CGZ45" s="105"/>
      <c r="CHA45" s="105"/>
      <c r="CHB45" s="105"/>
      <c r="CHC45" s="105"/>
      <c r="CHD45" s="105"/>
      <c r="CHE45" s="105"/>
      <c r="CHF45" s="105"/>
      <c r="CHG45" s="105"/>
      <c r="CHH45" s="105"/>
      <c r="CHI45" s="105"/>
      <c r="CHJ45" s="105"/>
      <c r="CHK45" s="105"/>
      <c r="CHL45" s="105"/>
      <c r="CHM45" s="105"/>
      <c r="CHN45" s="105"/>
      <c r="CHO45" s="105"/>
      <c r="CHP45" s="105"/>
      <c r="CHQ45" s="105"/>
      <c r="CHR45" s="105"/>
      <c r="CHS45" s="105"/>
      <c r="CHT45" s="105"/>
      <c r="CHU45" s="105"/>
      <c r="CHV45" s="105"/>
      <c r="CHW45" s="105"/>
      <c r="CHX45" s="105"/>
      <c r="CHY45" s="105"/>
      <c r="CHZ45" s="105"/>
      <c r="CIA45" s="105"/>
      <c r="CIB45" s="105"/>
      <c r="CIC45" s="105"/>
      <c r="CID45" s="105"/>
      <c r="CIE45" s="105"/>
      <c r="CIF45" s="105"/>
      <c r="CIG45" s="105"/>
      <c r="CIH45" s="105"/>
      <c r="CII45" s="105"/>
      <c r="CIJ45" s="105"/>
      <c r="CIK45" s="105"/>
      <c r="CIL45" s="105"/>
      <c r="CIM45" s="105"/>
      <c r="CIN45" s="105"/>
      <c r="CIO45" s="105"/>
      <c r="CIP45" s="105"/>
      <c r="CIQ45" s="105"/>
      <c r="CIR45" s="105"/>
      <c r="CIS45" s="105"/>
      <c r="CIT45" s="105"/>
      <c r="CIU45" s="105"/>
      <c r="CIV45" s="105"/>
      <c r="CIW45" s="105"/>
      <c r="CIX45" s="105"/>
      <c r="CIY45" s="105"/>
      <c r="CIZ45" s="105"/>
      <c r="CJA45" s="105"/>
      <c r="CJB45" s="105"/>
      <c r="CJC45" s="105"/>
      <c r="CJD45" s="105"/>
      <c r="CJE45" s="105"/>
      <c r="CJF45" s="105"/>
      <c r="CJG45" s="105"/>
      <c r="CJH45" s="105"/>
      <c r="CJI45" s="105"/>
      <c r="CJJ45" s="105"/>
      <c r="CJK45" s="105"/>
      <c r="CJL45" s="105"/>
      <c r="CJM45" s="105"/>
      <c r="CJN45" s="105"/>
      <c r="CJO45" s="105"/>
      <c r="CJP45" s="105"/>
      <c r="CJQ45" s="105"/>
      <c r="CJR45" s="105"/>
      <c r="CJS45" s="105"/>
      <c r="CJT45" s="105"/>
      <c r="CJU45" s="105"/>
      <c r="CJV45" s="105"/>
      <c r="CJW45" s="105"/>
      <c r="CJX45" s="105"/>
      <c r="CJY45" s="105"/>
      <c r="CJZ45" s="105"/>
      <c r="CKA45" s="105"/>
      <c r="CKB45" s="105"/>
      <c r="CKC45" s="105"/>
      <c r="CKD45" s="105"/>
      <c r="CKE45" s="105"/>
      <c r="CKF45" s="105"/>
      <c r="CKG45" s="105"/>
      <c r="CKH45" s="105"/>
      <c r="CKI45" s="105"/>
      <c r="CKJ45" s="105"/>
      <c r="CKK45" s="105"/>
      <c r="CKL45" s="105"/>
      <c r="CKM45" s="105"/>
      <c r="CKN45" s="105"/>
      <c r="CKO45" s="105"/>
      <c r="CKP45" s="105"/>
      <c r="CKQ45" s="105"/>
      <c r="CKR45" s="105"/>
      <c r="CKS45" s="105"/>
      <c r="CKT45" s="105"/>
      <c r="CKU45" s="105"/>
      <c r="CKV45" s="105"/>
      <c r="CKW45" s="105"/>
      <c r="CKX45" s="105"/>
      <c r="CKY45" s="105"/>
      <c r="CKZ45" s="105"/>
      <c r="CLA45" s="105"/>
      <c r="CLB45" s="105"/>
      <c r="CLC45" s="105"/>
      <c r="CLD45" s="105"/>
      <c r="CLE45" s="105"/>
      <c r="CLF45" s="105"/>
      <c r="CLG45" s="105"/>
      <c r="CLH45" s="105"/>
      <c r="CLI45" s="105"/>
      <c r="CLJ45" s="105"/>
      <c r="CLK45" s="105"/>
      <c r="CLL45" s="105"/>
      <c r="CLM45" s="105"/>
      <c r="CLN45" s="105"/>
      <c r="CLO45" s="105"/>
      <c r="CLP45" s="105"/>
      <c r="CLQ45" s="105"/>
      <c r="CLR45" s="105"/>
      <c r="CLS45" s="105"/>
      <c r="CLT45" s="105"/>
      <c r="CLU45" s="105"/>
      <c r="CLV45" s="105"/>
      <c r="CLW45" s="105"/>
      <c r="CLX45" s="105"/>
      <c r="CLY45" s="105"/>
      <c r="CLZ45" s="105"/>
      <c r="CMA45" s="105"/>
      <c r="CMB45" s="105"/>
      <c r="CMC45" s="105"/>
      <c r="CMD45" s="105"/>
      <c r="CME45" s="105"/>
      <c r="CMF45" s="105"/>
      <c r="CMG45" s="105"/>
      <c r="CMH45" s="105"/>
      <c r="CMI45" s="105"/>
      <c r="CMJ45" s="105"/>
      <c r="CMK45" s="105"/>
      <c r="CML45" s="105"/>
      <c r="CMM45" s="105"/>
      <c r="CMN45" s="105"/>
      <c r="CMO45" s="105"/>
      <c r="CMP45" s="105"/>
      <c r="CMQ45" s="105"/>
      <c r="CMR45" s="105"/>
      <c r="CMS45" s="105"/>
      <c r="CMT45" s="105"/>
      <c r="CMU45" s="105"/>
      <c r="CMV45" s="105"/>
      <c r="CMW45" s="105"/>
      <c r="CMX45" s="105"/>
      <c r="CMY45" s="105"/>
      <c r="CMZ45" s="105"/>
      <c r="CNA45" s="105"/>
      <c r="CNB45" s="105"/>
      <c r="CNC45" s="105"/>
      <c r="CND45" s="105"/>
      <c r="CNE45" s="105"/>
      <c r="CNF45" s="105"/>
      <c r="CNG45" s="105"/>
      <c r="CNH45" s="105"/>
      <c r="CNI45" s="105"/>
      <c r="CNJ45" s="105"/>
      <c r="CNK45" s="105"/>
      <c r="CNL45" s="105"/>
      <c r="CNM45" s="105"/>
      <c r="CNN45" s="105"/>
      <c r="CNO45" s="105"/>
      <c r="CNP45" s="105"/>
      <c r="CNQ45" s="105"/>
      <c r="CNR45" s="105"/>
      <c r="CNS45" s="105"/>
      <c r="CNT45" s="105"/>
      <c r="CNU45" s="105"/>
      <c r="CNV45" s="105"/>
      <c r="CNW45" s="105"/>
      <c r="CNX45" s="105"/>
      <c r="CNY45" s="105"/>
      <c r="CNZ45" s="105"/>
      <c r="COA45" s="105"/>
      <c r="COB45" s="105"/>
      <c r="COC45" s="105"/>
      <c r="COD45" s="105"/>
      <c r="COE45" s="105"/>
      <c r="COF45" s="105"/>
      <c r="COG45" s="105"/>
      <c r="COH45" s="105"/>
      <c r="COI45" s="105"/>
      <c r="COJ45" s="105"/>
      <c r="COK45" s="105"/>
      <c r="COL45" s="105"/>
      <c r="COM45" s="105"/>
      <c r="CON45" s="105"/>
      <c r="COO45" s="105"/>
      <c r="COP45" s="105"/>
      <c r="COQ45" s="105"/>
      <c r="COR45" s="105"/>
      <c r="COS45" s="105"/>
      <c r="COT45" s="105"/>
      <c r="COU45" s="105"/>
      <c r="COV45" s="105"/>
      <c r="COW45" s="105"/>
      <c r="COX45" s="105"/>
      <c r="COY45" s="105"/>
      <c r="COZ45" s="105"/>
      <c r="CPA45" s="105"/>
      <c r="CPB45" s="105"/>
      <c r="CPC45" s="105"/>
      <c r="CPD45" s="105"/>
      <c r="CPE45" s="105"/>
      <c r="CPF45" s="105"/>
      <c r="CPG45" s="105"/>
      <c r="CPH45" s="105"/>
      <c r="CPI45" s="105"/>
      <c r="CPJ45" s="105"/>
      <c r="CPK45" s="105"/>
      <c r="CPL45" s="105"/>
      <c r="CPM45" s="105"/>
      <c r="CPN45" s="105"/>
      <c r="CPO45" s="105"/>
      <c r="CPP45" s="105"/>
      <c r="CPQ45" s="105"/>
      <c r="CPR45" s="105"/>
      <c r="CPS45" s="105"/>
      <c r="CPT45" s="105"/>
      <c r="CPU45" s="105"/>
      <c r="CPV45" s="105"/>
      <c r="CPW45" s="105"/>
      <c r="CPX45" s="105"/>
      <c r="CPY45" s="105"/>
      <c r="CPZ45" s="105"/>
      <c r="CQA45" s="105"/>
      <c r="CQB45" s="105"/>
      <c r="CQC45" s="105"/>
      <c r="CQD45" s="105"/>
      <c r="CQE45" s="105"/>
      <c r="CQF45" s="105"/>
      <c r="CQG45" s="105"/>
      <c r="CQH45" s="105"/>
      <c r="CQI45" s="105"/>
      <c r="CQJ45" s="105"/>
      <c r="CQK45" s="105"/>
      <c r="CQL45" s="105"/>
      <c r="CQM45" s="105"/>
      <c r="CQN45" s="105"/>
      <c r="CQO45" s="105"/>
      <c r="CQP45" s="105"/>
      <c r="CQQ45" s="105"/>
      <c r="CQR45" s="105"/>
      <c r="CQS45" s="105"/>
      <c r="CQT45" s="105"/>
      <c r="CQU45" s="105"/>
      <c r="CQV45" s="105"/>
      <c r="CQW45" s="105"/>
      <c r="CQX45" s="105"/>
      <c r="CQY45" s="105"/>
      <c r="CQZ45" s="105"/>
      <c r="CRA45" s="105"/>
      <c r="CRB45" s="105"/>
      <c r="CRC45" s="105"/>
      <c r="CRD45" s="105"/>
      <c r="CRE45" s="105"/>
      <c r="CRF45" s="105"/>
      <c r="CRG45" s="105"/>
      <c r="CRH45" s="105"/>
      <c r="CRI45" s="105"/>
      <c r="CRJ45" s="105"/>
      <c r="CRK45" s="105"/>
      <c r="CRL45" s="105"/>
      <c r="CRM45" s="105"/>
      <c r="CRN45" s="105"/>
      <c r="CRO45" s="105"/>
      <c r="CRP45" s="105"/>
      <c r="CRQ45" s="105"/>
      <c r="CRR45" s="105"/>
      <c r="CRS45" s="105"/>
      <c r="CRT45" s="105"/>
      <c r="CRU45" s="105"/>
      <c r="CRV45" s="105"/>
      <c r="CRW45" s="105"/>
      <c r="CRX45" s="105"/>
      <c r="CRY45" s="105"/>
      <c r="CRZ45" s="105"/>
      <c r="CSA45" s="105"/>
      <c r="CSB45" s="105"/>
      <c r="CSC45" s="105"/>
      <c r="CSD45" s="105"/>
      <c r="CSE45" s="105"/>
      <c r="CSF45" s="105"/>
      <c r="CSG45" s="105"/>
      <c r="CSH45" s="105"/>
      <c r="CSI45" s="105"/>
      <c r="CSJ45" s="105"/>
      <c r="CSK45" s="105"/>
      <c r="CSL45" s="105"/>
      <c r="CSM45" s="105"/>
      <c r="CSN45" s="105"/>
      <c r="CSO45" s="105"/>
      <c r="CSP45" s="105"/>
      <c r="CSQ45" s="105"/>
      <c r="CSR45" s="105"/>
      <c r="CSS45" s="105"/>
      <c r="CST45" s="105"/>
      <c r="CSU45" s="105"/>
      <c r="CSV45" s="105"/>
      <c r="CSW45" s="105"/>
      <c r="CSX45" s="105"/>
      <c r="CSY45" s="105"/>
      <c r="CSZ45" s="105"/>
      <c r="CTA45" s="105"/>
      <c r="CTB45" s="105"/>
      <c r="CTC45" s="105"/>
      <c r="CTD45" s="105"/>
      <c r="CTE45" s="105"/>
      <c r="CTF45" s="105"/>
      <c r="CTG45" s="105"/>
      <c r="CTH45" s="105"/>
      <c r="CTI45" s="105"/>
      <c r="CTJ45" s="105"/>
      <c r="CTK45" s="105"/>
      <c r="CTL45" s="105"/>
      <c r="CTM45" s="105"/>
      <c r="CTN45" s="105"/>
      <c r="CTO45" s="105"/>
      <c r="CTP45" s="105"/>
      <c r="CTQ45" s="105"/>
      <c r="CTR45" s="105"/>
      <c r="CTS45" s="105"/>
      <c r="CTT45" s="105"/>
      <c r="CTU45" s="105"/>
      <c r="CTV45" s="105"/>
      <c r="CTW45" s="105"/>
      <c r="CTX45" s="105"/>
      <c r="CTY45" s="105"/>
      <c r="CTZ45" s="105"/>
      <c r="CUA45" s="105"/>
      <c r="CUB45" s="105"/>
      <c r="CUC45" s="105"/>
      <c r="CUD45" s="105"/>
      <c r="CUE45" s="105"/>
      <c r="CUF45" s="105"/>
      <c r="CUG45" s="105"/>
      <c r="CUH45" s="105"/>
      <c r="CUI45" s="105"/>
      <c r="CUJ45" s="105"/>
      <c r="CUK45" s="105"/>
      <c r="CUL45" s="105"/>
      <c r="CUM45" s="105"/>
      <c r="CUN45" s="105"/>
      <c r="CUO45" s="105"/>
      <c r="CUP45" s="105"/>
      <c r="CUQ45" s="105"/>
      <c r="CUR45" s="105"/>
      <c r="CUS45" s="105"/>
      <c r="CUT45" s="105"/>
      <c r="CUU45" s="105"/>
      <c r="CUV45" s="105"/>
      <c r="CUW45" s="105"/>
      <c r="CUX45" s="105"/>
      <c r="CUY45" s="105"/>
      <c r="CUZ45" s="105"/>
      <c r="CVA45" s="105"/>
      <c r="CVB45" s="105"/>
      <c r="CVC45" s="105"/>
      <c r="CVD45" s="105"/>
      <c r="CVE45" s="105"/>
      <c r="CVF45" s="105"/>
      <c r="CVG45" s="105"/>
      <c r="CVH45" s="105"/>
      <c r="CVI45" s="105"/>
      <c r="CVJ45" s="105"/>
      <c r="CVK45" s="105"/>
      <c r="CVL45" s="105"/>
      <c r="CVM45" s="105"/>
      <c r="CVN45" s="105"/>
      <c r="CVO45" s="105"/>
      <c r="CVP45" s="105"/>
      <c r="CVQ45" s="105"/>
      <c r="CVR45" s="105"/>
      <c r="CVS45" s="105"/>
      <c r="CVT45" s="105"/>
      <c r="CVU45" s="105"/>
      <c r="CVV45" s="105"/>
      <c r="CVW45" s="105"/>
      <c r="CVX45" s="105"/>
      <c r="CVY45" s="105"/>
      <c r="CVZ45" s="105"/>
      <c r="CWA45" s="105"/>
      <c r="CWB45" s="105"/>
      <c r="CWC45" s="105"/>
      <c r="CWD45" s="105"/>
      <c r="CWE45" s="105"/>
      <c r="CWF45" s="105"/>
      <c r="CWG45" s="105"/>
      <c r="CWH45" s="105"/>
      <c r="CWI45" s="105"/>
      <c r="CWJ45" s="105"/>
      <c r="CWK45" s="105"/>
      <c r="CWL45" s="105"/>
      <c r="CWM45" s="105"/>
      <c r="CWN45" s="105"/>
      <c r="CWO45" s="105"/>
      <c r="CWP45" s="105"/>
      <c r="CWQ45" s="105"/>
      <c r="CWR45" s="105"/>
      <c r="CWS45" s="105"/>
      <c r="CWT45" s="105"/>
      <c r="CWU45" s="105"/>
      <c r="CWV45" s="105"/>
      <c r="CWW45" s="105"/>
      <c r="CWX45" s="105"/>
      <c r="CWY45" s="105"/>
      <c r="CWZ45" s="105"/>
      <c r="CXA45" s="105"/>
      <c r="CXB45" s="105"/>
      <c r="CXC45" s="105"/>
      <c r="CXD45" s="105"/>
      <c r="CXE45" s="105"/>
      <c r="CXF45" s="105"/>
      <c r="CXG45" s="105"/>
      <c r="CXH45" s="105"/>
      <c r="CXI45" s="105"/>
      <c r="CXJ45" s="105"/>
      <c r="CXK45" s="105"/>
      <c r="CXL45" s="105"/>
      <c r="CXM45" s="105"/>
      <c r="CXN45" s="105"/>
      <c r="CXO45" s="105"/>
      <c r="CXP45" s="105"/>
      <c r="CXQ45" s="105"/>
      <c r="CXR45" s="105"/>
      <c r="CXS45" s="105"/>
      <c r="CXT45" s="105"/>
      <c r="CXU45" s="105"/>
      <c r="CXV45" s="105"/>
      <c r="CXW45" s="105"/>
      <c r="CXX45" s="105"/>
      <c r="CXY45" s="105"/>
      <c r="CXZ45" s="105"/>
      <c r="CYA45" s="105"/>
      <c r="CYB45" s="105"/>
      <c r="CYC45" s="105"/>
      <c r="CYD45" s="105"/>
      <c r="CYE45" s="105"/>
      <c r="CYF45" s="105"/>
      <c r="CYG45" s="105"/>
      <c r="CYH45" s="105"/>
      <c r="CYI45" s="105"/>
      <c r="CYJ45" s="105"/>
      <c r="CYK45" s="105"/>
      <c r="CYL45" s="105"/>
      <c r="CYM45" s="105"/>
      <c r="CYN45" s="105"/>
      <c r="CYO45" s="105"/>
      <c r="CYP45" s="105"/>
      <c r="CYQ45" s="105"/>
      <c r="CYR45" s="105"/>
      <c r="CYS45" s="105"/>
      <c r="CYT45" s="105"/>
      <c r="CYU45" s="105"/>
      <c r="CYV45" s="105"/>
      <c r="CYW45" s="105"/>
      <c r="CYX45" s="105"/>
      <c r="CYY45" s="105"/>
      <c r="CYZ45" s="105"/>
      <c r="CZA45" s="105"/>
      <c r="CZB45" s="105"/>
      <c r="CZC45" s="105"/>
      <c r="CZD45" s="105"/>
      <c r="CZE45" s="105"/>
      <c r="CZF45" s="105"/>
      <c r="CZG45" s="105"/>
      <c r="CZH45" s="105"/>
      <c r="CZI45" s="105"/>
      <c r="CZJ45" s="105"/>
      <c r="CZK45" s="105"/>
      <c r="CZL45" s="105"/>
      <c r="CZM45" s="105"/>
      <c r="CZN45" s="105"/>
      <c r="CZO45" s="105"/>
      <c r="CZP45" s="105"/>
      <c r="CZQ45" s="105"/>
      <c r="CZR45" s="105"/>
      <c r="CZS45" s="105"/>
      <c r="CZT45" s="105"/>
      <c r="CZU45" s="105"/>
      <c r="CZV45" s="105"/>
      <c r="CZW45" s="105"/>
      <c r="CZX45" s="105"/>
      <c r="CZY45" s="105"/>
      <c r="CZZ45" s="105"/>
      <c r="DAA45" s="105"/>
      <c r="DAB45" s="105"/>
      <c r="DAC45" s="105"/>
      <c r="DAD45" s="105"/>
      <c r="DAE45" s="105"/>
      <c r="DAF45" s="105"/>
      <c r="DAG45" s="105"/>
      <c r="DAH45" s="105"/>
      <c r="DAI45" s="105"/>
      <c r="DAJ45" s="105"/>
      <c r="DAK45" s="105"/>
      <c r="DAL45" s="105"/>
      <c r="DAM45" s="105"/>
      <c r="DAN45" s="105"/>
      <c r="DAO45" s="105"/>
      <c r="DAP45" s="105"/>
      <c r="DAQ45" s="105"/>
      <c r="DAR45" s="105"/>
      <c r="DAS45" s="105"/>
      <c r="DAT45" s="105"/>
      <c r="DAU45" s="105"/>
      <c r="DAV45" s="105"/>
      <c r="DAW45" s="105"/>
      <c r="DAX45" s="105"/>
      <c r="DAY45" s="105"/>
      <c r="DAZ45" s="105"/>
      <c r="DBA45" s="105"/>
      <c r="DBB45" s="105"/>
      <c r="DBC45" s="105"/>
      <c r="DBD45" s="105"/>
      <c r="DBE45" s="105"/>
      <c r="DBF45" s="105"/>
      <c r="DBG45" s="105"/>
      <c r="DBH45" s="105"/>
      <c r="DBI45" s="105"/>
      <c r="DBJ45" s="105"/>
      <c r="DBK45" s="105"/>
      <c r="DBL45" s="105"/>
      <c r="DBM45" s="105"/>
      <c r="DBN45" s="105"/>
      <c r="DBO45" s="105"/>
      <c r="DBP45" s="105"/>
      <c r="DBQ45" s="105"/>
      <c r="DBR45" s="105"/>
      <c r="DBS45" s="105"/>
      <c r="DBT45" s="105"/>
      <c r="DBU45" s="105"/>
      <c r="DBV45" s="105"/>
      <c r="DBW45" s="105"/>
      <c r="DBX45" s="105"/>
      <c r="DBY45" s="105"/>
      <c r="DBZ45" s="105"/>
      <c r="DCA45" s="105"/>
      <c r="DCB45" s="105"/>
      <c r="DCC45" s="105"/>
      <c r="DCD45" s="105"/>
      <c r="DCE45" s="105"/>
      <c r="DCF45" s="105"/>
      <c r="DCG45" s="105"/>
      <c r="DCH45" s="105"/>
      <c r="DCI45" s="105"/>
      <c r="DCJ45" s="105"/>
      <c r="DCK45" s="105"/>
      <c r="DCL45" s="105"/>
      <c r="DCM45" s="105"/>
      <c r="DCN45" s="105"/>
      <c r="DCO45" s="105"/>
      <c r="DCP45" s="105"/>
      <c r="DCQ45" s="105"/>
      <c r="DCR45" s="105"/>
      <c r="DCS45" s="105"/>
      <c r="DCT45" s="105"/>
      <c r="DCU45" s="105"/>
      <c r="DCV45" s="105"/>
      <c r="DCW45" s="105"/>
      <c r="DCX45" s="105"/>
      <c r="DCY45" s="105"/>
      <c r="DCZ45" s="105"/>
      <c r="DDA45" s="105"/>
      <c r="DDB45" s="105"/>
      <c r="DDC45" s="105"/>
      <c r="DDD45" s="105"/>
      <c r="DDE45" s="105"/>
      <c r="DDF45" s="105"/>
      <c r="DDG45" s="105"/>
      <c r="DDH45" s="105"/>
      <c r="DDI45" s="105"/>
      <c r="DDJ45" s="105"/>
      <c r="DDK45" s="105"/>
      <c r="DDL45" s="105"/>
      <c r="DDM45" s="105"/>
      <c r="DDN45" s="105"/>
      <c r="DDO45" s="105"/>
      <c r="DDP45" s="105"/>
      <c r="DDQ45" s="105"/>
      <c r="DDR45" s="105"/>
      <c r="DDS45" s="105"/>
      <c r="DDT45" s="105"/>
      <c r="DDU45" s="105"/>
      <c r="DDV45" s="105"/>
      <c r="DDW45" s="105"/>
      <c r="DDX45" s="105"/>
      <c r="DDY45" s="105"/>
      <c r="DDZ45" s="105"/>
      <c r="DEA45" s="105"/>
      <c r="DEB45" s="105"/>
      <c r="DEC45" s="105"/>
      <c r="DED45" s="105"/>
      <c r="DEE45" s="105"/>
      <c r="DEF45" s="105"/>
      <c r="DEG45" s="105"/>
      <c r="DEH45" s="105"/>
      <c r="DEI45" s="105"/>
      <c r="DEJ45" s="105"/>
      <c r="DEK45" s="105"/>
      <c r="DEL45" s="105"/>
      <c r="DEM45" s="105"/>
      <c r="DEN45" s="105"/>
      <c r="DEO45" s="105"/>
      <c r="DEP45" s="105"/>
      <c r="DEQ45" s="105"/>
      <c r="DER45" s="105"/>
      <c r="DES45" s="105"/>
      <c r="DET45" s="105"/>
      <c r="DEU45" s="105"/>
      <c r="DEV45" s="105"/>
      <c r="DEW45" s="105"/>
      <c r="DEX45" s="105"/>
      <c r="DEY45" s="105"/>
      <c r="DEZ45" s="105"/>
      <c r="DFA45" s="105"/>
      <c r="DFB45" s="105"/>
      <c r="DFC45" s="105"/>
      <c r="DFD45" s="105"/>
      <c r="DFE45" s="105"/>
      <c r="DFF45" s="105"/>
      <c r="DFG45" s="105"/>
      <c r="DFH45" s="105"/>
      <c r="DFI45" s="105"/>
      <c r="DFJ45" s="105"/>
      <c r="DFK45" s="105"/>
      <c r="DFL45" s="105"/>
      <c r="DFM45" s="105"/>
      <c r="DFN45" s="105"/>
      <c r="DFO45" s="105"/>
      <c r="DFP45" s="105"/>
      <c r="DFQ45" s="105"/>
      <c r="DFR45" s="105"/>
      <c r="DFS45" s="105"/>
      <c r="DFT45" s="105"/>
      <c r="DFU45" s="105"/>
      <c r="DFV45" s="105"/>
      <c r="DFW45" s="105"/>
      <c r="DFX45" s="105"/>
      <c r="DFY45" s="105"/>
      <c r="DFZ45" s="105"/>
      <c r="DGA45" s="105"/>
      <c r="DGB45" s="105"/>
      <c r="DGC45" s="105"/>
      <c r="DGD45" s="105"/>
      <c r="DGE45" s="105"/>
      <c r="DGF45" s="105"/>
      <c r="DGG45" s="105"/>
      <c r="DGH45" s="105"/>
      <c r="DGI45" s="105"/>
      <c r="DGJ45" s="105"/>
      <c r="DGK45" s="105"/>
      <c r="DGL45" s="105"/>
      <c r="DGM45" s="105"/>
      <c r="DGN45" s="105"/>
      <c r="DGO45" s="105"/>
      <c r="DGP45" s="105"/>
      <c r="DGQ45" s="105"/>
      <c r="DGR45" s="105"/>
      <c r="DGS45" s="105"/>
      <c r="DGT45" s="105"/>
      <c r="DGU45" s="105"/>
      <c r="DGV45" s="105"/>
      <c r="DGW45" s="105"/>
      <c r="DGX45" s="105"/>
      <c r="DGY45" s="105"/>
      <c r="DGZ45" s="105"/>
      <c r="DHA45" s="105"/>
      <c r="DHB45" s="105"/>
      <c r="DHC45" s="105"/>
      <c r="DHD45" s="105"/>
      <c r="DHE45" s="105"/>
      <c r="DHF45" s="105"/>
      <c r="DHG45" s="105"/>
      <c r="DHH45" s="105"/>
      <c r="DHI45" s="105"/>
      <c r="DHJ45" s="105"/>
      <c r="DHK45" s="105"/>
      <c r="DHL45" s="105"/>
      <c r="DHM45" s="105"/>
      <c r="DHN45" s="105"/>
      <c r="DHO45" s="105"/>
      <c r="DHP45" s="105"/>
      <c r="DHQ45" s="105"/>
      <c r="DHR45" s="105"/>
      <c r="DHS45" s="105"/>
      <c r="DHT45" s="105"/>
      <c r="DHU45" s="105"/>
      <c r="DHV45" s="105"/>
      <c r="DHW45" s="105"/>
      <c r="DHX45" s="105"/>
      <c r="DHY45" s="105"/>
      <c r="DHZ45" s="105"/>
      <c r="DIA45" s="105"/>
      <c r="DIB45" s="105"/>
      <c r="DIC45" s="105"/>
      <c r="DID45" s="105"/>
      <c r="DIE45" s="105"/>
      <c r="DIF45" s="105"/>
      <c r="DIG45" s="105"/>
      <c r="DIH45" s="105"/>
      <c r="DII45" s="105"/>
      <c r="DIJ45" s="105"/>
      <c r="DIK45" s="105"/>
      <c r="DIL45" s="105"/>
      <c r="DIM45" s="105"/>
      <c r="DIN45" s="105"/>
      <c r="DIO45" s="105"/>
      <c r="DIP45" s="105"/>
      <c r="DIQ45" s="105"/>
      <c r="DIR45" s="105"/>
      <c r="DIS45" s="105"/>
      <c r="DIT45" s="105"/>
      <c r="DIU45" s="105"/>
      <c r="DIV45" s="105"/>
      <c r="DIW45" s="105"/>
      <c r="DIX45" s="105"/>
      <c r="DIY45" s="105"/>
      <c r="DIZ45" s="105"/>
      <c r="DJA45" s="105"/>
      <c r="DJB45" s="105"/>
      <c r="DJC45" s="105"/>
      <c r="DJD45" s="105"/>
      <c r="DJE45" s="105"/>
      <c r="DJF45" s="105"/>
      <c r="DJG45" s="105"/>
      <c r="DJH45" s="105"/>
      <c r="DJI45" s="105"/>
      <c r="DJJ45" s="105"/>
      <c r="DJK45" s="105"/>
      <c r="DJL45" s="105"/>
      <c r="DJM45" s="105"/>
      <c r="DJN45" s="105"/>
      <c r="DJO45" s="105"/>
      <c r="DJP45" s="105"/>
      <c r="DJQ45" s="105"/>
      <c r="DJR45" s="105"/>
      <c r="DJS45" s="105"/>
      <c r="DJT45" s="105"/>
      <c r="DJU45" s="105"/>
      <c r="DJV45" s="105"/>
      <c r="DJW45" s="105"/>
      <c r="DJX45" s="105"/>
      <c r="DJY45" s="105"/>
      <c r="DJZ45" s="105"/>
      <c r="DKA45" s="105"/>
      <c r="DKB45" s="105"/>
      <c r="DKC45" s="105"/>
      <c r="DKD45" s="105"/>
      <c r="DKE45" s="105"/>
      <c r="DKF45" s="105"/>
      <c r="DKG45" s="105"/>
      <c r="DKH45" s="105"/>
      <c r="DKI45" s="105"/>
      <c r="DKJ45" s="105"/>
      <c r="DKK45" s="105"/>
      <c r="DKL45" s="105"/>
      <c r="DKM45" s="105"/>
      <c r="DKN45" s="105"/>
      <c r="DKO45" s="105"/>
      <c r="DKP45" s="105"/>
      <c r="DKQ45" s="105"/>
      <c r="DKR45" s="105"/>
      <c r="DKS45" s="105"/>
      <c r="DKT45" s="105"/>
      <c r="DKU45" s="105"/>
      <c r="DKV45" s="105"/>
      <c r="DKW45" s="105"/>
      <c r="DKX45" s="105"/>
      <c r="DKY45" s="105"/>
      <c r="DKZ45" s="105"/>
      <c r="DLA45" s="105"/>
      <c r="DLB45" s="105"/>
      <c r="DLC45" s="105"/>
      <c r="DLD45" s="105"/>
      <c r="DLE45" s="105"/>
      <c r="DLF45" s="105"/>
      <c r="DLG45" s="105"/>
      <c r="DLH45" s="105"/>
      <c r="DLI45" s="105"/>
      <c r="DLJ45" s="105"/>
      <c r="DLK45" s="105"/>
      <c r="DLL45" s="105"/>
      <c r="DLM45" s="105"/>
      <c r="DLN45" s="105"/>
      <c r="DLO45" s="105"/>
      <c r="DLP45" s="105"/>
      <c r="DLQ45" s="105"/>
      <c r="DLR45" s="105"/>
      <c r="DLS45" s="105"/>
      <c r="DLT45" s="105"/>
      <c r="DLU45" s="105"/>
      <c r="DLV45" s="105"/>
      <c r="DLW45" s="105"/>
      <c r="DLX45" s="105"/>
      <c r="DLY45" s="105"/>
      <c r="DLZ45" s="105"/>
      <c r="DMA45" s="105"/>
      <c r="DMB45" s="105"/>
      <c r="DMC45" s="105"/>
      <c r="DMD45" s="105"/>
      <c r="DME45" s="105"/>
      <c r="DMF45" s="105"/>
      <c r="DMG45" s="105"/>
      <c r="DMH45" s="105"/>
      <c r="DMI45" s="105"/>
      <c r="DMJ45" s="105"/>
      <c r="DMK45" s="105"/>
      <c r="DML45" s="105"/>
      <c r="DMM45" s="105"/>
      <c r="DMN45" s="105"/>
      <c r="DMO45" s="105"/>
      <c r="DMP45" s="105"/>
      <c r="DMQ45" s="105"/>
      <c r="DMR45" s="105"/>
      <c r="DMS45" s="105"/>
      <c r="DMT45" s="105"/>
      <c r="DMU45" s="105"/>
      <c r="DMV45" s="105"/>
      <c r="DMW45" s="105"/>
      <c r="DMX45" s="105"/>
      <c r="DMY45" s="105"/>
      <c r="DMZ45" s="105"/>
      <c r="DNA45" s="105"/>
      <c r="DNB45" s="105"/>
      <c r="DNC45" s="105"/>
      <c r="DND45" s="105"/>
      <c r="DNE45" s="105"/>
      <c r="DNF45" s="105"/>
      <c r="DNG45" s="105"/>
      <c r="DNH45" s="105"/>
      <c r="DNI45" s="105"/>
      <c r="DNJ45" s="105"/>
      <c r="DNK45" s="105"/>
      <c r="DNL45" s="105"/>
      <c r="DNM45" s="105"/>
      <c r="DNN45" s="105"/>
      <c r="DNO45" s="105"/>
      <c r="DNP45" s="105"/>
      <c r="DNQ45" s="105"/>
      <c r="DNR45" s="105"/>
      <c r="DNS45" s="105"/>
      <c r="DNT45" s="105"/>
      <c r="DNU45" s="105"/>
      <c r="DNV45" s="105"/>
      <c r="DNW45" s="105"/>
      <c r="DNX45" s="105"/>
      <c r="DNY45" s="105"/>
      <c r="DNZ45" s="105"/>
      <c r="DOA45" s="105"/>
      <c r="DOB45" s="105"/>
      <c r="DOC45" s="105"/>
      <c r="DOD45" s="105"/>
      <c r="DOE45" s="105"/>
      <c r="DOF45" s="105"/>
      <c r="DOG45" s="105"/>
      <c r="DOH45" s="105"/>
      <c r="DOI45" s="105"/>
      <c r="DOJ45" s="105"/>
      <c r="DOK45" s="105"/>
      <c r="DOL45" s="105"/>
      <c r="DOM45" s="105"/>
      <c r="DON45" s="105"/>
      <c r="DOO45" s="105"/>
      <c r="DOP45" s="105"/>
      <c r="DOQ45" s="105"/>
      <c r="DOR45" s="105"/>
      <c r="DOS45" s="105"/>
      <c r="DOT45" s="105"/>
      <c r="DOU45" s="105"/>
      <c r="DOV45" s="105"/>
      <c r="DOW45" s="105"/>
      <c r="DOX45" s="105"/>
      <c r="DOY45" s="105"/>
      <c r="DOZ45" s="105"/>
      <c r="DPA45" s="105"/>
      <c r="DPB45" s="105"/>
      <c r="DPC45" s="105"/>
      <c r="DPD45" s="105"/>
      <c r="DPE45" s="105"/>
      <c r="DPF45" s="105"/>
      <c r="DPG45" s="105"/>
      <c r="DPH45" s="105"/>
      <c r="DPI45" s="105"/>
      <c r="DPJ45" s="105"/>
      <c r="DPK45" s="105"/>
      <c r="DPL45" s="105"/>
      <c r="DPM45" s="105"/>
      <c r="DPN45" s="105"/>
      <c r="DPO45" s="105"/>
      <c r="DPP45" s="105"/>
      <c r="DPQ45" s="105"/>
      <c r="DPR45" s="105"/>
      <c r="DPS45" s="105"/>
      <c r="DPT45" s="105"/>
      <c r="DPU45" s="105"/>
      <c r="DPV45" s="105"/>
      <c r="DPW45" s="105"/>
      <c r="DPX45" s="105"/>
      <c r="DPY45" s="105"/>
      <c r="DPZ45" s="105"/>
      <c r="DQA45" s="105"/>
      <c r="DQB45" s="105"/>
      <c r="DQC45" s="105"/>
      <c r="DQD45" s="105"/>
      <c r="DQE45" s="105"/>
      <c r="DQF45" s="105"/>
      <c r="DQG45" s="105"/>
      <c r="DQH45" s="105"/>
      <c r="DQI45" s="105"/>
      <c r="DQJ45" s="105"/>
      <c r="DQK45" s="105"/>
      <c r="DQL45" s="105"/>
      <c r="DQM45" s="105"/>
      <c r="DQN45" s="105"/>
      <c r="DQO45" s="105"/>
      <c r="DQP45" s="105"/>
      <c r="DQQ45" s="105"/>
      <c r="DQR45" s="105"/>
      <c r="DQS45" s="105"/>
      <c r="DQT45" s="105"/>
      <c r="DQU45" s="105"/>
      <c r="DQV45" s="105"/>
      <c r="DQW45" s="105"/>
      <c r="DQX45" s="105"/>
      <c r="DQY45" s="105"/>
      <c r="DQZ45" s="105"/>
      <c r="DRA45" s="105"/>
      <c r="DRB45" s="105"/>
      <c r="DRC45" s="105"/>
      <c r="DRD45" s="105"/>
      <c r="DRE45" s="105"/>
      <c r="DRF45" s="105"/>
      <c r="DRG45" s="105"/>
      <c r="DRH45" s="105"/>
      <c r="DRI45" s="105"/>
      <c r="DRJ45" s="105"/>
      <c r="DRK45" s="105"/>
      <c r="DRL45" s="105"/>
      <c r="DRM45" s="105"/>
      <c r="DRN45" s="105"/>
      <c r="DRO45" s="105"/>
      <c r="DRP45" s="105"/>
      <c r="DRQ45" s="105"/>
      <c r="DRR45" s="105"/>
      <c r="DRS45" s="105"/>
      <c r="DRT45" s="105"/>
      <c r="DRU45" s="105"/>
      <c r="DRV45" s="105"/>
      <c r="DRW45" s="105"/>
      <c r="DRX45" s="105"/>
      <c r="DRY45" s="105"/>
      <c r="DRZ45" s="105"/>
      <c r="DSA45" s="105"/>
      <c r="DSB45" s="105"/>
      <c r="DSC45" s="105"/>
      <c r="DSD45" s="105"/>
      <c r="DSE45" s="105"/>
      <c r="DSF45" s="105"/>
      <c r="DSG45" s="105"/>
      <c r="DSH45" s="105"/>
      <c r="DSI45" s="105"/>
      <c r="DSJ45" s="105"/>
      <c r="DSK45" s="105"/>
      <c r="DSL45" s="105"/>
      <c r="DSM45" s="105"/>
      <c r="DSN45" s="105"/>
      <c r="DSO45" s="105"/>
      <c r="DSP45" s="105"/>
      <c r="DSQ45" s="105"/>
      <c r="DSR45" s="105"/>
      <c r="DSS45" s="105"/>
      <c r="DST45" s="105"/>
      <c r="DSU45" s="105"/>
      <c r="DSV45" s="105"/>
      <c r="DSW45" s="105"/>
      <c r="DSX45" s="105"/>
      <c r="DSY45" s="105"/>
      <c r="DSZ45" s="105"/>
      <c r="DTA45" s="105"/>
      <c r="DTB45" s="105"/>
      <c r="DTC45" s="105"/>
      <c r="DTD45" s="105"/>
      <c r="DTE45" s="105"/>
      <c r="DTF45" s="105"/>
      <c r="DTG45" s="105"/>
      <c r="DTH45" s="105"/>
      <c r="DTI45" s="105"/>
      <c r="DTJ45" s="105"/>
      <c r="DTK45" s="105"/>
      <c r="DTL45" s="105"/>
      <c r="DTM45" s="105"/>
      <c r="DTN45" s="105"/>
      <c r="DTO45" s="105"/>
      <c r="DTP45" s="105"/>
      <c r="DTQ45" s="105"/>
      <c r="DTR45" s="105"/>
      <c r="DTS45" s="105"/>
      <c r="DTT45" s="105"/>
      <c r="DTU45" s="105"/>
      <c r="DTV45" s="105"/>
      <c r="DTW45" s="105"/>
      <c r="DTX45" s="105"/>
      <c r="DTY45" s="105"/>
      <c r="DTZ45" s="105"/>
      <c r="DUA45" s="105"/>
      <c r="DUB45" s="105"/>
      <c r="DUC45" s="105"/>
      <c r="DUD45" s="105"/>
      <c r="DUE45" s="105"/>
      <c r="DUF45" s="105"/>
      <c r="DUG45" s="105"/>
      <c r="DUH45" s="105"/>
      <c r="DUI45" s="105"/>
      <c r="DUJ45" s="105"/>
      <c r="DUK45" s="105"/>
      <c r="DUL45" s="105"/>
      <c r="DUM45" s="105"/>
      <c r="DUN45" s="105"/>
      <c r="DUO45" s="105"/>
      <c r="DUP45" s="105"/>
      <c r="DUQ45" s="105"/>
      <c r="DUR45" s="105"/>
      <c r="DUS45" s="105"/>
      <c r="DUT45" s="105"/>
      <c r="DUU45" s="105"/>
      <c r="DUV45" s="105"/>
      <c r="DUW45" s="105"/>
      <c r="DUX45" s="105"/>
      <c r="DUY45" s="105"/>
      <c r="DUZ45" s="105"/>
      <c r="DVA45" s="105"/>
      <c r="DVB45" s="105"/>
      <c r="DVC45" s="105"/>
      <c r="DVD45" s="105"/>
      <c r="DVE45" s="105"/>
      <c r="DVF45" s="105"/>
      <c r="DVG45" s="105"/>
      <c r="DVH45" s="105"/>
      <c r="DVI45" s="105"/>
      <c r="DVJ45" s="105"/>
      <c r="DVK45" s="105"/>
      <c r="DVL45" s="105"/>
      <c r="DVM45" s="105"/>
      <c r="DVN45" s="105"/>
      <c r="DVO45" s="105"/>
      <c r="DVP45" s="105"/>
      <c r="DVQ45" s="105"/>
      <c r="DVR45" s="105"/>
      <c r="DVS45" s="105"/>
      <c r="DVT45" s="105"/>
      <c r="DVU45" s="105"/>
      <c r="DVV45" s="105"/>
      <c r="DVW45" s="105"/>
      <c r="DVX45" s="105"/>
      <c r="DVY45" s="105"/>
      <c r="DVZ45" s="105"/>
      <c r="DWA45" s="105"/>
      <c r="DWB45" s="105"/>
      <c r="DWC45" s="105"/>
      <c r="DWD45" s="105"/>
      <c r="DWE45" s="105"/>
      <c r="DWF45" s="105"/>
      <c r="DWG45" s="105"/>
      <c r="DWH45" s="105"/>
      <c r="DWI45" s="105"/>
      <c r="DWJ45" s="105"/>
      <c r="DWK45" s="105"/>
      <c r="DWL45" s="105"/>
      <c r="DWM45" s="105"/>
      <c r="DWN45" s="105"/>
      <c r="DWO45" s="105"/>
      <c r="DWP45" s="105"/>
      <c r="DWQ45" s="105"/>
      <c r="DWR45" s="105"/>
      <c r="DWS45" s="105"/>
      <c r="DWT45" s="105"/>
      <c r="DWU45" s="105"/>
      <c r="DWV45" s="105"/>
      <c r="DWW45" s="105"/>
      <c r="DWX45" s="105"/>
      <c r="DWY45" s="105"/>
      <c r="DWZ45" s="105"/>
      <c r="DXA45" s="105"/>
      <c r="DXB45" s="105"/>
      <c r="DXC45" s="105"/>
      <c r="DXD45" s="105"/>
      <c r="DXE45" s="105"/>
      <c r="DXF45" s="105"/>
      <c r="DXG45" s="105"/>
      <c r="DXH45" s="105"/>
      <c r="DXI45" s="105"/>
      <c r="DXJ45" s="105"/>
      <c r="DXK45" s="105"/>
      <c r="DXL45" s="105"/>
      <c r="DXM45" s="105"/>
      <c r="DXN45" s="105"/>
      <c r="DXO45" s="105"/>
      <c r="DXP45" s="105"/>
      <c r="DXQ45" s="105"/>
      <c r="DXR45" s="105"/>
      <c r="DXS45" s="105"/>
      <c r="DXT45" s="105"/>
      <c r="DXU45" s="105"/>
      <c r="DXV45" s="105"/>
      <c r="DXW45" s="105"/>
      <c r="DXX45" s="105"/>
      <c r="DXY45" s="105"/>
      <c r="DXZ45" s="105"/>
      <c r="DYA45" s="105"/>
      <c r="DYB45" s="105"/>
      <c r="DYC45" s="105"/>
      <c r="DYD45" s="105"/>
      <c r="DYE45" s="105"/>
      <c r="DYF45" s="105"/>
      <c r="DYG45" s="105"/>
      <c r="DYH45" s="105"/>
      <c r="DYI45" s="105"/>
      <c r="DYJ45" s="105"/>
      <c r="DYK45" s="105"/>
      <c r="DYL45" s="105"/>
      <c r="DYM45" s="105"/>
      <c r="DYN45" s="105"/>
      <c r="DYO45" s="105"/>
      <c r="DYP45" s="105"/>
      <c r="DYQ45" s="105"/>
      <c r="DYR45" s="105"/>
      <c r="DYS45" s="105"/>
      <c r="DYT45" s="105"/>
      <c r="DYU45" s="105"/>
      <c r="DYV45" s="105"/>
      <c r="DYW45" s="105"/>
      <c r="DYX45" s="105"/>
      <c r="DYY45" s="105"/>
      <c r="DYZ45" s="105"/>
      <c r="DZA45" s="105"/>
      <c r="DZB45" s="105"/>
      <c r="DZC45" s="105"/>
      <c r="DZD45" s="105"/>
      <c r="DZE45" s="105"/>
      <c r="DZF45" s="105"/>
      <c r="DZG45" s="105"/>
      <c r="DZH45" s="105"/>
      <c r="DZI45" s="105"/>
      <c r="DZJ45" s="105"/>
      <c r="DZK45" s="105"/>
      <c r="DZL45" s="105"/>
      <c r="DZM45" s="105"/>
      <c r="DZN45" s="105"/>
      <c r="DZO45" s="105"/>
      <c r="DZP45" s="105"/>
      <c r="DZQ45" s="105"/>
      <c r="DZR45" s="105"/>
      <c r="DZS45" s="105"/>
      <c r="DZT45" s="105"/>
      <c r="DZU45" s="105"/>
      <c r="DZV45" s="105"/>
      <c r="DZW45" s="105"/>
      <c r="DZX45" s="105"/>
      <c r="DZY45" s="105"/>
      <c r="DZZ45" s="105"/>
      <c r="EAA45" s="105"/>
      <c r="EAB45" s="105"/>
      <c r="EAC45" s="105"/>
      <c r="EAD45" s="105"/>
      <c r="EAE45" s="105"/>
      <c r="EAF45" s="105"/>
      <c r="EAG45" s="105"/>
      <c r="EAH45" s="105"/>
      <c r="EAI45" s="105"/>
      <c r="EAJ45" s="105"/>
      <c r="EAK45" s="105"/>
      <c r="EAL45" s="105"/>
      <c r="EAM45" s="105"/>
      <c r="EAN45" s="105"/>
      <c r="EAO45" s="105"/>
      <c r="EAP45" s="105"/>
      <c r="EAQ45" s="105"/>
      <c r="EAR45" s="105"/>
      <c r="EAS45" s="105"/>
      <c r="EAT45" s="105"/>
      <c r="EAU45" s="105"/>
      <c r="EAV45" s="105"/>
      <c r="EAW45" s="105"/>
      <c r="EAX45" s="105"/>
      <c r="EAY45" s="105"/>
      <c r="EAZ45" s="105"/>
      <c r="EBA45" s="105"/>
      <c r="EBB45" s="105"/>
      <c r="EBC45" s="105"/>
      <c r="EBD45" s="105"/>
      <c r="EBE45" s="105"/>
      <c r="EBF45" s="105"/>
      <c r="EBG45" s="105"/>
      <c r="EBH45" s="105"/>
      <c r="EBI45" s="105"/>
      <c r="EBJ45" s="105"/>
      <c r="EBK45" s="105"/>
      <c r="EBL45" s="105"/>
      <c r="EBM45" s="105"/>
      <c r="EBN45" s="105"/>
      <c r="EBO45" s="105"/>
      <c r="EBP45" s="105"/>
      <c r="EBQ45" s="105"/>
      <c r="EBR45" s="105"/>
      <c r="EBS45" s="105"/>
      <c r="EBT45" s="105"/>
      <c r="EBU45" s="105"/>
      <c r="EBV45" s="105"/>
      <c r="EBW45" s="105"/>
      <c r="EBX45" s="105"/>
      <c r="EBY45" s="105"/>
      <c r="EBZ45" s="105"/>
      <c r="ECA45" s="105"/>
      <c r="ECB45" s="105"/>
      <c r="ECC45" s="105"/>
      <c r="ECD45" s="105"/>
      <c r="ECE45" s="105"/>
      <c r="ECF45" s="105"/>
      <c r="ECG45" s="105"/>
      <c r="ECH45" s="105"/>
      <c r="ECI45" s="105"/>
      <c r="ECJ45" s="105"/>
      <c r="ECK45" s="105"/>
      <c r="ECL45" s="105"/>
      <c r="ECM45" s="105"/>
      <c r="ECN45" s="105"/>
      <c r="ECO45" s="105"/>
      <c r="ECP45" s="105"/>
      <c r="ECQ45" s="105"/>
      <c r="ECR45" s="105"/>
      <c r="ECS45" s="105"/>
      <c r="ECT45" s="105"/>
      <c r="ECU45" s="105"/>
      <c r="ECV45" s="105"/>
      <c r="ECW45" s="105"/>
      <c r="ECX45" s="105"/>
      <c r="ECY45" s="105"/>
      <c r="ECZ45" s="105"/>
      <c r="EDA45" s="105"/>
      <c r="EDB45" s="105"/>
      <c r="EDC45" s="105"/>
      <c r="EDD45" s="105"/>
      <c r="EDE45" s="105"/>
      <c r="EDF45" s="105"/>
      <c r="EDG45" s="105"/>
      <c r="EDH45" s="105"/>
      <c r="EDI45" s="105"/>
      <c r="EDJ45" s="105"/>
      <c r="EDK45" s="105"/>
      <c r="EDL45" s="105"/>
      <c r="EDM45" s="105"/>
      <c r="EDN45" s="105"/>
      <c r="EDO45" s="105"/>
      <c r="EDP45" s="105"/>
      <c r="EDQ45" s="105"/>
      <c r="EDR45" s="105"/>
      <c r="EDS45" s="105"/>
      <c r="EDT45" s="105"/>
      <c r="EDU45" s="105"/>
      <c r="EDV45" s="105"/>
      <c r="EDW45" s="105"/>
      <c r="EDX45" s="105"/>
      <c r="EDY45" s="105"/>
      <c r="EDZ45" s="105"/>
      <c r="EEA45" s="105"/>
      <c r="EEB45" s="105"/>
      <c r="EEC45" s="105"/>
      <c r="EED45" s="105"/>
      <c r="EEE45" s="105"/>
      <c r="EEF45" s="105"/>
      <c r="EEG45" s="105"/>
      <c r="EEH45" s="105"/>
      <c r="EEI45" s="105"/>
      <c r="EEJ45" s="105"/>
      <c r="EEK45" s="105"/>
      <c r="EEL45" s="105"/>
      <c r="EEM45" s="105"/>
      <c r="EEN45" s="105"/>
      <c r="EEO45" s="105"/>
      <c r="EEP45" s="105"/>
      <c r="EEQ45" s="105"/>
      <c r="EER45" s="105"/>
      <c r="EES45" s="105"/>
      <c r="EET45" s="105"/>
      <c r="EEU45" s="105"/>
      <c r="EEV45" s="105"/>
      <c r="EEW45" s="105"/>
      <c r="EEX45" s="105"/>
      <c r="EEY45" s="105"/>
      <c r="EEZ45" s="105"/>
      <c r="EFA45" s="105"/>
      <c r="EFB45" s="105"/>
      <c r="EFC45" s="105"/>
      <c r="EFD45" s="105"/>
      <c r="EFE45" s="105"/>
      <c r="EFF45" s="105"/>
      <c r="EFG45" s="105"/>
      <c r="EFH45" s="105"/>
      <c r="EFI45" s="105"/>
      <c r="EFJ45" s="105"/>
      <c r="EFK45" s="105"/>
      <c r="EFL45" s="105"/>
      <c r="EFM45" s="105"/>
      <c r="EFN45" s="105"/>
      <c r="EFO45" s="105"/>
      <c r="EFP45" s="105"/>
      <c r="EFQ45" s="105"/>
      <c r="EFR45" s="105"/>
      <c r="EFS45" s="105"/>
      <c r="EFT45" s="105"/>
      <c r="EFU45" s="105"/>
      <c r="EFV45" s="105"/>
      <c r="EFW45" s="105"/>
      <c r="EFX45" s="105"/>
      <c r="EFY45" s="105"/>
      <c r="EFZ45" s="105"/>
      <c r="EGA45" s="105"/>
      <c r="EGB45" s="105"/>
      <c r="EGC45" s="105"/>
      <c r="EGD45" s="105"/>
      <c r="EGE45" s="105"/>
      <c r="EGF45" s="105"/>
      <c r="EGG45" s="105"/>
      <c r="EGH45" s="105"/>
      <c r="EGI45" s="105"/>
      <c r="EGJ45" s="105"/>
      <c r="EGK45" s="105"/>
      <c r="EGL45" s="105"/>
      <c r="EGM45" s="105"/>
      <c r="EGN45" s="105"/>
      <c r="EGO45" s="105"/>
      <c r="EGP45" s="105"/>
      <c r="EGQ45" s="105"/>
      <c r="EGR45" s="105"/>
      <c r="EGS45" s="105"/>
      <c r="EGT45" s="105"/>
      <c r="EGU45" s="105"/>
      <c r="EGV45" s="105"/>
      <c r="EGW45" s="105"/>
      <c r="EGX45" s="105"/>
      <c r="EGY45" s="105"/>
      <c r="EGZ45" s="105"/>
      <c r="EHA45" s="105"/>
      <c r="EHB45" s="105"/>
      <c r="EHC45" s="105"/>
      <c r="EHD45" s="105"/>
      <c r="EHE45" s="105"/>
      <c r="EHF45" s="105"/>
      <c r="EHG45" s="105"/>
      <c r="EHH45" s="105"/>
      <c r="EHI45" s="105"/>
      <c r="EHJ45" s="105"/>
      <c r="EHK45" s="105"/>
      <c r="EHL45" s="105"/>
      <c r="EHM45" s="105"/>
      <c r="EHN45" s="105"/>
      <c r="EHO45" s="105"/>
      <c r="EHP45" s="105"/>
      <c r="EHQ45" s="105"/>
      <c r="EHR45" s="105"/>
      <c r="EHS45" s="105"/>
      <c r="EHT45" s="105"/>
      <c r="EHU45" s="105"/>
      <c r="EHV45" s="105"/>
      <c r="EHW45" s="105"/>
      <c r="EHX45" s="105"/>
      <c r="EHY45" s="105"/>
      <c r="EHZ45" s="105"/>
      <c r="EIA45" s="105"/>
      <c r="EIB45" s="105"/>
      <c r="EIC45" s="105"/>
      <c r="EID45" s="105"/>
      <c r="EIE45" s="105"/>
      <c r="EIF45" s="105"/>
      <c r="EIG45" s="105"/>
      <c r="EIH45" s="105"/>
      <c r="EII45" s="105"/>
      <c r="EIJ45" s="105"/>
      <c r="EIK45" s="105"/>
      <c r="EIL45" s="105"/>
      <c r="EIM45" s="105"/>
      <c r="EIN45" s="105"/>
      <c r="EIO45" s="105"/>
      <c r="EIP45" s="105"/>
      <c r="EIQ45" s="105"/>
      <c r="EIR45" s="105"/>
      <c r="EIS45" s="105"/>
      <c r="EIT45" s="105"/>
      <c r="EIU45" s="105"/>
      <c r="EIV45" s="105"/>
      <c r="EIW45" s="105"/>
      <c r="EIX45" s="105"/>
      <c r="EIY45" s="105"/>
      <c r="EIZ45" s="105"/>
      <c r="EJA45" s="105"/>
      <c r="EJB45" s="105"/>
      <c r="EJC45" s="105"/>
      <c r="EJD45" s="105"/>
      <c r="EJE45" s="105"/>
      <c r="EJF45" s="105"/>
      <c r="EJG45" s="105"/>
      <c r="EJH45" s="105"/>
      <c r="EJI45" s="105"/>
      <c r="EJJ45" s="105"/>
      <c r="EJK45" s="105"/>
      <c r="EJL45" s="105"/>
      <c r="EJM45" s="105"/>
      <c r="EJN45" s="105"/>
      <c r="EJO45" s="105"/>
      <c r="EJP45" s="105"/>
      <c r="EJQ45" s="105"/>
      <c r="EJR45" s="105"/>
      <c r="EJS45" s="105"/>
      <c r="EJT45" s="105"/>
      <c r="EJU45" s="105"/>
      <c r="EJV45" s="105"/>
      <c r="EJW45" s="105"/>
      <c r="EJX45" s="105"/>
      <c r="EJY45" s="105"/>
      <c r="EJZ45" s="105"/>
      <c r="EKA45" s="105"/>
      <c r="EKB45" s="105"/>
      <c r="EKC45" s="105"/>
      <c r="EKD45" s="105"/>
      <c r="EKE45" s="105"/>
      <c r="EKF45" s="105"/>
      <c r="EKG45" s="105"/>
      <c r="EKH45" s="105"/>
      <c r="EKI45" s="105"/>
      <c r="EKJ45" s="105"/>
      <c r="EKK45" s="105"/>
      <c r="EKL45" s="105"/>
      <c r="EKM45" s="105"/>
      <c r="EKN45" s="105"/>
      <c r="EKO45" s="105"/>
      <c r="EKP45" s="105"/>
      <c r="EKQ45" s="105"/>
      <c r="EKR45" s="105"/>
      <c r="EKS45" s="105"/>
      <c r="EKT45" s="105"/>
      <c r="EKU45" s="105"/>
      <c r="EKV45" s="105"/>
      <c r="EKW45" s="105"/>
      <c r="EKX45" s="105"/>
      <c r="EKY45" s="105"/>
      <c r="EKZ45" s="105"/>
      <c r="ELA45" s="105"/>
      <c r="ELB45" s="105"/>
      <c r="ELC45" s="105"/>
      <c r="ELD45" s="105"/>
      <c r="ELE45" s="105"/>
      <c r="ELF45" s="105"/>
      <c r="ELG45" s="105"/>
      <c r="ELH45" s="105"/>
      <c r="ELI45" s="105"/>
      <c r="ELJ45" s="105"/>
      <c r="ELK45" s="105"/>
      <c r="ELL45" s="105"/>
      <c r="ELM45" s="105"/>
      <c r="ELN45" s="105"/>
      <c r="ELO45" s="105"/>
      <c r="ELP45" s="105"/>
      <c r="ELQ45" s="105"/>
      <c r="ELR45" s="105"/>
      <c r="ELS45" s="105"/>
      <c r="ELT45" s="105"/>
      <c r="ELU45" s="105"/>
      <c r="ELV45" s="105"/>
      <c r="ELW45" s="105"/>
      <c r="ELX45" s="105"/>
      <c r="ELY45" s="105"/>
      <c r="ELZ45" s="105"/>
      <c r="EMA45" s="105"/>
      <c r="EMB45" s="105"/>
      <c r="EMC45" s="105"/>
      <c r="EMD45" s="105"/>
      <c r="EME45" s="105"/>
      <c r="EMF45" s="105"/>
      <c r="EMG45" s="105"/>
      <c r="EMH45" s="105"/>
      <c r="EMI45" s="105"/>
      <c r="EMJ45" s="105"/>
      <c r="EMK45" s="105"/>
      <c r="EML45" s="105"/>
      <c r="EMM45" s="105"/>
      <c r="EMN45" s="105"/>
      <c r="EMO45" s="105"/>
      <c r="EMP45" s="105"/>
      <c r="EMQ45" s="105"/>
      <c r="EMR45" s="105"/>
      <c r="EMS45" s="105"/>
      <c r="EMT45" s="105"/>
      <c r="EMU45" s="105"/>
      <c r="EMV45" s="105"/>
      <c r="EMW45" s="105"/>
      <c r="EMX45" s="105"/>
      <c r="EMY45" s="105"/>
      <c r="EMZ45" s="105"/>
      <c r="ENA45" s="105"/>
      <c r="ENB45" s="105"/>
      <c r="ENC45" s="105"/>
      <c r="END45" s="105"/>
      <c r="ENE45" s="105"/>
      <c r="ENF45" s="105"/>
      <c r="ENG45" s="105"/>
      <c r="ENH45" s="105"/>
      <c r="ENI45" s="105"/>
      <c r="ENJ45" s="105"/>
      <c r="ENK45" s="105"/>
      <c r="ENL45" s="105"/>
      <c r="ENM45" s="105"/>
      <c r="ENN45" s="105"/>
      <c r="ENO45" s="105"/>
      <c r="ENP45" s="105"/>
      <c r="ENQ45" s="105"/>
      <c r="ENR45" s="105"/>
      <c r="ENS45" s="105"/>
      <c r="ENT45" s="105"/>
      <c r="ENU45" s="105"/>
      <c r="ENV45" s="105"/>
      <c r="ENW45" s="105"/>
      <c r="ENX45" s="105"/>
      <c r="ENY45" s="105"/>
      <c r="ENZ45" s="105"/>
      <c r="EOA45" s="105"/>
      <c r="EOB45" s="105"/>
      <c r="EOC45" s="105"/>
      <c r="EOD45" s="105"/>
      <c r="EOE45" s="105"/>
      <c r="EOF45" s="105"/>
      <c r="EOG45" s="105"/>
      <c r="EOH45" s="105"/>
      <c r="EOI45" s="105"/>
      <c r="EOJ45" s="105"/>
      <c r="EOK45" s="105"/>
      <c r="EOL45" s="105"/>
      <c r="EOM45" s="105"/>
      <c r="EON45" s="105"/>
      <c r="EOO45" s="105"/>
      <c r="EOP45" s="105"/>
      <c r="EOQ45" s="105"/>
      <c r="EOR45" s="105"/>
      <c r="EOS45" s="105"/>
      <c r="EOT45" s="105"/>
      <c r="EOU45" s="105"/>
      <c r="EOV45" s="105"/>
      <c r="EOW45" s="105"/>
      <c r="EOX45" s="105"/>
      <c r="EOY45" s="105"/>
      <c r="EOZ45" s="105"/>
      <c r="EPA45" s="105"/>
      <c r="EPB45" s="105"/>
      <c r="EPC45" s="105"/>
      <c r="EPD45" s="105"/>
      <c r="EPE45" s="105"/>
      <c r="EPF45" s="105"/>
      <c r="EPG45" s="105"/>
      <c r="EPH45" s="105"/>
      <c r="EPI45" s="105"/>
      <c r="EPJ45" s="105"/>
      <c r="EPK45" s="105"/>
      <c r="EPL45" s="105"/>
      <c r="EPM45" s="105"/>
      <c r="EPN45" s="105"/>
      <c r="EPO45" s="105"/>
      <c r="EPP45" s="105"/>
      <c r="EPQ45" s="105"/>
      <c r="EPR45" s="105"/>
      <c r="EPS45" s="105"/>
      <c r="EPT45" s="105"/>
      <c r="EPU45" s="105"/>
      <c r="EPV45" s="105"/>
      <c r="EPW45" s="105"/>
      <c r="EPX45" s="105"/>
      <c r="EPY45" s="105"/>
      <c r="EPZ45" s="105"/>
      <c r="EQA45" s="105"/>
      <c r="EQB45" s="105"/>
      <c r="EQC45" s="105"/>
      <c r="EQD45" s="105"/>
      <c r="EQE45" s="105"/>
      <c r="EQF45" s="105"/>
      <c r="EQG45" s="105"/>
      <c r="EQH45" s="105"/>
      <c r="EQI45" s="105"/>
      <c r="EQJ45" s="105"/>
      <c r="EQK45" s="105"/>
      <c r="EQL45" s="105"/>
      <c r="EQM45" s="105"/>
      <c r="EQN45" s="105"/>
      <c r="EQO45" s="105"/>
      <c r="EQP45" s="105"/>
      <c r="EQQ45" s="105"/>
      <c r="EQR45" s="105"/>
      <c r="EQS45" s="105"/>
      <c r="EQT45" s="105"/>
      <c r="EQU45" s="105"/>
      <c r="EQV45" s="105"/>
      <c r="EQW45" s="105"/>
      <c r="EQX45" s="105"/>
      <c r="EQY45" s="105"/>
      <c r="EQZ45" s="105"/>
      <c r="ERA45" s="105"/>
      <c r="ERB45" s="105"/>
      <c r="ERC45" s="105"/>
      <c r="ERD45" s="105"/>
      <c r="ERE45" s="105"/>
      <c r="ERF45" s="105"/>
      <c r="ERG45" s="105"/>
      <c r="ERH45" s="105"/>
      <c r="ERI45" s="105"/>
      <c r="ERJ45" s="105"/>
      <c r="ERK45" s="105"/>
      <c r="ERL45" s="105"/>
      <c r="ERM45" s="105"/>
      <c r="ERN45" s="105"/>
      <c r="ERO45" s="105"/>
      <c r="ERP45" s="105"/>
      <c r="ERQ45" s="105"/>
      <c r="ERR45" s="105"/>
      <c r="ERS45" s="105"/>
      <c r="ERT45" s="105"/>
      <c r="ERU45" s="105"/>
      <c r="ERV45" s="105"/>
      <c r="ERW45" s="105"/>
      <c r="ERX45" s="105"/>
      <c r="ERY45" s="105"/>
      <c r="ERZ45" s="105"/>
      <c r="ESA45" s="105"/>
      <c r="ESB45" s="105"/>
      <c r="ESC45" s="105"/>
      <c r="ESD45" s="105"/>
      <c r="ESE45" s="105"/>
      <c r="ESF45" s="105"/>
      <c r="ESG45" s="105"/>
      <c r="ESH45" s="105"/>
      <c r="ESI45" s="105"/>
      <c r="ESJ45" s="105"/>
      <c r="ESK45" s="105"/>
      <c r="ESL45" s="105"/>
      <c r="ESM45" s="105"/>
      <c r="ESN45" s="105"/>
      <c r="ESO45" s="105"/>
      <c r="ESP45" s="105"/>
      <c r="ESQ45" s="105"/>
      <c r="ESR45" s="105"/>
      <c r="ESS45" s="105"/>
      <c r="EST45" s="105"/>
      <c r="ESU45" s="105"/>
      <c r="ESV45" s="105"/>
      <c r="ESW45" s="105"/>
      <c r="ESX45" s="105"/>
      <c r="ESY45" s="105"/>
      <c r="ESZ45" s="105"/>
      <c r="ETA45" s="105"/>
      <c r="ETB45" s="105"/>
      <c r="ETC45" s="105"/>
      <c r="ETD45" s="105"/>
      <c r="ETE45" s="105"/>
      <c r="ETF45" s="105"/>
      <c r="ETG45" s="105"/>
      <c r="ETH45" s="105"/>
      <c r="ETI45" s="105"/>
      <c r="ETJ45" s="105"/>
      <c r="ETK45" s="105"/>
      <c r="ETL45" s="105"/>
      <c r="ETM45" s="105"/>
      <c r="ETN45" s="105"/>
      <c r="ETO45" s="105"/>
      <c r="ETP45" s="105"/>
      <c r="ETQ45" s="105"/>
      <c r="ETR45" s="105"/>
      <c r="ETS45" s="105"/>
      <c r="ETT45" s="105"/>
      <c r="ETU45" s="105"/>
      <c r="ETV45" s="105"/>
      <c r="ETW45" s="105"/>
      <c r="ETX45" s="105"/>
      <c r="ETY45" s="105"/>
      <c r="ETZ45" s="105"/>
      <c r="EUA45" s="105"/>
      <c r="EUB45" s="105"/>
      <c r="EUC45" s="105"/>
      <c r="EUD45" s="105"/>
      <c r="EUE45" s="105"/>
      <c r="EUF45" s="105"/>
      <c r="EUG45" s="105"/>
      <c r="EUH45" s="105"/>
      <c r="EUI45" s="105"/>
      <c r="EUJ45" s="105"/>
      <c r="EUK45" s="105"/>
      <c r="EUL45" s="105"/>
      <c r="EUM45" s="105"/>
      <c r="EUN45" s="105"/>
      <c r="EUO45" s="105"/>
      <c r="EUP45" s="105"/>
      <c r="EUQ45" s="105"/>
      <c r="EUR45" s="105"/>
      <c r="EUS45" s="105"/>
      <c r="EUT45" s="105"/>
      <c r="EUU45" s="105"/>
      <c r="EUV45" s="105"/>
      <c r="EUW45" s="105"/>
      <c r="EUX45" s="105"/>
      <c r="EUY45" s="105"/>
      <c r="EUZ45" s="105"/>
      <c r="EVA45" s="105"/>
      <c r="EVB45" s="105"/>
      <c r="EVC45" s="105"/>
      <c r="EVD45" s="105"/>
      <c r="EVE45" s="105"/>
      <c r="EVF45" s="105"/>
      <c r="EVG45" s="105"/>
      <c r="EVH45" s="105"/>
      <c r="EVI45" s="105"/>
      <c r="EVJ45" s="105"/>
      <c r="EVK45" s="105"/>
      <c r="EVL45" s="105"/>
      <c r="EVM45" s="105"/>
      <c r="EVN45" s="105"/>
      <c r="EVO45" s="105"/>
      <c r="EVP45" s="105"/>
      <c r="EVQ45" s="105"/>
      <c r="EVR45" s="105"/>
      <c r="EVS45" s="105"/>
      <c r="EVT45" s="105"/>
      <c r="EVU45" s="105"/>
      <c r="EVV45" s="105"/>
      <c r="EVW45" s="105"/>
      <c r="EVX45" s="105"/>
      <c r="EVY45" s="105"/>
      <c r="EVZ45" s="105"/>
      <c r="EWA45" s="105"/>
      <c r="EWB45" s="105"/>
      <c r="EWC45" s="105"/>
      <c r="EWD45" s="105"/>
      <c r="EWE45" s="105"/>
      <c r="EWF45" s="105"/>
      <c r="EWG45" s="105"/>
      <c r="EWH45" s="105"/>
      <c r="EWI45" s="105"/>
      <c r="EWJ45" s="105"/>
      <c r="EWK45" s="105"/>
      <c r="EWL45" s="105"/>
      <c r="EWM45" s="105"/>
      <c r="EWN45" s="105"/>
      <c r="EWO45" s="105"/>
      <c r="EWP45" s="105"/>
      <c r="EWQ45" s="105"/>
      <c r="EWR45" s="105"/>
      <c r="EWS45" s="105"/>
      <c r="EWT45" s="105"/>
      <c r="EWU45" s="105"/>
      <c r="EWV45" s="105"/>
      <c r="EWW45" s="105"/>
      <c r="EWX45" s="105"/>
      <c r="EWY45" s="105"/>
      <c r="EWZ45" s="105"/>
      <c r="EXA45" s="105"/>
      <c r="EXB45" s="105"/>
      <c r="EXC45" s="105"/>
      <c r="EXD45" s="105"/>
      <c r="EXE45" s="105"/>
      <c r="EXF45" s="105"/>
      <c r="EXG45" s="105"/>
      <c r="EXH45" s="105"/>
      <c r="EXI45" s="105"/>
      <c r="EXJ45" s="105"/>
      <c r="EXK45" s="105"/>
      <c r="EXL45" s="105"/>
      <c r="EXM45" s="105"/>
      <c r="EXN45" s="105"/>
      <c r="EXO45" s="105"/>
      <c r="EXP45" s="105"/>
      <c r="EXQ45" s="105"/>
      <c r="EXR45" s="105"/>
      <c r="EXS45" s="105"/>
      <c r="EXT45" s="105"/>
      <c r="EXU45" s="105"/>
      <c r="EXV45" s="105"/>
      <c r="EXW45" s="105"/>
      <c r="EXX45" s="105"/>
      <c r="EXY45" s="105"/>
      <c r="EXZ45" s="105"/>
      <c r="EYA45" s="105"/>
      <c r="EYB45" s="105"/>
      <c r="EYC45" s="105"/>
      <c r="EYD45" s="105"/>
      <c r="EYE45" s="105"/>
      <c r="EYF45" s="105"/>
      <c r="EYG45" s="105"/>
      <c r="EYH45" s="105"/>
      <c r="EYI45" s="105"/>
      <c r="EYJ45" s="105"/>
      <c r="EYK45" s="105"/>
      <c r="EYL45" s="105"/>
      <c r="EYM45" s="105"/>
      <c r="EYN45" s="105"/>
      <c r="EYO45" s="105"/>
      <c r="EYP45" s="105"/>
      <c r="EYQ45" s="105"/>
      <c r="EYR45" s="105"/>
      <c r="EYS45" s="105"/>
      <c r="EYT45" s="105"/>
      <c r="EYU45" s="105"/>
      <c r="EYV45" s="105"/>
      <c r="EYW45" s="105"/>
      <c r="EYX45" s="105"/>
      <c r="EYY45" s="105"/>
      <c r="EYZ45" s="105"/>
      <c r="EZA45" s="105"/>
      <c r="EZB45" s="105"/>
      <c r="EZC45" s="105"/>
      <c r="EZD45" s="105"/>
      <c r="EZE45" s="105"/>
      <c r="EZF45" s="105"/>
      <c r="EZG45" s="105"/>
      <c r="EZH45" s="105"/>
      <c r="EZI45" s="105"/>
      <c r="EZJ45" s="105"/>
      <c r="EZK45" s="105"/>
      <c r="EZL45" s="105"/>
      <c r="EZM45" s="105"/>
      <c r="EZN45" s="105"/>
      <c r="EZO45" s="105"/>
      <c r="EZP45" s="105"/>
      <c r="EZQ45" s="105"/>
      <c r="EZR45" s="105"/>
      <c r="EZS45" s="105"/>
      <c r="EZT45" s="105"/>
      <c r="EZU45" s="105"/>
      <c r="EZV45" s="105"/>
      <c r="EZW45" s="105"/>
      <c r="EZX45" s="105"/>
      <c r="EZY45" s="105"/>
      <c r="EZZ45" s="105"/>
      <c r="FAA45" s="105"/>
      <c r="FAB45" s="105"/>
      <c r="FAC45" s="105"/>
      <c r="FAD45" s="105"/>
      <c r="FAE45" s="105"/>
      <c r="FAF45" s="105"/>
      <c r="FAG45" s="105"/>
      <c r="FAH45" s="105"/>
      <c r="FAI45" s="105"/>
      <c r="FAJ45" s="105"/>
      <c r="FAK45" s="105"/>
      <c r="FAL45" s="105"/>
      <c r="FAM45" s="105"/>
      <c r="FAN45" s="105"/>
    </row>
    <row r="46" spans="1:4096" ht="30.75" customHeight="1" x14ac:dyDescent="0.25">
      <c r="A46" s="70" t="s">
        <v>87</v>
      </c>
      <c r="B46" s="57"/>
      <c r="C46" s="71"/>
      <c r="D46" s="4"/>
      <c r="E46" s="4"/>
      <c r="F46" s="68"/>
      <c r="G46" s="58"/>
      <c r="H46" s="58"/>
      <c r="I46" s="69"/>
      <c r="J46" s="9"/>
      <c r="K46" s="9"/>
      <c r="L46" s="9"/>
      <c r="M46" s="9"/>
      <c r="N46" s="9"/>
      <c r="O46" s="9"/>
      <c r="P46" s="9"/>
      <c r="Q46" s="9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05"/>
      <c r="CU46" s="105"/>
      <c r="CV46" s="105"/>
      <c r="CW46" s="105"/>
      <c r="CX46" s="105"/>
      <c r="CY46" s="105"/>
      <c r="CZ46" s="105"/>
      <c r="DA46" s="105"/>
      <c r="DB46" s="105"/>
      <c r="DC46" s="105"/>
      <c r="DD46" s="105"/>
      <c r="DE46" s="105"/>
      <c r="DF46" s="105"/>
      <c r="DG46" s="105"/>
      <c r="DH46" s="105"/>
      <c r="DI46" s="105"/>
      <c r="DJ46" s="105"/>
      <c r="DK46" s="105"/>
      <c r="DL46" s="105"/>
      <c r="DM46" s="105"/>
      <c r="DN46" s="105"/>
      <c r="DO46" s="105"/>
      <c r="DP46" s="105"/>
      <c r="DQ46" s="105"/>
      <c r="DR46" s="105"/>
      <c r="DS46" s="105"/>
      <c r="DT46" s="105"/>
      <c r="DU46" s="105"/>
      <c r="DV46" s="105"/>
      <c r="DW46" s="105"/>
      <c r="DX46" s="105"/>
      <c r="DY46" s="105"/>
      <c r="DZ46" s="105"/>
      <c r="EA46" s="105"/>
      <c r="EB46" s="105"/>
      <c r="EC46" s="105"/>
      <c r="ED46" s="105"/>
      <c r="EE46" s="105"/>
      <c r="EF46" s="105"/>
      <c r="EG46" s="105"/>
      <c r="EH46" s="105"/>
      <c r="EI46" s="105"/>
      <c r="EJ46" s="105"/>
      <c r="EK46" s="105"/>
      <c r="EL46" s="105"/>
      <c r="EM46" s="105"/>
      <c r="EN46" s="105"/>
      <c r="EO46" s="105"/>
      <c r="EP46" s="105"/>
      <c r="EQ46" s="105"/>
      <c r="ER46" s="105"/>
      <c r="ES46" s="105"/>
      <c r="ET46" s="105"/>
      <c r="EU46" s="105"/>
      <c r="EV46" s="105"/>
      <c r="EW46" s="105"/>
      <c r="EX46" s="105"/>
      <c r="EY46" s="105"/>
      <c r="EZ46" s="105"/>
      <c r="FA46" s="105"/>
      <c r="FB46" s="105"/>
      <c r="FC46" s="105"/>
      <c r="FD46" s="105"/>
      <c r="FE46" s="105"/>
      <c r="FF46" s="105"/>
      <c r="FG46" s="105"/>
      <c r="FH46" s="105"/>
      <c r="FI46" s="105"/>
      <c r="FJ46" s="105"/>
      <c r="FK46" s="105"/>
      <c r="FL46" s="105"/>
      <c r="FM46" s="105"/>
      <c r="FN46" s="105"/>
      <c r="FO46" s="105"/>
      <c r="FP46" s="105"/>
      <c r="FQ46" s="105"/>
      <c r="FR46" s="105"/>
      <c r="FS46" s="105"/>
      <c r="FT46" s="105"/>
      <c r="FU46" s="105"/>
      <c r="FV46" s="105"/>
      <c r="FW46" s="105"/>
      <c r="FX46" s="105"/>
      <c r="FY46" s="105"/>
      <c r="FZ46" s="105"/>
      <c r="GA46" s="105"/>
      <c r="GB46" s="105"/>
      <c r="GC46" s="105"/>
      <c r="GD46" s="105"/>
      <c r="GE46" s="105"/>
      <c r="GF46" s="105"/>
      <c r="GG46" s="105"/>
      <c r="GH46" s="105"/>
      <c r="GI46" s="105"/>
      <c r="GJ46" s="105"/>
      <c r="GK46" s="105"/>
      <c r="GL46" s="105"/>
      <c r="GM46" s="105"/>
      <c r="GN46" s="105"/>
      <c r="GO46" s="105"/>
      <c r="GP46" s="105"/>
      <c r="GQ46" s="105"/>
      <c r="GR46" s="105"/>
      <c r="GS46" s="105"/>
      <c r="GT46" s="105"/>
      <c r="GU46" s="105"/>
      <c r="GV46" s="105"/>
      <c r="GW46" s="105"/>
      <c r="GX46" s="105"/>
      <c r="GY46" s="105"/>
      <c r="GZ46" s="105"/>
      <c r="HA46" s="105"/>
      <c r="HB46" s="105"/>
      <c r="HC46" s="105"/>
      <c r="HD46" s="105"/>
      <c r="HE46" s="105"/>
      <c r="HF46" s="105"/>
      <c r="HG46" s="105"/>
      <c r="HH46" s="105"/>
      <c r="HI46" s="105"/>
      <c r="HJ46" s="105"/>
      <c r="HK46" s="105"/>
      <c r="HL46" s="105"/>
      <c r="HM46" s="105"/>
      <c r="HN46" s="105"/>
      <c r="HO46" s="105"/>
      <c r="HP46" s="105"/>
      <c r="HQ46" s="105"/>
      <c r="HR46" s="105"/>
      <c r="HS46" s="105"/>
      <c r="HT46" s="105"/>
      <c r="HU46" s="105"/>
      <c r="HV46" s="105"/>
      <c r="HW46" s="105"/>
      <c r="HX46" s="105"/>
      <c r="HY46" s="105"/>
      <c r="HZ46" s="105"/>
      <c r="IA46" s="105"/>
      <c r="IB46" s="105"/>
      <c r="IC46" s="105"/>
      <c r="ID46" s="105"/>
      <c r="IE46" s="105"/>
      <c r="IF46" s="105"/>
      <c r="IG46" s="105"/>
      <c r="IH46" s="105"/>
      <c r="II46" s="105"/>
      <c r="IJ46" s="105"/>
      <c r="IK46" s="105"/>
      <c r="IL46" s="105"/>
      <c r="IM46" s="105"/>
      <c r="IN46" s="105"/>
      <c r="IO46" s="105"/>
      <c r="IP46" s="105"/>
      <c r="IQ46" s="105"/>
      <c r="IR46" s="105"/>
      <c r="IS46" s="105"/>
      <c r="IT46" s="105"/>
      <c r="IU46" s="105"/>
      <c r="IV46" s="105"/>
      <c r="IW46" s="105"/>
      <c r="IX46" s="105"/>
      <c r="IY46" s="105"/>
      <c r="IZ46" s="105"/>
      <c r="JA46" s="105"/>
      <c r="JB46" s="105"/>
      <c r="JC46" s="105"/>
      <c r="JD46" s="105"/>
      <c r="JE46" s="105"/>
      <c r="JF46" s="105"/>
      <c r="JG46" s="105"/>
      <c r="JH46" s="105"/>
      <c r="JI46" s="105"/>
      <c r="JJ46" s="105"/>
      <c r="JK46" s="105"/>
      <c r="JL46" s="105"/>
      <c r="JM46" s="105"/>
      <c r="JN46" s="105"/>
      <c r="JO46" s="105"/>
      <c r="JP46" s="105"/>
      <c r="JQ46" s="105"/>
      <c r="JR46" s="105"/>
      <c r="JS46" s="105"/>
      <c r="JT46" s="105"/>
      <c r="JU46" s="105"/>
      <c r="JV46" s="105"/>
      <c r="JW46" s="105"/>
      <c r="JX46" s="105"/>
      <c r="JY46" s="105"/>
      <c r="JZ46" s="105"/>
      <c r="KA46" s="105"/>
      <c r="KB46" s="105"/>
      <c r="KC46" s="105"/>
      <c r="KD46" s="105"/>
      <c r="KE46" s="105"/>
      <c r="KF46" s="105"/>
      <c r="KG46" s="105"/>
      <c r="KH46" s="105"/>
      <c r="KI46" s="105"/>
      <c r="KJ46" s="105"/>
      <c r="KK46" s="105"/>
      <c r="KL46" s="105"/>
      <c r="KM46" s="105"/>
      <c r="KN46" s="105"/>
      <c r="KO46" s="105"/>
      <c r="KP46" s="105"/>
      <c r="KQ46" s="105"/>
      <c r="KR46" s="105"/>
      <c r="KS46" s="105"/>
      <c r="KT46" s="105"/>
      <c r="KU46" s="105"/>
      <c r="KV46" s="105"/>
      <c r="KW46" s="105"/>
      <c r="KX46" s="105"/>
      <c r="KY46" s="105"/>
      <c r="KZ46" s="105"/>
      <c r="LA46" s="105"/>
      <c r="LB46" s="105"/>
      <c r="LC46" s="105"/>
      <c r="LD46" s="105"/>
      <c r="LE46" s="105"/>
      <c r="LF46" s="105"/>
      <c r="LG46" s="105"/>
      <c r="LH46" s="105"/>
      <c r="LI46" s="105"/>
      <c r="LJ46" s="105"/>
      <c r="LK46" s="105"/>
      <c r="LL46" s="105"/>
      <c r="LM46" s="105"/>
      <c r="LN46" s="105"/>
      <c r="LO46" s="105"/>
      <c r="LP46" s="105"/>
      <c r="LQ46" s="105"/>
      <c r="LR46" s="105"/>
      <c r="LS46" s="105"/>
      <c r="LT46" s="105"/>
      <c r="LU46" s="105"/>
      <c r="LV46" s="105"/>
      <c r="LW46" s="105"/>
      <c r="LX46" s="105"/>
      <c r="LY46" s="105"/>
      <c r="LZ46" s="105"/>
      <c r="MA46" s="105"/>
      <c r="MB46" s="105"/>
      <c r="MC46" s="105"/>
      <c r="MD46" s="105"/>
      <c r="ME46" s="105"/>
      <c r="MF46" s="105"/>
      <c r="MG46" s="105"/>
      <c r="MH46" s="105"/>
      <c r="MI46" s="105"/>
      <c r="MJ46" s="105"/>
      <c r="MK46" s="105"/>
      <c r="ML46" s="105"/>
      <c r="MM46" s="105"/>
      <c r="MN46" s="105"/>
      <c r="MO46" s="105"/>
      <c r="MP46" s="105"/>
      <c r="MQ46" s="105"/>
      <c r="MR46" s="105"/>
      <c r="MS46" s="105"/>
      <c r="MT46" s="105"/>
      <c r="MU46" s="105"/>
      <c r="MV46" s="105"/>
      <c r="MW46" s="105"/>
      <c r="MX46" s="105"/>
      <c r="MY46" s="105"/>
      <c r="MZ46" s="105"/>
      <c r="NA46" s="105"/>
      <c r="NB46" s="105"/>
      <c r="NC46" s="105"/>
      <c r="ND46" s="105"/>
      <c r="NE46" s="105"/>
      <c r="NF46" s="105"/>
      <c r="NG46" s="105"/>
      <c r="NH46" s="105"/>
      <c r="NI46" s="105"/>
      <c r="NJ46" s="105"/>
      <c r="NK46" s="105"/>
      <c r="NL46" s="105"/>
      <c r="NM46" s="105"/>
      <c r="NN46" s="105"/>
      <c r="NO46" s="105"/>
      <c r="NP46" s="105"/>
      <c r="NQ46" s="105"/>
      <c r="NR46" s="105"/>
      <c r="NS46" s="105"/>
      <c r="NT46" s="105"/>
      <c r="NU46" s="105"/>
      <c r="NV46" s="105"/>
      <c r="NW46" s="105"/>
      <c r="NX46" s="105"/>
      <c r="NY46" s="105"/>
      <c r="NZ46" s="105"/>
      <c r="OA46" s="105"/>
      <c r="OB46" s="105"/>
      <c r="OC46" s="105"/>
      <c r="OD46" s="105"/>
      <c r="OE46" s="105"/>
      <c r="OF46" s="105"/>
      <c r="OG46" s="105"/>
      <c r="OH46" s="105"/>
      <c r="OI46" s="105"/>
      <c r="OJ46" s="105"/>
      <c r="OK46" s="105"/>
      <c r="OL46" s="105"/>
      <c r="OM46" s="105"/>
      <c r="ON46" s="105"/>
      <c r="OO46" s="105"/>
      <c r="OP46" s="105"/>
      <c r="OQ46" s="105"/>
      <c r="OR46" s="105"/>
      <c r="OS46" s="105"/>
      <c r="OT46" s="105"/>
      <c r="OU46" s="105"/>
      <c r="OV46" s="105"/>
      <c r="OW46" s="105"/>
      <c r="OX46" s="105"/>
      <c r="OY46" s="105"/>
      <c r="OZ46" s="105"/>
      <c r="PA46" s="105"/>
      <c r="PB46" s="105"/>
      <c r="PC46" s="105"/>
      <c r="PD46" s="105"/>
      <c r="PE46" s="105"/>
      <c r="PF46" s="105"/>
      <c r="PG46" s="105"/>
      <c r="PH46" s="105"/>
      <c r="PI46" s="105"/>
      <c r="PJ46" s="105"/>
      <c r="PK46" s="105"/>
      <c r="PL46" s="105"/>
      <c r="PM46" s="105"/>
      <c r="PN46" s="105"/>
      <c r="PO46" s="105"/>
      <c r="PP46" s="105"/>
      <c r="PQ46" s="105"/>
      <c r="PR46" s="105"/>
      <c r="PS46" s="105"/>
      <c r="PT46" s="105"/>
      <c r="PU46" s="105"/>
      <c r="PV46" s="105"/>
      <c r="PW46" s="105"/>
      <c r="PX46" s="105"/>
      <c r="PY46" s="105"/>
      <c r="PZ46" s="105"/>
      <c r="QA46" s="105"/>
      <c r="QB46" s="105"/>
      <c r="QC46" s="105"/>
      <c r="QD46" s="105"/>
      <c r="QE46" s="105"/>
      <c r="QF46" s="105"/>
      <c r="QG46" s="105"/>
      <c r="QH46" s="105"/>
      <c r="QI46" s="105"/>
      <c r="QJ46" s="105"/>
      <c r="QK46" s="105"/>
      <c r="QL46" s="105"/>
      <c r="QM46" s="105"/>
      <c r="QN46" s="105"/>
      <c r="QO46" s="105"/>
      <c r="QP46" s="105"/>
      <c r="QQ46" s="105"/>
      <c r="QR46" s="105"/>
      <c r="QS46" s="105"/>
      <c r="QT46" s="105"/>
      <c r="QU46" s="105"/>
      <c r="QV46" s="105"/>
      <c r="QW46" s="105"/>
      <c r="QX46" s="105"/>
      <c r="QY46" s="105"/>
      <c r="QZ46" s="105"/>
      <c r="RA46" s="105"/>
      <c r="RB46" s="105"/>
      <c r="RC46" s="105"/>
      <c r="RD46" s="105"/>
      <c r="RE46" s="105"/>
      <c r="RF46" s="105"/>
      <c r="RG46" s="105"/>
      <c r="RH46" s="105"/>
      <c r="RI46" s="105"/>
      <c r="RJ46" s="105"/>
      <c r="RK46" s="105"/>
      <c r="RL46" s="105"/>
      <c r="RM46" s="105"/>
      <c r="RN46" s="105"/>
      <c r="RO46" s="105"/>
      <c r="RP46" s="105"/>
      <c r="RQ46" s="105"/>
      <c r="RR46" s="105"/>
      <c r="RS46" s="105"/>
      <c r="RT46" s="105"/>
      <c r="RU46" s="105"/>
      <c r="RV46" s="105"/>
      <c r="RW46" s="105"/>
      <c r="RX46" s="105"/>
      <c r="RY46" s="105"/>
      <c r="RZ46" s="105"/>
      <c r="SA46" s="105"/>
      <c r="SB46" s="105"/>
      <c r="SC46" s="105"/>
      <c r="SD46" s="105"/>
      <c r="SE46" s="105"/>
      <c r="SF46" s="105"/>
      <c r="SG46" s="105"/>
      <c r="SH46" s="105"/>
      <c r="SI46" s="105"/>
      <c r="SJ46" s="105"/>
      <c r="SK46" s="105"/>
      <c r="SL46" s="105"/>
      <c r="SM46" s="105"/>
      <c r="SN46" s="105"/>
      <c r="SO46" s="105"/>
      <c r="SP46" s="105"/>
      <c r="SQ46" s="105"/>
      <c r="SR46" s="105"/>
      <c r="SS46" s="105"/>
      <c r="ST46" s="105"/>
      <c r="SU46" s="105"/>
      <c r="SV46" s="105"/>
      <c r="SW46" s="105"/>
      <c r="SX46" s="105"/>
      <c r="SY46" s="105"/>
      <c r="SZ46" s="105"/>
      <c r="TA46" s="105"/>
      <c r="TB46" s="105"/>
      <c r="TC46" s="105"/>
      <c r="TD46" s="105"/>
      <c r="TE46" s="105"/>
      <c r="TF46" s="105"/>
      <c r="TG46" s="105"/>
      <c r="TH46" s="105"/>
      <c r="TI46" s="105"/>
      <c r="TJ46" s="105"/>
      <c r="TK46" s="105"/>
      <c r="TL46" s="105"/>
      <c r="TM46" s="105"/>
      <c r="TN46" s="105"/>
      <c r="TO46" s="105"/>
      <c r="TP46" s="105"/>
      <c r="TQ46" s="105"/>
      <c r="TR46" s="105"/>
      <c r="TS46" s="105"/>
      <c r="TT46" s="105"/>
      <c r="TU46" s="105"/>
      <c r="TV46" s="105"/>
      <c r="TW46" s="105"/>
      <c r="TX46" s="105"/>
      <c r="TY46" s="105"/>
      <c r="TZ46" s="105"/>
      <c r="UA46" s="105"/>
      <c r="UB46" s="105"/>
      <c r="UC46" s="105"/>
      <c r="UD46" s="105"/>
      <c r="UE46" s="105"/>
      <c r="UF46" s="105"/>
      <c r="UG46" s="105"/>
      <c r="UH46" s="105"/>
      <c r="UI46" s="105"/>
      <c r="UJ46" s="105"/>
      <c r="UK46" s="105"/>
      <c r="UL46" s="105"/>
      <c r="UM46" s="105"/>
      <c r="UN46" s="105"/>
      <c r="UO46" s="105"/>
      <c r="UP46" s="105"/>
      <c r="UQ46" s="105"/>
      <c r="UR46" s="105"/>
      <c r="US46" s="105"/>
      <c r="UT46" s="105"/>
      <c r="UU46" s="105"/>
      <c r="UV46" s="105"/>
      <c r="UW46" s="105"/>
      <c r="UX46" s="105"/>
      <c r="UY46" s="105"/>
      <c r="UZ46" s="105"/>
      <c r="VA46" s="105"/>
      <c r="VB46" s="105"/>
      <c r="VC46" s="105"/>
      <c r="VD46" s="105"/>
      <c r="VE46" s="105"/>
      <c r="VF46" s="105"/>
      <c r="VG46" s="105"/>
      <c r="VH46" s="105"/>
      <c r="VI46" s="105"/>
      <c r="VJ46" s="105"/>
      <c r="VK46" s="105"/>
      <c r="VL46" s="105"/>
      <c r="VM46" s="105"/>
      <c r="VN46" s="105"/>
      <c r="VO46" s="105"/>
      <c r="VP46" s="105"/>
      <c r="VQ46" s="105"/>
      <c r="VR46" s="105"/>
      <c r="VS46" s="105"/>
      <c r="VT46" s="105"/>
      <c r="VU46" s="105"/>
      <c r="VV46" s="105"/>
      <c r="VW46" s="105"/>
      <c r="VX46" s="105"/>
      <c r="VY46" s="105"/>
      <c r="VZ46" s="105"/>
      <c r="WA46" s="105"/>
      <c r="WB46" s="105"/>
      <c r="WC46" s="105"/>
      <c r="WD46" s="105"/>
      <c r="WE46" s="105"/>
      <c r="WF46" s="105"/>
      <c r="WG46" s="105"/>
      <c r="WH46" s="105"/>
      <c r="WI46" s="105"/>
      <c r="WJ46" s="105"/>
      <c r="WK46" s="105"/>
      <c r="WL46" s="105"/>
      <c r="WM46" s="105"/>
      <c r="WN46" s="105"/>
      <c r="WO46" s="105"/>
      <c r="WP46" s="105"/>
      <c r="WQ46" s="105"/>
      <c r="WR46" s="105"/>
      <c r="WS46" s="105"/>
      <c r="WT46" s="105"/>
      <c r="WU46" s="105"/>
      <c r="WV46" s="105"/>
      <c r="WW46" s="105"/>
      <c r="WX46" s="105"/>
      <c r="WY46" s="105"/>
      <c r="WZ46" s="105"/>
      <c r="XA46" s="105"/>
      <c r="XB46" s="105"/>
      <c r="XC46" s="105"/>
      <c r="XD46" s="105"/>
      <c r="XE46" s="105"/>
      <c r="XF46" s="105"/>
      <c r="XG46" s="105"/>
      <c r="XH46" s="105"/>
      <c r="XI46" s="105"/>
      <c r="XJ46" s="105"/>
      <c r="XK46" s="105"/>
      <c r="XL46" s="105"/>
      <c r="XM46" s="105"/>
      <c r="XN46" s="105"/>
      <c r="XO46" s="105"/>
      <c r="XP46" s="105"/>
      <c r="XQ46" s="105"/>
      <c r="XR46" s="105"/>
      <c r="XS46" s="105"/>
      <c r="XT46" s="105"/>
      <c r="XU46" s="105"/>
      <c r="XV46" s="105"/>
      <c r="XW46" s="105"/>
      <c r="XX46" s="105"/>
      <c r="XY46" s="105"/>
      <c r="XZ46" s="105"/>
      <c r="YA46" s="105"/>
      <c r="YB46" s="105"/>
      <c r="YC46" s="105"/>
      <c r="YD46" s="105"/>
      <c r="YE46" s="105"/>
      <c r="YF46" s="105"/>
      <c r="YG46" s="105"/>
      <c r="YH46" s="105"/>
      <c r="YI46" s="105"/>
      <c r="YJ46" s="105"/>
      <c r="YK46" s="105"/>
      <c r="YL46" s="105"/>
      <c r="YM46" s="105"/>
      <c r="YN46" s="105"/>
      <c r="YO46" s="105"/>
      <c r="YP46" s="105"/>
      <c r="YQ46" s="105"/>
      <c r="YR46" s="105"/>
      <c r="YS46" s="105"/>
      <c r="YT46" s="105"/>
      <c r="YU46" s="105"/>
      <c r="YV46" s="105"/>
      <c r="YW46" s="105"/>
      <c r="YX46" s="105"/>
      <c r="YY46" s="105"/>
      <c r="YZ46" s="105"/>
      <c r="ZA46" s="105"/>
      <c r="ZB46" s="105"/>
      <c r="ZC46" s="105"/>
      <c r="ZD46" s="105"/>
      <c r="ZE46" s="105"/>
      <c r="ZF46" s="105"/>
      <c r="ZG46" s="105"/>
      <c r="ZH46" s="105"/>
      <c r="ZI46" s="105"/>
      <c r="ZJ46" s="105"/>
      <c r="ZK46" s="105"/>
      <c r="ZL46" s="105"/>
      <c r="ZM46" s="105"/>
      <c r="ZN46" s="105"/>
      <c r="ZO46" s="105"/>
      <c r="ZP46" s="105"/>
      <c r="ZQ46" s="105"/>
      <c r="ZR46" s="105"/>
      <c r="ZS46" s="105"/>
      <c r="ZT46" s="105"/>
      <c r="ZU46" s="105"/>
      <c r="ZV46" s="105"/>
      <c r="ZW46" s="105"/>
      <c r="ZX46" s="105"/>
      <c r="ZY46" s="105"/>
      <c r="ZZ46" s="105"/>
      <c r="AAA46" s="105"/>
      <c r="AAB46" s="105"/>
      <c r="AAC46" s="105"/>
      <c r="AAD46" s="105"/>
      <c r="AAE46" s="105"/>
      <c r="AAF46" s="105"/>
      <c r="AAG46" s="105"/>
      <c r="AAH46" s="105"/>
      <c r="AAI46" s="105"/>
      <c r="AAJ46" s="105"/>
      <c r="AAK46" s="105"/>
      <c r="AAL46" s="105"/>
      <c r="AAM46" s="105"/>
      <c r="AAN46" s="105"/>
      <c r="AAO46" s="105"/>
      <c r="AAP46" s="105"/>
      <c r="AAQ46" s="105"/>
      <c r="AAR46" s="105"/>
      <c r="AAS46" s="105"/>
      <c r="AAT46" s="105"/>
      <c r="AAU46" s="105"/>
      <c r="AAV46" s="105"/>
      <c r="AAW46" s="105"/>
      <c r="AAX46" s="105"/>
      <c r="AAY46" s="105"/>
      <c r="AAZ46" s="105"/>
      <c r="ABA46" s="105"/>
      <c r="ABB46" s="105"/>
      <c r="ABC46" s="105"/>
      <c r="ABD46" s="105"/>
      <c r="ABE46" s="105"/>
      <c r="ABF46" s="105"/>
      <c r="ABG46" s="105"/>
      <c r="ABH46" s="105"/>
      <c r="ABI46" s="105"/>
      <c r="ABJ46" s="105"/>
      <c r="ABK46" s="105"/>
      <c r="ABL46" s="105"/>
      <c r="ABM46" s="105"/>
      <c r="ABN46" s="105"/>
      <c r="ABO46" s="105"/>
      <c r="ABP46" s="105"/>
      <c r="ABQ46" s="105"/>
      <c r="ABR46" s="105"/>
      <c r="ABS46" s="105"/>
      <c r="ABT46" s="105"/>
      <c r="ABU46" s="105"/>
      <c r="ABV46" s="105"/>
      <c r="ABW46" s="105"/>
      <c r="ABX46" s="105"/>
      <c r="ABY46" s="105"/>
      <c r="ABZ46" s="105"/>
      <c r="ACA46" s="105"/>
      <c r="ACB46" s="105"/>
      <c r="ACC46" s="105"/>
      <c r="ACD46" s="105"/>
      <c r="ACE46" s="105"/>
      <c r="ACF46" s="105"/>
      <c r="ACG46" s="105"/>
      <c r="ACH46" s="105"/>
      <c r="ACI46" s="105"/>
      <c r="ACJ46" s="105"/>
      <c r="ACK46" s="105"/>
      <c r="ACL46" s="105"/>
      <c r="ACM46" s="105"/>
      <c r="ACN46" s="105"/>
      <c r="ACO46" s="105"/>
      <c r="ACP46" s="105"/>
      <c r="ACQ46" s="105"/>
      <c r="ACR46" s="105"/>
      <c r="ACS46" s="105"/>
      <c r="ACT46" s="105"/>
      <c r="ACU46" s="105"/>
      <c r="ACV46" s="105"/>
      <c r="ACW46" s="105"/>
      <c r="ACX46" s="105"/>
      <c r="ACY46" s="105"/>
      <c r="ACZ46" s="105"/>
      <c r="ADA46" s="105"/>
      <c r="ADB46" s="105"/>
      <c r="ADC46" s="105"/>
      <c r="ADD46" s="105"/>
      <c r="ADE46" s="105"/>
      <c r="ADF46" s="105"/>
      <c r="ADG46" s="105"/>
      <c r="ADH46" s="105"/>
      <c r="ADI46" s="105"/>
      <c r="ADJ46" s="105"/>
      <c r="ADK46" s="105"/>
      <c r="ADL46" s="105"/>
      <c r="ADM46" s="105"/>
      <c r="ADN46" s="105"/>
      <c r="ADO46" s="105"/>
      <c r="ADP46" s="105"/>
      <c r="ADQ46" s="105"/>
      <c r="ADR46" s="105"/>
      <c r="ADS46" s="105"/>
      <c r="ADT46" s="105"/>
      <c r="ADU46" s="105"/>
      <c r="ADV46" s="105"/>
      <c r="ADW46" s="105"/>
      <c r="ADX46" s="105"/>
      <c r="ADY46" s="105"/>
      <c r="ADZ46" s="105"/>
      <c r="AEA46" s="105"/>
      <c r="AEB46" s="105"/>
      <c r="AEC46" s="105"/>
      <c r="AED46" s="105"/>
      <c r="AEE46" s="105"/>
      <c r="AEF46" s="105"/>
      <c r="AEG46" s="105"/>
      <c r="AEH46" s="105"/>
      <c r="AEI46" s="105"/>
      <c r="AEJ46" s="105"/>
      <c r="AEK46" s="105"/>
      <c r="AEL46" s="105"/>
      <c r="AEM46" s="105"/>
      <c r="AEN46" s="105"/>
      <c r="AEO46" s="105"/>
      <c r="AEP46" s="105"/>
      <c r="AEQ46" s="105"/>
      <c r="AER46" s="105"/>
      <c r="AES46" s="105"/>
      <c r="AET46" s="105"/>
      <c r="AEU46" s="105"/>
      <c r="AEV46" s="105"/>
      <c r="AEW46" s="105"/>
      <c r="AEX46" s="105"/>
      <c r="AEY46" s="105"/>
      <c r="AEZ46" s="105"/>
      <c r="AFA46" s="105"/>
      <c r="AFB46" s="105"/>
      <c r="AFC46" s="105"/>
      <c r="AFD46" s="105"/>
      <c r="AFE46" s="105"/>
      <c r="AFF46" s="105"/>
      <c r="AFG46" s="105"/>
      <c r="AFH46" s="105"/>
      <c r="AFI46" s="105"/>
      <c r="AFJ46" s="105"/>
      <c r="AFK46" s="105"/>
      <c r="AFL46" s="105"/>
      <c r="AFM46" s="105"/>
      <c r="AFN46" s="105"/>
      <c r="AFO46" s="105"/>
      <c r="AFP46" s="105"/>
      <c r="AFQ46" s="105"/>
      <c r="AFR46" s="105"/>
      <c r="AFS46" s="105"/>
      <c r="AFT46" s="105"/>
      <c r="AFU46" s="105"/>
      <c r="AFV46" s="105"/>
      <c r="AFW46" s="105"/>
      <c r="AFX46" s="105"/>
      <c r="AFY46" s="105"/>
      <c r="AFZ46" s="105"/>
      <c r="AGA46" s="105"/>
      <c r="AGB46" s="105"/>
      <c r="AGC46" s="105"/>
      <c r="AGD46" s="105"/>
      <c r="AGE46" s="105"/>
      <c r="AGF46" s="105"/>
      <c r="AGG46" s="105"/>
      <c r="AGH46" s="105"/>
      <c r="AGI46" s="105"/>
      <c r="AGJ46" s="105"/>
      <c r="AGK46" s="105"/>
      <c r="AGL46" s="105"/>
      <c r="AGM46" s="105"/>
      <c r="AGN46" s="105"/>
      <c r="AGO46" s="105"/>
      <c r="AGP46" s="105"/>
      <c r="AGQ46" s="105"/>
      <c r="AGR46" s="105"/>
      <c r="AGS46" s="105"/>
      <c r="AGT46" s="105"/>
      <c r="AGU46" s="105"/>
      <c r="AGV46" s="105"/>
      <c r="AGW46" s="105"/>
      <c r="AGX46" s="105"/>
      <c r="AGY46" s="105"/>
      <c r="AGZ46" s="105"/>
      <c r="AHA46" s="105"/>
      <c r="AHB46" s="105"/>
      <c r="AHC46" s="105"/>
      <c r="AHD46" s="105"/>
      <c r="AHE46" s="105"/>
      <c r="AHF46" s="105"/>
      <c r="AHG46" s="105"/>
      <c r="AHH46" s="105"/>
      <c r="AHI46" s="105"/>
      <c r="AHJ46" s="105"/>
      <c r="AHK46" s="105"/>
      <c r="AHL46" s="105"/>
      <c r="AHM46" s="105"/>
      <c r="AHN46" s="105"/>
      <c r="AHO46" s="105"/>
      <c r="AHP46" s="105"/>
      <c r="AHQ46" s="105"/>
      <c r="AHR46" s="105"/>
      <c r="AHS46" s="105"/>
      <c r="AHT46" s="105"/>
      <c r="AHU46" s="105"/>
      <c r="AHV46" s="105"/>
      <c r="AHW46" s="105"/>
      <c r="AHX46" s="105"/>
      <c r="AHY46" s="105"/>
      <c r="AHZ46" s="105"/>
      <c r="AIA46" s="105"/>
      <c r="AIB46" s="105"/>
      <c r="AIC46" s="105"/>
      <c r="AID46" s="105"/>
      <c r="AIE46" s="105"/>
      <c r="AIF46" s="105"/>
      <c r="AIG46" s="105"/>
      <c r="AIH46" s="105"/>
      <c r="AII46" s="105"/>
      <c r="AIJ46" s="105"/>
      <c r="AIK46" s="105"/>
      <c r="AIL46" s="105"/>
      <c r="AIM46" s="105"/>
      <c r="AIN46" s="105"/>
      <c r="AIO46" s="105"/>
      <c r="AIP46" s="105"/>
      <c r="AIQ46" s="105"/>
      <c r="AIR46" s="105"/>
      <c r="AIS46" s="105"/>
      <c r="AIT46" s="105"/>
      <c r="AIU46" s="105"/>
      <c r="AIV46" s="105"/>
      <c r="AIW46" s="105"/>
      <c r="AIX46" s="105"/>
      <c r="AIY46" s="105"/>
      <c r="AIZ46" s="105"/>
      <c r="AJA46" s="105"/>
      <c r="AJB46" s="105"/>
      <c r="AJC46" s="105"/>
      <c r="AJD46" s="105"/>
      <c r="AJE46" s="105"/>
      <c r="AJF46" s="105"/>
      <c r="AJG46" s="105"/>
      <c r="AJH46" s="105"/>
      <c r="AJI46" s="105"/>
      <c r="AJJ46" s="105"/>
      <c r="AJK46" s="105"/>
      <c r="AJL46" s="105"/>
      <c r="AJM46" s="105"/>
      <c r="AJN46" s="105"/>
      <c r="AJO46" s="105"/>
      <c r="AJP46" s="105"/>
      <c r="AJQ46" s="105"/>
      <c r="AJR46" s="105"/>
      <c r="AJS46" s="105"/>
      <c r="AJT46" s="105"/>
      <c r="AJU46" s="105"/>
      <c r="AJV46" s="105"/>
      <c r="AJW46" s="105"/>
      <c r="AJX46" s="105"/>
      <c r="AJY46" s="105"/>
      <c r="AJZ46" s="105"/>
      <c r="AKA46" s="105"/>
      <c r="AKB46" s="105"/>
      <c r="AKC46" s="105"/>
      <c r="AKD46" s="105"/>
      <c r="AKE46" s="105"/>
      <c r="AKF46" s="105"/>
      <c r="AKG46" s="105"/>
      <c r="AKH46" s="105"/>
      <c r="AKI46" s="105"/>
      <c r="AKJ46" s="105"/>
      <c r="AKK46" s="105"/>
      <c r="AKL46" s="105"/>
      <c r="AKM46" s="105"/>
      <c r="AKN46" s="105"/>
      <c r="AKO46" s="105"/>
      <c r="AKP46" s="105"/>
      <c r="AKQ46" s="105"/>
      <c r="AKR46" s="105"/>
      <c r="AKS46" s="105"/>
      <c r="AKT46" s="105"/>
      <c r="AKU46" s="105"/>
      <c r="AKV46" s="105"/>
      <c r="AKW46" s="105"/>
      <c r="AKX46" s="105"/>
      <c r="AKY46" s="105"/>
      <c r="AKZ46" s="105"/>
      <c r="ALA46" s="105"/>
      <c r="ALB46" s="105"/>
      <c r="ALC46" s="105"/>
      <c r="ALD46" s="105"/>
      <c r="ALE46" s="105"/>
      <c r="ALF46" s="105"/>
      <c r="ALG46" s="105"/>
      <c r="ALH46" s="105"/>
      <c r="ALI46" s="105"/>
      <c r="ALJ46" s="105"/>
      <c r="ALK46" s="105"/>
      <c r="ALL46" s="105"/>
      <c r="ALM46" s="105"/>
      <c r="ALN46" s="105"/>
      <c r="ALO46" s="105"/>
      <c r="ALP46" s="105"/>
      <c r="ALQ46" s="105"/>
      <c r="ALR46" s="105"/>
      <c r="ALS46" s="105"/>
      <c r="ALT46" s="105"/>
      <c r="ALU46" s="105"/>
      <c r="ALV46" s="105"/>
      <c r="ALW46" s="105"/>
      <c r="ALX46" s="105"/>
      <c r="ALY46" s="105"/>
      <c r="ALZ46" s="105"/>
      <c r="AMA46" s="105"/>
      <c r="AMB46" s="105"/>
      <c r="AMC46" s="105"/>
      <c r="AMD46" s="105"/>
      <c r="AME46" s="105"/>
      <c r="AMF46" s="105"/>
      <c r="AMG46" s="105"/>
      <c r="AMH46" s="105"/>
      <c r="AMI46" s="105"/>
      <c r="AMJ46" s="105"/>
      <c r="AMK46" s="105"/>
      <c r="AML46" s="105"/>
      <c r="AMM46" s="105"/>
      <c r="AMN46" s="105"/>
      <c r="AMO46" s="105"/>
      <c r="AMP46" s="105"/>
      <c r="AMQ46" s="105"/>
      <c r="AMR46" s="105"/>
      <c r="AMS46" s="105"/>
      <c r="AMT46" s="105"/>
      <c r="AMU46" s="105"/>
      <c r="AMV46" s="105"/>
      <c r="AMW46" s="105"/>
      <c r="AMX46" s="105"/>
      <c r="AMY46" s="105"/>
      <c r="AMZ46" s="105"/>
      <c r="ANA46" s="105"/>
      <c r="ANB46" s="105"/>
      <c r="ANC46" s="105"/>
      <c r="AND46" s="105"/>
      <c r="ANE46" s="105"/>
      <c r="ANF46" s="105"/>
      <c r="ANG46" s="105"/>
      <c r="ANH46" s="105"/>
      <c r="ANI46" s="105"/>
      <c r="ANJ46" s="105"/>
      <c r="ANK46" s="105"/>
      <c r="ANL46" s="105"/>
      <c r="ANM46" s="105"/>
      <c r="ANN46" s="105"/>
      <c r="ANO46" s="105"/>
      <c r="ANP46" s="105"/>
      <c r="ANQ46" s="105"/>
      <c r="ANR46" s="105"/>
      <c r="ANS46" s="105"/>
      <c r="ANT46" s="105"/>
      <c r="ANU46" s="105"/>
      <c r="ANV46" s="105"/>
      <c r="ANW46" s="105"/>
      <c r="ANX46" s="105"/>
      <c r="ANY46" s="105"/>
      <c r="ANZ46" s="105"/>
      <c r="AOA46" s="105"/>
      <c r="AOB46" s="105"/>
      <c r="AOC46" s="105"/>
      <c r="AOD46" s="105"/>
      <c r="AOE46" s="105"/>
      <c r="AOF46" s="105"/>
      <c r="AOG46" s="105"/>
      <c r="AOH46" s="105"/>
      <c r="AOI46" s="105"/>
      <c r="AOJ46" s="105"/>
      <c r="AOK46" s="105"/>
      <c r="AOL46" s="105"/>
      <c r="AOM46" s="105"/>
      <c r="AON46" s="105"/>
      <c r="AOO46" s="105"/>
      <c r="AOP46" s="105"/>
      <c r="AOQ46" s="105"/>
      <c r="AOR46" s="105"/>
      <c r="AOS46" s="105"/>
      <c r="AOT46" s="105"/>
      <c r="AOU46" s="105"/>
      <c r="AOV46" s="105"/>
      <c r="AOW46" s="105"/>
      <c r="AOX46" s="105"/>
      <c r="AOY46" s="105"/>
      <c r="AOZ46" s="105"/>
      <c r="APA46" s="105"/>
      <c r="APB46" s="105"/>
      <c r="APC46" s="105"/>
      <c r="APD46" s="105"/>
      <c r="APE46" s="105"/>
      <c r="APF46" s="105"/>
      <c r="APG46" s="105"/>
      <c r="APH46" s="105"/>
      <c r="API46" s="105"/>
      <c r="APJ46" s="105"/>
      <c r="APK46" s="105"/>
      <c r="APL46" s="105"/>
      <c r="APM46" s="105"/>
      <c r="APN46" s="105"/>
      <c r="APO46" s="105"/>
      <c r="APP46" s="105"/>
      <c r="APQ46" s="105"/>
      <c r="APR46" s="105"/>
      <c r="APS46" s="105"/>
      <c r="APT46" s="105"/>
      <c r="APU46" s="105"/>
      <c r="APV46" s="105"/>
      <c r="APW46" s="105"/>
      <c r="APX46" s="105"/>
      <c r="APY46" s="105"/>
      <c r="APZ46" s="105"/>
      <c r="AQA46" s="105"/>
      <c r="AQB46" s="105"/>
      <c r="AQC46" s="105"/>
      <c r="AQD46" s="105"/>
      <c r="AQE46" s="105"/>
      <c r="AQF46" s="105"/>
      <c r="AQG46" s="105"/>
      <c r="AQH46" s="105"/>
      <c r="AQI46" s="105"/>
      <c r="AQJ46" s="105"/>
      <c r="AQK46" s="105"/>
      <c r="AQL46" s="105"/>
      <c r="AQM46" s="105"/>
      <c r="AQN46" s="105"/>
      <c r="AQO46" s="105"/>
      <c r="AQP46" s="105"/>
      <c r="AQQ46" s="105"/>
      <c r="AQR46" s="105"/>
      <c r="AQS46" s="105"/>
      <c r="AQT46" s="105"/>
      <c r="AQU46" s="105"/>
      <c r="AQV46" s="105"/>
      <c r="AQW46" s="105"/>
      <c r="AQX46" s="105"/>
      <c r="AQY46" s="105"/>
      <c r="AQZ46" s="105"/>
      <c r="ARA46" s="105"/>
      <c r="ARB46" s="105"/>
      <c r="ARC46" s="105"/>
      <c r="ARD46" s="105"/>
      <c r="ARE46" s="105"/>
      <c r="ARF46" s="105"/>
      <c r="ARG46" s="105"/>
      <c r="ARH46" s="105"/>
      <c r="ARI46" s="105"/>
      <c r="ARJ46" s="105"/>
      <c r="ARK46" s="105"/>
      <c r="ARL46" s="105"/>
      <c r="ARM46" s="105"/>
      <c r="ARN46" s="105"/>
      <c r="ARO46" s="105"/>
      <c r="ARP46" s="105"/>
      <c r="ARQ46" s="105"/>
      <c r="ARR46" s="105"/>
      <c r="ARS46" s="105"/>
      <c r="ART46" s="105"/>
      <c r="ARU46" s="105"/>
      <c r="ARV46" s="105"/>
      <c r="ARW46" s="105"/>
      <c r="ARX46" s="105"/>
      <c r="ARY46" s="105"/>
      <c r="ARZ46" s="105"/>
      <c r="ASA46" s="105"/>
      <c r="ASB46" s="105"/>
      <c r="ASC46" s="105"/>
      <c r="ASD46" s="105"/>
      <c r="ASE46" s="105"/>
      <c r="ASF46" s="105"/>
      <c r="ASG46" s="105"/>
      <c r="ASH46" s="105"/>
      <c r="ASI46" s="105"/>
      <c r="ASJ46" s="105"/>
      <c r="ASK46" s="105"/>
      <c r="ASL46" s="105"/>
      <c r="ASM46" s="105"/>
      <c r="ASN46" s="105"/>
      <c r="ASO46" s="105"/>
      <c r="ASP46" s="105"/>
      <c r="ASQ46" s="105"/>
      <c r="ASR46" s="105"/>
      <c r="ASS46" s="105"/>
      <c r="AST46" s="105"/>
      <c r="ASU46" s="105"/>
      <c r="ASV46" s="105"/>
      <c r="ASW46" s="105"/>
      <c r="ASX46" s="105"/>
      <c r="ASY46" s="105"/>
      <c r="ASZ46" s="105"/>
      <c r="ATA46" s="105"/>
      <c r="ATB46" s="105"/>
      <c r="ATC46" s="105"/>
      <c r="ATD46" s="105"/>
      <c r="ATE46" s="105"/>
      <c r="ATF46" s="105"/>
      <c r="ATG46" s="105"/>
      <c r="ATH46" s="105"/>
      <c r="ATI46" s="105"/>
      <c r="ATJ46" s="105"/>
      <c r="ATK46" s="105"/>
      <c r="ATL46" s="105"/>
      <c r="ATM46" s="105"/>
      <c r="ATN46" s="105"/>
      <c r="ATO46" s="105"/>
      <c r="ATP46" s="105"/>
      <c r="ATQ46" s="105"/>
      <c r="ATR46" s="105"/>
      <c r="ATS46" s="105"/>
      <c r="ATT46" s="105"/>
      <c r="ATU46" s="105"/>
      <c r="ATV46" s="105"/>
      <c r="ATW46" s="105"/>
      <c r="ATX46" s="105"/>
      <c r="ATY46" s="105"/>
      <c r="ATZ46" s="105"/>
      <c r="AUA46" s="105"/>
      <c r="AUB46" s="105"/>
      <c r="AUC46" s="105"/>
      <c r="AUD46" s="105"/>
      <c r="AUE46" s="105"/>
      <c r="AUF46" s="105"/>
      <c r="AUG46" s="105"/>
      <c r="AUH46" s="105"/>
      <c r="AUI46" s="105"/>
      <c r="AUJ46" s="105"/>
      <c r="AUK46" s="105"/>
      <c r="AUL46" s="105"/>
      <c r="AUM46" s="105"/>
      <c r="AUN46" s="105"/>
      <c r="AUO46" s="105"/>
      <c r="AUP46" s="105"/>
      <c r="AUQ46" s="105"/>
      <c r="AUR46" s="105"/>
      <c r="AUS46" s="105"/>
      <c r="AUT46" s="105"/>
      <c r="AUU46" s="105"/>
      <c r="AUV46" s="105"/>
      <c r="AUW46" s="105"/>
      <c r="AUX46" s="105"/>
      <c r="AUY46" s="105"/>
      <c r="AUZ46" s="105"/>
      <c r="AVA46" s="105"/>
      <c r="AVB46" s="105"/>
      <c r="AVC46" s="105"/>
      <c r="AVD46" s="105"/>
      <c r="AVE46" s="105"/>
      <c r="AVF46" s="105"/>
      <c r="AVG46" s="105"/>
      <c r="AVH46" s="105"/>
      <c r="AVI46" s="105"/>
      <c r="AVJ46" s="105"/>
      <c r="AVK46" s="105"/>
      <c r="AVL46" s="105"/>
      <c r="AVM46" s="105"/>
      <c r="AVN46" s="105"/>
      <c r="AVO46" s="105"/>
      <c r="AVP46" s="105"/>
      <c r="AVQ46" s="105"/>
      <c r="AVR46" s="105"/>
      <c r="AVS46" s="105"/>
      <c r="AVT46" s="105"/>
      <c r="AVU46" s="105"/>
      <c r="AVV46" s="105"/>
      <c r="AVW46" s="105"/>
      <c r="AVX46" s="105"/>
      <c r="AVY46" s="105"/>
      <c r="AVZ46" s="105"/>
      <c r="AWA46" s="105"/>
      <c r="AWB46" s="105"/>
      <c r="AWC46" s="105"/>
      <c r="AWD46" s="105"/>
      <c r="AWE46" s="105"/>
      <c r="AWF46" s="105"/>
      <c r="AWG46" s="105"/>
      <c r="AWH46" s="105"/>
      <c r="AWI46" s="105"/>
      <c r="AWJ46" s="105"/>
      <c r="AWK46" s="105"/>
      <c r="AWL46" s="105"/>
      <c r="AWM46" s="105"/>
      <c r="AWN46" s="105"/>
      <c r="AWO46" s="105"/>
      <c r="AWP46" s="105"/>
      <c r="AWQ46" s="105"/>
      <c r="AWR46" s="105"/>
      <c r="AWS46" s="105"/>
      <c r="AWT46" s="105"/>
      <c r="AWU46" s="105"/>
      <c r="AWV46" s="105"/>
      <c r="AWW46" s="105"/>
      <c r="AWX46" s="105"/>
      <c r="AWY46" s="105"/>
      <c r="AWZ46" s="105"/>
      <c r="AXA46" s="105"/>
      <c r="AXB46" s="105"/>
      <c r="AXC46" s="105"/>
      <c r="AXD46" s="105"/>
      <c r="AXE46" s="105"/>
      <c r="AXF46" s="105"/>
      <c r="AXG46" s="105"/>
      <c r="AXH46" s="105"/>
      <c r="AXI46" s="105"/>
      <c r="AXJ46" s="105"/>
      <c r="AXK46" s="105"/>
      <c r="AXL46" s="105"/>
      <c r="AXM46" s="105"/>
      <c r="AXN46" s="105"/>
      <c r="AXO46" s="105"/>
      <c r="AXP46" s="105"/>
      <c r="AXQ46" s="105"/>
      <c r="AXR46" s="105"/>
      <c r="AXS46" s="105"/>
      <c r="AXT46" s="105"/>
      <c r="AXU46" s="105"/>
      <c r="AXV46" s="105"/>
      <c r="AXW46" s="105"/>
      <c r="AXX46" s="105"/>
      <c r="AXY46" s="105"/>
      <c r="AXZ46" s="105"/>
      <c r="AYA46" s="105"/>
      <c r="AYB46" s="105"/>
      <c r="AYC46" s="105"/>
      <c r="AYD46" s="105"/>
      <c r="AYE46" s="105"/>
      <c r="AYF46" s="105"/>
      <c r="AYG46" s="105"/>
      <c r="AYH46" s="105"/>
      <c r="AYI46" s="105"/>
      <c r="AYJ46" s="105"/>
      <c r="AYK46" s="105"/>
      <c r="AYL46" s="105"/>
      <c r="AYM46" s="105"/>
      <c r="AYN46" s="105"/>
      <c r="AYO46" s="105"/>
      <c r="AYP46" s="105"/>
      <c r="AYQ46" s="105"/>
      <c r="AYR46" s="105"/>
      <c r="AYS46" s="105"/>
      <c r="AYT46" s="105"/>
      <c r="AYU46" s="105"/>
      <c r="AYV46" s="105"/>
      <c r="AYW46" s="105"/>
      <c r="AYX46" s="105"/>
      <c r="AYY46" s="105"/>
      <c r="AYZ46" s="105"/>
      <c r="AZA46" s="105"/>
      <c r="AZB46" s="105"/>
      <c r="AZC46" s="105"/>
      <c r="AZD46" s="105"/>
      <c r="AZE46" s="105"/>
      <c r="AZF46" s="105"/>
      <c r="AZG46" s="105"/>
      <c r="AZH46" s="105"/>
      <c r="AZI46" s="105"/>
      <c r="AZJ46" s="105"/>
      <c r="AZK46" s="105"/>
      <c r="AZL46" s="105"/>
      <c r="AZM46" s="105"/>
      <c r="AZN46" s="105"/>
      <c r="AZO46" s="105"/>
      <c r="AZP46" s="105"/>
      <c r="AZQ46" s="105"/>
      <c r="AZR46" s="105"/>
      <c r="AZS46" s="105"/>
      <c r="AZT46" s="105"/>
      <c r="AZU46" s="105"/>
      <c r="AZV46" s="105"/>
      <c r="AZW46" s="105"/>
      <c r="AZX46" s="105"/>
      <c r="AZY46" s="105"/>
      <c r="AZZ46" s="105"/>
      <c r="BAA46" s="105"/>
      <c r="BAB46" s="105"/>
      <c r="BAC46" s="105"/>
      <c r="BAD46" s="105"/>
      <c r="BAE46" s="105"/>
      <c r="BAF46" s="105"/>
      <c r="BAG46" s="105"/>
      <c r="BAH46" s="105"/>
      <c r="BAI46" s="105"/>
      <c r="BAJ46" s="105"/>
      <c r="BAK46" s="105"/>
      <c r="BAL46" s="105"/>
      <c r="BAM46" s="105"/>
      <c r="BAN46" s="105"/>
      <c r="BAO46" s="105"/>
      <c r="BAP46" s="105"/>
      <c r="BAQ46" s="105"/>
      <c r="BAR46" s="105"/>
      <c r="BAS46" s="105"/>
      <c r="BAT46" s="105"/>
      <c r="BAU46" s="105"/>
      <c r="BAV46" s="105"/>
      <c r="BAW46" s="105"/>
      <c r="BAX46" s="105"/>
      <c r="BAY46" s="105"/>
      <c r="BAZ46" s="105"/>
      <c r="BBA46" s="105"/>
      <c r="BBB46" s="105"/>
      <c r="BBC46" s="105"/>
      <c r="BBD46" s="105"/>
      <c r="BBE46" s="105"/>
      <c r="BBF46" s="105"/>
      <c r="BBG46" s="105"/>
      <c r="BBH46" s="105"/>
      <c r="BBI46" s="105"/>
      <c r="BBJ46" s="105"/>
      <c r="BBK46" s="105"/>
      <c r="BBL46" s="105"/>
      <c r="BBM46" s="105"/>
      <c r="BBN46" s="105"/>
      <c r="BBO46" s="105"/>
      <c r="BBP46" s="105"/>
      <c r="BBQ46" s="105"/>
      <c r="BBR46" s="105"/>
      <c r="BBS46" s="105"/>
      <c r="BBT46" s="105"/>
      <c r="BBU46" s="105"/>
      <c r="BBV46" s="105"/>
      <c r="BBW46" s="105"/>
      <c r="BBX46" s="105"/>
      <c r="BBY46" s="105"/>
      <c r="BBZ46" s="105"/>
      <c r="BCA46" s="105"/>
      <c r="BCB46" s="105"/>
      <c r="BCC46" s="105"/>
      <c r="BCD46" s="105"/>
      <c r="BCE46" s="105"/>
      <c r="BCF46" s="105"/>
      <c r="BCG46" s="105"/>
      <c r="BCH46" s="105"/>
      <c r="BCI46" s="105"/>
      <c r="BCJ46" s="105"/>
      <c r="BCK46" s="105"/>
      <c r="BCL46" s="105"/>
      <c r="BCM46" s="105"/>
      <c r="BCN46" s="105"/>
      <c r="BCO46" s="105"/>
      <c r="BCP46" s="105"/>
      <c r="BCQ46" s="105"/>
      <c r="BCR46" s="105"/>
      <c r="BCS46" s="105"/>
      <c r="BCT46" s="105"/>
      <c r="BCU46" s="105"/>
      <c r="BCV46" s="105"/>
      <c r="BCW46" s="105"/>
      <c r="BCX46" s="105"/>
      <c r="BCY46" s="105"/>
      <c r="BCZ46" s="105"/>
      <c r="BDA46" s="105"/>
      <c r="BDB46" s="105"/>
      <c r="BDC46" s="105"/>
      <c r="BDD46" s="105"/>
      <c r="BDE46" s="105"/>
      <c r="BDF46" s="105"/>
      <c r="BDG46" s="105"/>
      <c r="BDH46" s="105"/>
      <c r="BDI46" s="105"/>
      <c r="BDJ46" s="105"/>
      <c r="BDK46" s="105"/>
      <c r="BDL46" s="105"/>
      <c r="BDM46" s="105"/>
      <c r="BDN46" s="105"/>
      <c r="BDO46" s="105"/>
      <c r="BDP46" s="105"/>
      <c r="BDQ46" s="105"/>
      <c r="BDR46" s="105"/>
      <c r="BDS46" s="105"/>
      <c r="BDT46" s="105"/>
      <c r="BDU46" s="105"/>
      <c r="BDV46" s="105"/>
      <c r="BDW46" s="105"/>
      <c r="BDX46" s="105"/>
      <c r="BDY46" s="105"/>
      <c r="BDZ46" s="105"/>
      <c r="BEA46" s="105"/>
      <c r="BEB46" s="105"/>
      <c r="BEC46" s="105"/>
      <c r="BED46" s="105"/>
      <c r="BEE46" s="105"/>
      <c r="BEF46" s="105"/>
      <c r="BEG46" s="105"/>
      <c r="BEH46" s="105"/>
      <c r="BEI46" s="105"/>
      <c r="BEJ46" s="105"/>
      <c r="BEK46" s="105"/>
      <c r="BEL46" s="105"/>
      <c r="BEM46" s="105"/>
      <c r="BEN46" s="105"/>
      <c r="BEO46" s="105"/>
      <c r="BEP46" s="105"/>
      <c r="BEQ46" s="105"/>
      <c r="BER46" s="105"/>
      <c r="BES46" s="105"/>
      <c r="BET46" s="105"/>
      <c r="BEU46" s="105"/>
      <c r="BEV46" s="105"/>
      <c r="BEW46" s="105"/>
      <c r="BEX46" s="105"/>
      <c r="BEY46" s="105"/>
      <c r="BEZ46" s="105"/>
      <c r="BFA46" s="105"/>
      <c r="BFB46" s="105"/>
      <c r="BFC46" s="105"/>
      <c r="BFD46" s="105"/>
      <c r="BFE46" s="105"/>
      <c r="BFF46" s="105"/>
      <c r="BFG46" s="105"/>
      <c r="BFH46" s="105"/>
      <c r="BFI46" s="105"/>
      <c r="BFJ46" s="105"/>
      <c r="BFK46" s="105"/>
      <c r="BFL46" s="105"/>
      <c r="BFM46" s="105"/>
      <c r="BFN46" s="105"/>
      <c r="BFO46" s="105"/>
      <c r="BFP46" s="105"/>
      <c r="BFQ46" s="105"/>
      <c r="BFR46" s="105"/>
      <c r="BFS46" s="105"/>
      <c r="BFT46" s="105"/>
      <c r="BFU46" s="105"/>
      <c r="BFV46" s="105"/>
      <c r="BFW46" s="105"/>
      <c r="BFX46" s="105"/>
      <c r="BFY46" s="105"/>
      <c r="BFZ46" s="105"/>
      <c r="BGA46" s="105"/>
      <c r="BGB46" s="105"/>
      <c r="BGC46" s="105"/>
      <c r="BGD46" s="105"/>
      <c r="BGE46" s="105"/>
      <c r="BGF46" s="105"/>
      <c r="BGG46" s="105"/>
      <c r="BGH46" s="105"/>
      <c r="BGI46" s="105"/>
      <c r="BGJ46" s="105"/>
      <c r="BGK46" s="105"/>
      <c r="BGL46" s="105"/>
      <c r="BGM46" s="105"/>
      <c r="BGN46" s="105"/>
      <c r="BGO46" s="105"/>
      <c r="BGP46" s="105"/>
      <c r="BGQ46" s="105"/>
      <c r="BGR46" s="105"/>
      <c r="BGS46" s="105"/>
      <c r="BGT46" s="105"/>
      <c r="BGU46" s="105"/>
      <c r="BGV46" s="105"/>
      <c r="BGW46" s="105"/>
      <c r="BGX46" s="105"/>
      <c r="BGY46" s="105"/>
      <c r="BGZ46" s="105"/>
      <c r="BHA46" s="105"/>
      <c r="BHB46" s="105"/>
      <c r="BHC46" s="105"/>
      <c r="BHD46" s="105"/>
      <c r="BHE46" s="105"/>
      <c r="BHF46" s="105"/>
      <c r="BHG46" s="105"/>
      <c r="BHH46" s="105"/>
      <c r="BHI46" s="105"/>
      <c r="BHJ46" s="105"/>
      <c r="BHK46" s="105"/>
      <c r="BHL46" s="105"/>
      <c r="BHM46" s="105"/>
      <c r="BHN46" s="105"/>
      <c r="BHO46" s="105"/>
      <c r="BHP46" s="105"/>
      <c r="BHQ46" s="105"/>
      <c r="BHR46" s="105"/>
      <c r="BHS46" s="105"/>
      <c r="BHT46" s="105"/>
      <c r="BHU46" s="105"/>
      <c r="BHV46" s="105"/>
      <c r="BHW46" s="105"/>
      <c r="BHX46" s="105"/>
      <c r="BHY46" s="105"/>
      <c r="BHZ46" s="105"/>
      <c r="BIA46" s="105"/>
      <c r="BIB46" s="105"/>
      <c r="BIC46" s="105"/>
      <c r="BID46" s="105"/>
      <c r="BIE46" s="105"/>
      <c r="BIF46" s="105"/>
      <c r="BIG46" s="105"/>
      <c r="BIH46" s="105"/>
      <c r="BII46" s="105"/>
      <c r="BIJ46" s="105"/>
      <c r="BIK46" s="105"/>
      <c r="BIL46" s="105"/>
      <c r="BIM46" s="105"/>
      <c r="BIN46" s="105"/>
      <c r="BIO46" s="105"/>
      <c r="BIP46" s="105"/>
      <c r="BIQ46" s="105"/>
      <c r="BIR46" s="105"/>
      <c r="BIS46" s="105"/>
      <c r="BIT46" s="105"/>
      <c r="BIU46" s="105"/>
      <c r="BIV46" s="105"/>
      <c r="BIW46" s="105"/>
      <c r="BIX46" s="105"/>
      <c r="BIY46" s="105"/>
      <c r="BIZ46" s="105"/>
      <c r="BJA46" s="105"/>
      <c r="BJB46" s="105"/>
      <c r="BJC46" s="105"/>
      <c r="BJD46" s="105"/>
      <c r="BJE46" s="105"/>
      <c r="BJF46" s="105"/>
      <c r="BJG46" s="105"/>
      <c r="BJH46" s="105"/>
      <c r="BJI46" s="105"/>
      <c r="BJJ46" s="105"/>
      <c r="BJK46" s="105"/>
      <c r="BJL46" s="105"/>
      <c r="BJM46" s="105"/>
      <c r="BJN46" s="105"/>
      <c r="BJO46" s="105"/>
      <c r="BJP46" s="105"/>
      <c r="BJQ46" s="105"/>
      <c r="BJR46" s="105"/>
      <c r="BJS46" s="105"/>
      <c r="BJT46" s="105"/>
      <c r="BJU46" s="105"/>
      <c r="BJV46" s="105"/>
      <c r="BJW46" s="105"/>
      <c r="BJX46" s="105"/>
      <c r="BJY46" s="105"/>
      <c r="BJZ46" s="105"/>
      <c r="BKA46" s="105"/>
      <c r="BKB46" s="105"/>
      <c r="BKC46" s="105"/>
      <c r="BKD46" s="105"/>
      <c r="BKE46" s="105"/>
      <c r="BKF46" s="105"/>
      <c r="BKG46" s="105"/>
      <c r="BKH46" s="105"/>
      <c r="BKI46" s="105"/>
      <c r="BKJ46" s="105"/>
      <c r="BKK46" s="105"/>
      <c r="BKL46" s="105"/>
      <c r="BKM46" s="105"/>
      <c r="BKN46" s="105"/>
      <c r="BKO46" s="105"/>
      <c r="BKP46" s="105"/>
      <c r="BKQ46" s="105"/>
      <c r="BKR46" s="105"/>
      <c r="BKS46" s="105"/>
      <c r="BKT46" s="105"/>
      <c r="BKU46" s="105"/>
      <c r="BKV46" s="105"/>
      <c r="BKW46" s="105"/>
      <c r="BKX46" s="105"/>
      <c r="BKY46" s="105"/>
      <c r="BKZ46" s="105"/>
      <c r="BLA46" s="105"/>
      <c r="BLB46" s="105"/>
      <c r="BLC46" s="105"/>
      <c r="BLD46" s="105"/>
      <c r="BLE46" s="105"/>
      <c r="BLF46" s="105"/>
      <c r="BLG46" s="105"/>
      <c r="BLH46" s="105"/>
      <c r="BLI46" s="105"/>
      <c r="BLJ46" s="105"/>
      <c r="BLK46" s="105"/>
      <c r="BLL46" s="105"/>
      <c r="BLM46" s="105"/>
      <c r="BLN46" s="105"/>
      <c r="BLO46" s="105"/>
      <c r="BLP46" s="105"/>
      <c r="BLQ46" s="105"/>
      <c r="BLR46" s="105"/>
      <c r="BLS46" s="105"/>
      <c r="BLT46" s="105"/>
      <c r="BLU46" s="105"/>
      <c r="BLV46" s="105"/>
      <c r="BLW46" s="105"/>
      <c r="BLX46" s="105"/>
      <c r="BLY46" s="105"/>
      <c r="BLZ46" s="105"/>
      <c r="BMA46" s="105"/>
      <c r="BMB46" s="105"/>
      <c r="BMC46" s="105"/>
      <c r="BMD46" s="105"/>
      <c r="BME46" s="105"/>
      <c r="BMF46" s="105"/>
      <c r="BMG46" s="105"/>
      <c r="BMH46" s="105"/>
      <c r="BMI46" s="105"/>
      <c r="BMJ46" s="105"/>
      <c r="BMK46" s="105"/>
      <c r="BML46" s="105"/>
      <c r="BMM46" s="105"/>
      <c r="BMN46" s="105"/>
      <c r="BMO46" s="105"/>
      <c r="BMP46" s="105"/>
      <c r="BMQ46" s="105"/>
      <c r="BMR46" s="105"/>
      <c r="BMS46" s="105"/>
      <c r="BMT46" s="105"/>
      <c r="BMU46" s="105"/>
      <c r="BMV46" s="105"/>
      <c r="BMW46" s="105"/>
      <c r="BMX46" s="105"/>
      <c r="BMY46" s="105"/>
      <c r="BMZ46" s="105"/>
      <c r="BNA46" s="105"/>
      <c r="BNB46" s="105"/>
      <c r="BNC46" s="105"/>
      <c r="BND46" s="105"/>
      <c r="BNE46" s="105"/>
      <c r="BNF46" s="105"/>
      <c r="BNG46" s="105"/>
      <c r="BNH46" s="105"/>
      <c r="BNI46" s="105"/>
      <c r="BNJ46" s="105"/>
      <c r="BNK46" s="105"/>
      <c r="BNL46" s="105"/>
      <c r="BNM46" s="105"/>
      <c r="BNN46" s="105"/>
      <c r="BNO46" s="105"/>
      <c r="BNP46" s="105"/>
      <c r="BNQ46" s="105"/>
      <c r="BNR46" s="105"/>
      <c r="BNS46" s="105"/>
      <c r="BNT46" s="105"/>
      <c r="BNU46" s="105"/>
      <c r="BNV46" s="105"/>
      <c r="BNW46" s="105"/>
      <c r="BNX46" s="105"/>
      <c r="BNY46" s="105"/>
      <c r="BNZ46" s="105"/>
      <c r="BOA46" s="105"/>
      <c r="BOB46" s="105"/>
      <c r="BOC46" s="105"/>
      <c r="BOD46" s="105"/>
      <c r="BOE46" s="105"/>
      <c r="BOF46" s="105"/>
      <c r="BOG46" s="105"/>
      <c r="BOH46" s="105"/>
      <c r="BOI46" s="105"/>
      <c r="BOJ46" s="105"/>
      <c r="BOK46" s="105"/>
      <c r="BOL46" s="105"/>
      <c r="BOM46" s="105"/>
      <c r="BON46" s="105"/>
      <c r="BOO46" s="105"/>
      <c r="BOP46" s="105"/>
      <c r="BOQ46" s="105"/>
      <c r="BOR46" s="105"/>
      <c r="BOS46" s="105"/>
      <c r="BOT46" s="105"/>
      <c r="BOU46" s="105"/>
      <c r="BOV46" s="105"/>
      <c r="BOW46" s="105"/>
      <c r="BOX46" s="105"/>
      <c r="BOY46" s="105"/>
      <c r="BOZ46" s="105"/>
      <c r="BPA46" s="105"/>
      <c r="BPB46" s="105"/>
      <c r="BPC46" s="105"/>
      <c r="BPD46" s="105"/>
      <c r="BPE46" s="105"/>
      <c r="BPF46" s="105"/>
      <c r="BPG46" s="105"/>
      <c r="BPH46" s="105"/>
      <c r="BPI46" s="105"/>
      <c r="BPJ46" s="105"/>
      <c r="BPK46" s="105"/>
      <c r="BPL46" s="105"/>
      <c r="BPM46" s="105"/>
      <c r="BPN46" s="105"/>
      <c r="BPO46" s="105"/>
      <c r="BPP46" s="105"/>
      <c r="BPQ46" s="105"/>
      <c r="BPR46" s="105"/>
      <c r="BPS46" s="105"/>
      <c r="BPT46" s="105"/>
      <c r="BPU46" s="105"/>
      <c r="BPV46" s="105"/>
      <c r="BPW46" s="105"/>
      <c r="BPX46" s="105"/>
      <c r="BPY46" s="105"/>
      <c r="BPZ46" s="105"/>
      <c r="BQA46" s="105"/>
      <c r="BQB46" s="105"/>
      <c r="BQC46" s="105"/>
      <c r="BQD46" s="105"/>
      <c r="BQE46" s="105"/>
      <c r="BQF46" s="105"/>
      <c r="BQG46" s="105"/>
      <c r="BQH46" s="105"/>
      <c r="BQI46" s="105"/>
      <c r="BQJ46" s="105"/>
      <c r="BQK46" s="105"/>
      <c r="BQL46" s="105"/>
      <c r="BQM46" s="105"/>
      <c r="BQN46" s="105"/>
      <c r="BQO46" s="105"/>
      <c r="BQP46" s="105"/>
      <c r="BQQ46" s="105"/>
      <c r="BQR46" s="105"/>
      <c r="BQS46" s="105"/>
      <c r="BQT46" s="105"/>
      <c r="BQU46" s="105"/>
      <c r="BQV46" s="105"/>
      <c r="BQW46" s="105"/>
      <c r="BQX46" s="105"/>
      <c r="BQY46" s="105"/>
      <c r="BQZ46" s="105"/>
      <c r="BRA46" s="105"/>
      <c r="BRB46" s="105"/>
      <c r="BRC46" s="105"/>
      <c r="BRD46" s="105"/>
      <c r="BRE46" s="105"/>
      <c r="BRF46" s="105"/>
      <c r="BRG46" s="105"/>
      <c r="BRH46" s="105"/>
      <c r="BRI46" s="105"/>
      <c r="BRJ46" s="105"/>
      <c r="BRK46" s="105"/>
      <c r="BRL46" s="105"/>
      <c r="BRM46" s="105"/>
      <c r="BRN46" s="105"/>
      <c r="BRO46" s="105"/>
      <c r="BRP46" s="105"/>
      <c r="BRQ46" s="105"/>
      <c r="BRR46" s="105"/>
      <c r="BRS46" s="105"/>
      <c r="BRT46" s="105"/>
      <c r="BRU46" s="105"/>
      <c r="BRV46" s="105"/>
      <c r="BRW46" s="105"/>
      <c r="BRX46" s="105"/>
      <c r="BRY46" s="105"/>
      <c r="BRZ46" s="105"/>
      <c r="BSA46" s="105"/>
      <c r="BSB46" s="105"/>
      <c r="BSC46" s="105"/>
      <c r="BSD46" s="105"/>
      <c r="BSE46" s="105"/>
      <c r="BSF46" s="105"/>
      <c r="BSG46" s="105"/>
      <c r="BSH46" s="105"/>
      <c r="BSI46" s="105"/>
      <c r="BSJ46" s="105"/>
      <c r="BSK46" s="105"/>
      <c r="BSL46" s="105"/>
      <c r="BSM46" s="105"/>
      <c r="BSN46" s="105"/>
      <c r="BSO46" s="105"/>
      <c r="BSP46" s="105"/>
      <c r="BSQ46" s="105"/>
      <c r="BSR46" s="105"/>
      <c r="BSS46" s="105"/>
      <c r="BST46" s="105"/>
      <c r="BSU46" s="105"/>
      <c r="BSV46" s="105"/>
      <c r="BSW46" s="105"/>
      <c r="BSX46" s="105"/>
      <c r="BSY46" s="105"/>
      <c r="BSZ46" s="105"/>
      <c r="BTA46" s="105"/>
      <c r="BTB46" s="105"/>
      <c r="BTC46" s="105"/>
      <c r="BTD46" s="105"/>
      <c r="BTE46" s="105"/>
      <c r="BTF46" s="105"/>
      <c r="BTG46" s="105"/>
      <c r="BTH46" s="105"/>
      <c r="BTI46" s="105"/>
      <c r="BTJ46" s="105"/>
      <c r="BTK46" s="105"/>
      <c r="BTL46" s="105"/>
      <c r="BTM46" s="105"/>
      <c r="BTN46" s="105"/>
      <c r="BTO46" s="105"/>
      <c r="BTP46" s="105"/>
      <c r="BTQ46" s="105"/>
      <c r="BTR46" s="105"/>
      <c r="BTS46" s="105"/>
      <c r="BTT46" s="105"/>
      <c r="BTU46" s="105"/>
      <c r="BTV46" s="105"/>
      <c r="BTW46" s="105"/>
      <c r="BTX46" s="105"/>
      <c r="BTY46" s="105"/>
      <c r="BTZ46" s="105"/>
      <c r="BUA46" s="105"/>
      <c r="BUB46" s="105"/>
      <c r="BUC46" s="105"/>
      <c r="BUD46" s="105"/>
      <c r="BUE46" s="105"/>
      <c r="BUF46" s="105"/>
      <c r="BUG46" s="105"/>
      <c r="BUH46" s="105"/>
      <c r="BUI46" s="105"/>
      <c r="BUJ46" s="105"/>
      <c r="BUK46" s="105"/>
      <c r="BUL46" s="105"/>
      <c r="BUM46" s="105"/>
      <c r="BUN46" s="105"/>
      <c r="BUO46" s="105"/>
      <c r="BUP46" s="105"/>
      <c r="BUQ46" s="105"/>
      <c r="BUR46" s="105"/>
      <c r="BUS46" s="105"/>
      <c r="BUT46" s="105"/>
      <c r="BUU46" s="105"/>
      <c r="BUV46" s="105"/>
      <c r="BUW46" s="105"/>
      <c r="BUX46" s="105"/>
      <c r="BUY46" s="105"/>
      <c r="BUZ46" s="105"/>
      <c r="BVA46" s="105"/>
      <c r="BVB46" s="105"/>
      <c r="BVC46" s="105"/>
      <c r="BVD46" s="105"/>
      <c r="BVE46" s="105"/>
      <c r="BVF46" s="105"/>
      <c r="BVG46" s="105"/>
      <c r="BVH46" s="105"/>
      <c r="BVI46" s="105"/>
      <c r="BVJ46" s="105"/>
      <c r="BVK46" s="105"/>
      <c r="BVL46" s="105"/>
      <c r="BVM46" s="105"/>
      <c r="BVN46" s="105"/>
      <c r="BVO46" s="105"/>
      <c r="BVP46" s="105"/>
      <c r="BVQ46" s="105"/>
      <c r="BVR46" s="105"/>
      <c r="BVS46" s="105"/>
      <c r="BVT46" s="105"/>
      <c r="BVU46" s="105"/>
      <c r="BVV46" s="105"/>
      <c r="BVW46" s="105"/>
      <c r="BVX46" s="105"/>
      <c r="BVY46" s="105"/>
      <c r="BVZ46" s="105"/>
      <c r="BWA46" s="105"/>
      <c r="BWB46" s="105"/>
      <c r="BWC46" s="105"/>
      <c r="BWD46" s="105"/>
      <c r="BWE46" s="105"/>
      <c r="BWF46" s="105"/>
      <c r="BWG46" s="105"/>
      <c r="BWH46" s="105"/>
      <c r="BWI46" s="105"/>
      <c r="BWJ46" s="105"/>
      <c r="BWK46" s="105"/>
      <c r="BWL46" s="105"/>
      <c r="BWM46" s="105"/>
      <c r="BWN46" s="105"/>
      <c r="BWO46" s="105"/>
      <c r="BWP46" s="105"/>
      <c r="BWQ46" s="105"/>
      <c r="BWR46" s="105"/>
      <c r="BWS46" s="105"/>
      <c r="BWT46" s="105"/>
      <c r="BWU46" s="105"/>
      <c r="BWV46" s="105"/>
      <c r="BWW46" s="105"/>
      <c r="BWX46" s="105"/>
      <c r="BWY46" s="105"/>
      <c r="BWZ46" s="105"/>
      <c r="BXA46" s="105"/>
      <c r="BXB46" s="105"/>
      <c r="BXC46" s="105"/>
      <c r="BXD46" s="105"/>
      <c r="BXE46" s="105"/>
      <c r="BXF46" s="105"/>
      <c r="BXG46" s="105"/>
      <c r="BXH46" s="105"/>
      <c r="BXI46" s="105"/>
      <c r="BXJ46" s="105"/>
      <c r="BXK46" s="105"/>
      <c r="BXL46" s="105"/>
      <c r="BXM46" s="105"/>
      <c r="BXN46" s="105"/>
      <c r="BXO46" s="105"/>
      <c r="BXP46" s="105"/>
      <c r="BXQ46" s="105"/>
      <c r="BXR46" s="105"/>
      <c r="BXS46" s="105"/>
      <c r="BXT46" s="105"/>
      <c r="BXU46" s="105"/>
      <c r="BXV46" s="105"/>
      <c r="BXW46" s="105"/>
      <c r="BXX46" s="105"/>
      <c r="BXY46" s="105"/>
      <c r="BXZ46" s="105"/>
      <c r="BYA46" s="105"/>
      <c r="BYB46" s="105"/>
      <c r="BYC46" s="105"/>
      <c r="BYD46" s="105"/>
      <c r="BYE46" s="105"/>
      <c r="BYF46" s="105"/>
      <c r="BYG46" s="105"/>
      <c r="BYH46" s="105"/>
      <c r="BYI46" s="105"/>
      <c r="BYJ46" s="105"/>
      <c r="BYK46" s="105"/>
      <c r="BYL46" s="105"/>
      <c r="BYM46" s="105"/>
      <c r="BYN46" s="105"/>
      <c r="BYO46" s="105"/>
      <c r="BYP46" s="105"/>
      <c r="BYQ46" s="105"/>
      <c r="BYR46" s="105"/>
      <c r="BYS46" s="105"/>
      <c r="BYT46" s="105"/>
      <c r="BYU46" s="105"/>
      <c r="BYV46" s="105"/>
      <c r="BYW46" s="105"/>
      <c r="BYX46" s="105"/>
      <c r="BYY46" s="105"/>
      <c r="BYZ46" s="105"/>
      <c r="BZA46" s="105"/>
      <c r="BZB46" s="105"/>
      <c r="BZC46" s="105"/>
      <c r="BZD46" s="105"/>
      <c r="BZE46" s="105"/>
      <c r="BZF46" s="105"/>
      <c r="BZG46" s="105"/>
      <c r="BZH46" s="105"/>
      <c r="BZI46" s="105"/>
      <c r="BZJ46" s="105"/>
      <c r="BZK46" s="105"/>
      <c r="BZL46" s="105"/>
      <c r="BZM46" s="105"/>
      <c r="BZN46" s="105"/>
      <c r="BZO46" s="105"/>
      <c r="BZP46" s="105"/>
      <c r="BZQ46" s="105"/>
      <c r="BZR46" s="105"/>
      <c r="BZS46" s="105"/>
      <c r="BZT46" s="105"/>
      <c r="BZU46" s="105"/>
      <c r="BZV46" s="105"/>
      <c r="BZW46" s="105"/>
      <c r="BZX46" s="105"/>
      <c r="BZY46" s="105"/>
      <c r="BZZ46" s="105"/>
      <c r="CAA46" s="105"/>
      <c r="CAB46" s="105"/>
      <c r="CAC46" s="105"/>
      <c r="CAD46" s="105"/>
      <c r="CAE46" s="105"/>
      <c r="CAF46" s="105"/>
      <c r="CAG46" s="105"/>
      <c r="CAH46" s="105"/>
      <c r="CAI46" s="105"/>
      <c r="CAJ46" s="105"/>
      <c r="CAK46" s="105"/>
      <c r="CAL46" s="105"/>
      <c r="CAM46" s="105"/>
      <c r="CAN46" s="105"/>
      <c r="CAO46" s="105"/>
      <c r="CAP46" s="105"/>
      <c r="CAQ46" s="105"/>
      <c r="CAR46" s="105"/>
      <c r="CAS46" s="105"/>
      <c r="CAT46" s="105"/>
      <c r="CAU46" s="105"/>
      <c r="CAV46" s="105"/>
      <c r="CAW46" s="105"/>
      <c r="CAX46" s="105"/>
      <c r="CAY46" s="105"/>
      <c r="CAZ46" s="105"/>
      <c r="CBA46" s="105"/>
      <c r="CBB46" s="105"/>
      <c r="CBC46" s="105"/>
      <c r="CBD46" s="105"/>
      <c r="CBE46" s="105"/>
      <c r="CBF46" s="105"/>
      <c r="CBG46" s="105"/>
      <c r="CBH46" s="105"/>
      <c r="CBI46" s="105"/>
      <c r="CBJ46" s="105"/>
      <c r="CBK46" s="105"/>
      <c r="CBL46" s="105"/>
      <c r="CBM46" s="105"/>
      <c r="CBN46" s="105"/>
      <c r="CBO46" s="105"/>
      <c r="CBP46" s="105"/>
      <c r="CBQ46" s="105"/>
      <c r="CBR46" s="105"/>
      <c r="CBS46" s="105"/>
      <c r="CBT46" s="105"/>
      <c r="CBU46" s="105"/>
      <c r="CBV46" s="105"/>
      <c r="CBW46" s="105"/>
      <c r="CBX46" s="105"/>
      <c r="CBY46" s="105"/>
      <c r="CBZ46" s="105"/>
      <c r="CCA46" s="105"/>
      <c r="CCB46" s="105"/>
      <c r="CCC46" s="105"/>
      <c r="CCD46" s="105"/>
      <c r="CCE46" s="105"/>
      <c r="CCF46" s="105"/>
      <c r="CCG46" s="105"/>
      <c r="CCH46" s="105"/>
      <c r="CCI46" s="105"/>
      <c r="CCJ46" s="105"/>
      <c r="CCK46" s="105"/>
      <c r="CCL46" s="105"/>
      <c r="CCM46" s="105"/>
      <c r="CCN46" s="105"/>
      <c r="CCO46" s="105"/>
      <c r="CCP46" s="105"/>
      <c r="CCQ46" s="105"/>
      <c r="CCR46" s="105"/>
      <c r="CCS46" s="105"/>
      <c r="CCT46" s="105"/>
      <c r="CCU46" s="105"/>
      <c r="CCV46" s="105"/>
      <c r="CCW46" s="105"/>
      <c r="CCX46" s="105"/>
      <c r="CCY46" s="105"/>
      <c r="CCZ46" s="105"/>
      <c r="CDA46" s="105"/>
      <c r="CDB46" s="105"/>
      <c r="CDC46" s="105"/>
      <c r="CDD46" s="105"/>
      <c r="CDE46" s="105"/>
      <c r="CDF46" s="105"/>
      <c r="CDG46" s="105"/>
      <c r="CDH46" s="105"/>
      <c r="CDI46" s="105"/>
      <c r="CDJ46" s="105"/>
      <c r="CDK46" s="105"/>
      <c r="CDL46" s="105"/>
      <c r="CDM46" s="105"/>
      <c r="CDN46" s="105"/>
      <c r="CDO46" s="105"/>
      <c r="CDP46" s="105"/>
      <c r="CDQ46" s="105"/>
      <c r="CDR46" s="105"/>
      <c r="CDS46" s="105"/>
      <c r="CDT46" s="105"/>
      <c r="CDU46" s="105"/>
      <c r="CDV46" s="105"/>
      <c r="CDW46" s="105"/>
      <c r="CDX46" s="105"/>
      <c r="CDY46" s="105"/>
      <c r="CDZ46" s="105"/>
      <c r="CEA46" s="105"/>
      <c r="CEB46" s="105"/>
      <c r="CEC46" s="105"/>
      <c r="CED46" s="105"/>
      <c r="CEE46" s="105"/>
      <c r="CEF46" s="105"/>
      <c r="CEG46" s="105"/>
      <c r="CEH46" s="105"/>
      <c r="CEI46" s="105"/>
      <c r="CEJ46" s="105"/>
      <c r="CEK46" s="105"/>
      <c r="CEL46" s="105"/>
      <c r="CEM46" s="105"/>
      <c r="CEN46" s="105"/>
      <c r="CEO46" s="105"/>
      <c r="CEP46" s="105"/>
      <c r="CEQ46" s="105"/>
      <c r="CER46" s="105"/>
      <c r="CES46" s="105"/>
      <c r="CET46" s="105"/>
      <c r="CEU46" s="105"/>
      <c r="CEV46" s="105"/>
      <c r="CEW46" s="105"/>
      <c r="CEX46" s="105"/>
      <c r="CEY46" s="105"/>
      <c r="CEZ46" s="105"/>
      <c r="CFA46" s="105"/>
      <c r="CFB46" s="105"/>
      <c r="CFC46" s="105"/>
      <c r="CFD46" s="105"/>
      <c r="CFE46" s="105"/>
      <c r="CFF46" s="105"/>
      <c r="CFG46" s="105"/>
      <c r="CFH46" s="105"/>
      <c r="CFI46" s="105"/>
      <c r="CFJ46" s="105"/>
      <c r="CFK46" s="105"/>
      <c r="CFL46" s="105"/>
      <c r="CFM46" s="105"/>
      <c r="CFN46" s="105"/>
      <c r="CFO46" s="105"/>
      <c r="CFP46" s="105"/>
      <c r="CFQ46" s="105"/>
      <c r="CFR46" s="105"/>
      <c r="CFS46" s="105"/>
      <c r="CFT46" s="105"/>
      <c r="CFU46" s="105"/>
      <c r="CFV46" s="105"/>
      <c r="CFW46" s="105"/>
      <c r="CFX46" s="105"/>
      <c r="CFY46" s="105"/>
      <c r="CFZ46" s="105"/>
      <c r="CGA46" s="105"/>
      <c r="CGB46" s="105"/>
      <c r="CGC46" s="105"/>
      <c r="CGD46" s="105"/>
      <c r="CGE46" s="105"/>
      <c r="CGF46" s="105"/>
      <c r="CGG46" s="105"/>
      <c r="CGH46" s="105"/>
      <c r="CGI46" s="105"/>
      <c r="CGJ46" s="105"/>
      <c r="CGK46" s="105"/>
      <c r="CGL46" s="105"/>
      <c r="CGM46" s="105"/>
      <c r="CGN46" s="105"/>
      <c r="CGO46" s="105"/>
      <c r="CGP46" s="105"/>
      <c r="CGQ46" s="105"/>
      <c r="CGR46" s="105"/>
      <c r="CGS46" s="105"/>
      <c r="CGT46" s="105"/>
      <c r="CGU46" s="105"/>
      <c r="CGV46" s="105"/>
      <c r="CGW46" s="105"/>
      <c r="CGX46" s="105"/>
      <c r="CGY46" s="105"/>
      <c r="CGZ46" s="105"/>
      <c r="CHA46" s="105"/>
      <c r="CHB46" s="105"/>
      <c r="CHC46" s="105"/>
      <c r="CHD46" s="105"/>
      <c r="CHE46" s="105"/>
      <c r="CHF46" s="105"/>
      <c r="CHG46" s="105"/>
      <c r="CHH46" s="105"/>
      <c r="CHI46" s="105"/>
      <c r="CHJ46" s="105"/>
      <c r="CHK46" s="105"/>
      <c r="CHL46" s="105"/>
      <c r="CHM46" s="105"/>
      <c r="CHN46" s="105"/>
      <c r="CHO46" s="105"/>
      <c r="CHP46" s="105"/>
      <c r="CHQ46" s="105"/>
      <c r="CHR46" s="105"/>
      <c r="CHS46" s="105"/>
      <c r="CHT46" s="105"/>
      <c r="CHU46" s="105"/>
      <c r="CHV46" s="105"/>
      <c r="CHW46" s="105"/>
      <c r="CHX46" s="105"/>
      <c r="CHY46" s="105"/>
      <c r="CHZ46" s="105"/>
      <c r="CIA46" s="105"/>
      <c r="CIB46" s="105"/>
      <c r="CIC46" s="105"/>
      <c r="CID46" s="105"/>
      <c r="CIE46" s="105"/>
      <c r="CIF46" s="105"/>
      <c r="CIG46" s="105"/>
      <c r="CIH46" s="105"/>
      <c r="CII46" s="105"/>
      <c r="CIJ46" s="105"/>
      <c r="CIK46" s="105"/>
      <c r="CIL46" s="105"/>
      <c r="CIM46" s="105"/>
      <c r="CIN46" s="105"/>
      <c r="CIO46" s="105"/>
      <c r="CIP46" s="105"/>
      <c r="CIQ46" s="105"/>
      <c r="CIR46" s="105"/>
      <c r="CIS46" s="105"/>
      <c r="CIT46" s="105"/>
      <c r="CIU46" s="105"/>
      <c r="CIV46" s="105"/>
      <c r="CIW46" s="105"/>
      <c r="CIX46" s="105"/>
      <c r="CIY46" s="105"/>
      <c r="CIZ46" s="105"/>
      <c r="CJA46" s="105"/>
      <c r="CJB46" s="105"/>
      <c r="CJC46" s="105"/>
      <c r="CJD46" s="105"/>
      <c r="CJE46" s="105"/>
      <c r="CJF46" s="105"/>
      <c r="CJG46" s="105"/>
      <c r="CJH46" s="105"/>
      <c r="CJI46" s="105"/>
      <c r="CJJ46" s="105"/>
      <c r="CJK46" s="105"/>
      <c r="CJL46" s="105"/>
      <c r="CJM46" s="105"/>
      <c r="CJN46" s="105"/>
      <c r="CJO46" s="105"/>
      <c r="CJP46" s="105"/>
      <c r="CJQ46" s="105"/>
      <c r="CJR46" s="105"/>
      <c r="CJS46" s="105"/>
      <c r="CJT46" s="105"/>
      <c r="CJU46" s="105"/>
      <c r="CJV46" s="105"/>
      <c r="CJW46" s="105"/>
      <c r="CJX46" s="105"/>
      <c r="CJY46" s="105"/>
      <c r="CJZ46" s="105"/>
      <c r="CKA46" s="105"/>
      <c r="CKB46" s="105"/>
      <c r="CKC46" s="105"/>
      <c r="CKD46" s="105"/>
      <c r="CKE46" s="105"/>
      <c r="CKF46" s="105"/>
      <c r="CKG46" s="105"/>
      <c r="CKH46" s="105"/>
      <c r="CKI46" s="105"/>
      <c r="CKJ46" s="105"/>
      <c r="CKK46" s="105"/>
      <c r="CKL46" s="105"/>
      <c r="CKM46" s="105"/>
      <c r="CKN46" s="105"/>
      <c r="CKO46" s="105"/>
      <c r="CKP46" s="105"/>
      <c r="CKQ46" s="105"/>
      <c r="CKR46" s="105"/>
      <c r="CKS46" s="105"/>
      <c r="CKT46" s="105"/>
      <c r="CKU46" s="105"/>
      <c r="CKV46" s="105"/>
      <c r="CKW46" s="105"/>
      <c r="CKX46" s="105"/>
      <c r="CKY46" s="105"/>
      <c r="CKZ46" s="105"/>
      <c r="CLA46" s="105"/>
      <c r="CLB46" s="105"/>
      <c r="CLC46" s="105"/>
      <c r="CLD46" s="105"/>
      <c r="CLE46" s="105"/>
      <c r="CLF46" s="105"/>
      <c r="CLG46" s="105"/>
      <c r="CLH46" s="105"/>
      <c r="CLI46" s="105"/>
      <c r="CLJ46" s="105"/>
      <c r="CLK46" s="105"/>
      <c r="CLL46" s="105"/>
      <c r="CLM46" s="105"/>
      <c r="CLN46" s="105"/>
      <c r="CLO46" s="105"/>
      <c r="CLP46" s="105"/>
      <c r="CLQ46" s="105"/>
      <c r="CLR46" s="105"/>
      <c r="CLS46" s="105"/>
      <c r="CLT46" s="105"/>
      <c r="CLU46" s="105"/>
      <c r="CLV46" s="105"/>
      <c r="CLW46" s="105"/>
      <c r="CLX46" s="105"/>
      <c r="CLY46" s="105"/>
      <c r="CLZ46" s="105"/>
      <c r="CMA46" s="105"/>
      <c r="CMB46" s="105"/>
      <c r="CMC46" s="105"/>
      <c r="CMD46" s="105"/>
      <c r="CME46" s="105"/>
      <c r="CMF46" s="105"/>
      <c r="CMG46" s="105"/>
      <c r="CMH46" s="105"/>
      <c r="CMI46" s="105"/>
      <c r="CMJ46" s="105"/>
      <c r="CMK46" s="105"/>
      <c r="CML46" s="105"/>
      <c r="CMM46" s="105"/>
      <c r="CMN46" s="105"/>
      <c r="CMO46" s="105"/>
      <c r="CMP46" s="105"/>
      <c r="CMQ46" s="105"/>
      <c r="CMR46" s="105"/>
      <c r="CMS46" s="105"/>
      <c r="CMT46" s="105"/>
      <c r="CMU46" s="105"/>
      <c r="CMV46" s="105"/>
      <c r="CMW46" s="105"/>
      <c r="CMX46" s="105"/>
      <c r="CMY46" s="105"/>
      <c r="CMZ46" s="105"/>
      <c r="CNA46" s="105"/>
      <c r="CNB46" s="105"/>
      <c r="CNC46" s="105"/>
      <c r="CND46" s="105"/>
      <c r="CNE46" s="105"/>
      <c r="CNF46" s="105"/>
      <c r="CNG46" s="105"/>
      <c r="CNH46" s="105"/>
      <c r="CNI46" s="105"/>
      <c r="CNJ46" s="105"/>
      <c r="CNK46" s="105"/>
      <c r="CNL46" s="105"/>
      <c r="CNM46" s="105"/>
      <c r="CNN46" s="105"/>
      <c r="CNO46" s="105"/>
      <c r="CNP46" s="105"/>
      <c r="CNQ46" s="105"/>
      <c r="CNR46" s="105"/>
      <c r="CNS46" s="105"/>
      <c r="CNT46" s="105"/>
      <c r="CNU46" s="105"/>
      <c r="CNV46" s="105"/>
      <c r="CNW46" s="105"/>
      <c r="CNX46" s="105"/>
      <c r="CNY46" s="105"/>
      <c r="CNZ46" s="105"/>
      <c r="COA46" s="105"/>
      <c r="COB46" s="105"/>
      <c r="COC46" s="105"/>
      <c r="COD46" s="105"/>
      <c r="COE46" s="105"/>
      <c r="COF46" s="105"/>
      <c r="COG46" s="105"/>
      <c r="COH46" s="105"/>
      <c r="COI46" s="105"/>
      <c r="COJ46" s="105"/>
      <c r="COK46" s="105"/>
      <c r="COL46" s="105"/>
      <c r="COM46" s="105"/>
      <c r="CON46" s="105"/>
      <c r="COO46" s="105"/>
      <c r="COP46" s="105"/>
      <c r="COQ46" s="105"/>
      <c r="COR46" s="105"/>
      <c r="COS46" s="105"/>
      <c r="COT46" s="105"/>
      <c r="COU46" s="105"/>
      <c r="COV46" s="105"/>
      <c r="COW46" s="105"/>
      <c r="COX46" s="105"/>
      <c r="COY46" s="105"/>
      <c r="COZ46" s="105"/>
      <c r="CPA46" s="105"/>
      <c r="CPB46" s="105"/>
      <c r="CPC46" s="105"/>
      <c r="CPD46" s="105"/>
      <c r="CPE46" s="105"/>
      <c r="CPF46" s="105"/>
      <c r="CPG46" s="105"/>
      <c r="CPH46" s="105"/>
      <c r="CPI46" s="105"/>
      <c r="CPJ46" s="105"/>
      <c r="CPK46" s="105"/>
      <c r="CPL46" s="105"/>
      <c r="CPM46" s="105"/>
      <c r="CPN46" s="105"/>
      <c r="CPO46" s="105"/>
      <c r="CPP46" s="105"/>
      <c r="CPQ46" s="105"/>
      <c r="CPR46" s="105"/>
      <c r="CPS46" s="105"/>
      <c r="CPT46" s="105"/>
      <c r="CPU46" s="105"/>
      <c r="CPV46" s="105"/>
      <c r="CPW46" s="105"/>
      <c r="CPX46" s="105"/>
      <c r="CPY46" s="105"/>
      <c r="CPZ46" s="105"/>
      <c r="CQA46" s="105"/>
      <c r="CQB46" s="105"/>
      <c r="CQC46" s="105"/>
      <c r="CQD46" s="105"/>
      <c r="CQE46" s="105"/>
      <c r="CQF46" s="105"/>
      <c r="CQG46" s="105"/>
      <c r="CQH46" s="105"/>
      <c r="CQI46" s="105"/>
      <c r="CQJ46" s="105"/>
      <c r="CQK46" s="105"/>
      <c r="CQL46" s="105"/>
      <c r="CQM46" s="105"/>
      <c r="CQN46" s="105"/>
      <c r="CQO46" s="105"/>
      <c r="CQP46" s="105"/>
      <c r="CQQ46" s="105"/>
      <c r="CQR46" s="105"/>
      <c r="CQS46" s="105"/>
      <c r="CQT46" s="105"/>
      <c r="CQU46" s="105"/>
      <c r="CQV46" s="105"/>
      <c r="CQW46" s="105"/>
      <c r="CQX46" s="105"/>
      <c r="CQY46" s="105"/>
      <c r="CQZ46" s="105"/>
      <c r="CRA46" s="105"/>
      <c r="CRB46" s="105"/>
      <c r="CRC46" s="105"/>
      <c r="CRD46" s="105"/>
      <c r="CRE46" s="105"/>
      <c r="CRF46" s="105"/>
      <c r="CRG46" s="105"/>
      <c r="CRH46" s="105"/>
      <c r="CRI46" s="105"/>
      <c r="CRJ46" s="105"/>
      <c r="CRK46" s="105"/>
      <c r="CRL46" s="105"/>
      <c r="CRM46" s="105"/>
      <c r="CRN46" s="105"/>
      <c r="CRO46" s="105"/>
      <c r="CRP46" s="105"/>
      <c r="CRQ46" s="105"/>
      <c r="CRR46" s="105"/>
      <c r="CRS46" s="105"/>
      <c r="CRT46" s="105"/>
      <c r="CRU46" s="105"/>
      <c r="CRV46" s="105"/>
      <c r="CRW46" s="105"/>
      <c r="CRX46" s="105"/>
      <c r="CRY46" s="105"/>
      <c r="CRZ46" s="105"/>
      <c r="CSA46" s="105"/>
      <c r="CSB46" s="105"/>
      <c r="CSC46" s="105"/>
      <c r="CSD46" s="105"/>
      <c r="CSE46" s="105"/>
      <c r="CSF46" s="105"/>
      <c r="CSG46" s="105"/>
      <c r="CSH46" s="105"/>
      <c r="CSI46" s="105"/>
      <c r="CSJ46" s="105"/>
      <c r="CSK46" s="105"/>
      <c r="CSL46" s="105"/>
      <c r="CSM46" s="105"/>
      <c r="CSN46" s="105"/>
      <c r="CSO46" s="105"/>
      <c r="CSP46" s="105"/>
      <c r="CSQ46" s="105"/>
      <c r="CSR46" s="105"/>
      <c r="CSS46" s="105"/>
      <c r="CST46" s="105"/>
      <c r="CSU46" s="105"/>
      <c r="CSV46" s="105"/>
      <c r="CSW46" s="105"/>
      <c r="CSX46" s="105"/>
      <c r="CSY46" s="105"/>
      <c r="CSZ46" s="105"/>
      <c r="CTA46" s="105"/>
      <c r="CTB46" s="105"/>
      <c r="CTC46" s="105"/>
      <c r="CTD46" s="105"/>
      <c r="CTE46" s="105"/>
      <c r="CTF46" s="105"/>
      <c r="CTG46" s="105"/>
      <c r="CTH46" s="105"/>
      <c r="CTI46" s="105"/>
      <c r="CTJ46" s="105"/>
      <c r="CTK46" s="105"/>
      <c r="CTL46" s="105"/>
      <c r="CTM46" s="105"/>
      <c r="CTN46" s="105"/>
      <c r="CTO46" s="105"/>
      <c r="CTP46" s="105"/>
      <c r="CTQ46" s="105"/>
      <c r="CTR46" s="105"/>
      <c r="CTS46" s="105"/>
      <c r="CTT46" s="105"/>
      <c r="CTU46" s="105"/>
      <c r="CTV46" s="105"/>
      <c r="CTW46" s="105"/>
      <c r="CTX46" s="105"/>
      <c r="CTY46" s="105"/>
      <c r="CTZ46" s="105"/>
      <c r="CUA46" s="105"/>
      <c r="CUB46" s="105"/>
      <c r="CUC46" s="105"/>
      <c r="CUD46" s="105"/>
      <c r="CUE46" s="105"/>
      <c r="CUF46" s="105"/>
      <c r="CUG46" s="105"/>
      <c r="CUH46" s="105"/>
      <c r="CUI46" s="105"/>
      <c r="CUJ46" s="105"/>
      <c r="CUK46" s="105"/>
      <c r="CUL46" s="105"/>
      <c r="CUM46" s="105"/>
      <c r="CUN46" s="105"/>
      <c r="CUO46" s="105"/>
      <c r="CUP46" s="105"/>
      <c r="CUQ46" s="105"/>
      <c r="CUR46" s="105"/>
      <c r="CUS46" s="105"/>
      <c r="CUT46" s="105"/>
      <c r="CUU46" s="105"/>
      <c r="CUV46" s="105"/>
      <c r="CUW46" s="105"/>
      <c r="CUX46" s="105"/>
      <c r="CUY46" s="105"/>
      <c r="CUZ46" s="105"/>
      <c r="CVA46" s="105"/>
      <c r="CVB46" s="105"/>
      <c r="CVC46" s="105"/>
      <c r="CVD46" s="105"/>
      <c r="CVE46" s="105"/>
      <c r="CVF46" s="105"/>
      <c r="CVG46" s="105"/>
      <c r="CVH46" s="105"/>
      <c r="CVI46" s="105"/>
      <c r="CVJ46" s="105"/>
      <c r="CVK46" s="105"/>
      <c r="CVL46" s="105"/>
      <c r="CVM46" s="105"/>
      <c r="CVN46" s="105"/>
      <c r="CVO46" s="105"/>
      <c r="CVP46" s="105"/>
      <c r="CVQ46" s="105"/>
      <c r="CVR46" s="105"/>
      <c r="CVS46" s="105"/>
      <c r="CVT46" s="105"/>
      <c r="CVU46" s="105"/>
      <c r="CVV46" s="105"/>
      <c r="CVW46" s="105"/>
      <c r="CVX46" s="105"/>
      <c r="CVY46" s="105"/>
      <c r="CVZ46" s="105"/>
      <c r="CWA46" s="105"/>
      <c r="CWB46" s="105"/>
      <c r="CWC46" s="105"/>
      <c r="CWD46" s="105"/>
      <c r="CWE46" s="105"/>
      <c r="CWF46" s="105"/>
      <c r="CWG46" s="105"/>
      <c r="CWH46" s="105"/>
      <c r="CWI46" s="105"/>
      <c r="CWJ46" s="105"/>
      <c r="CWK46" s="105"/>
      <c r="CWL46" s="105"/>
      <c r="CWM46" s="105"/>
      <c r="CWN46" s="105"/>
      <c r="CWO46" s="105"/>
      <c r="CWP46" s="105"/>
      <c r="CWQ46" s="105"/>
      <c r="CWR46" s="105"/>
      <c r="CWS46" s="105"/>
      <c r="CWT46" s="105"/>
      <c r="CWU46" s="105"/>
      <c r="CWV46" s="105"/>
      <c r="CWW46" s="105"/>
      <c r="CWX46" s="105"/>
      <c r="CWY46" s="105"/>
      <c r="CWZ46" s="105"/>
      <c r="CXA46" s="105"/>
      <c r="CXB46" s="105"/>
      <c r="CXC46" s="105"/>
      <c r="CXD46" s="105"/>
      <c r="CXE46" s="105"/>
      <c r="CXF46" s="105"/>
      <c r="CXG46" s="105"/>
      <c r="CXH46" s="105"/>
      <c r="CXI46" s="105"/>
      <c r="CXJ46" s="105"/>
      <c r="CXK46" s="105"/>
      <c r="CXL46" s="105"/>
      <c r="CXM46" s="105"/>
      <c r="CXN46" s="105"/>
      <c r="CXO46" s="105"/>
      <c r="CXP46" s="105"/>
      <c r="CXQ46" s="105"/>
      <c r="CXR46" s="105"/>
      <c r="CXS46" s="105"/>
      <c r="CXT46" s="105"/>
      <c r="CXU46" s="105"/>
      <c r="CXV46" s="105"/>
      <c r="CXW46" s="105"/>
      <c r="CXX46" s="105"/>
      <c r="CXY46" s="105"/>
      <c r="CXZ46" s="105"/>
      <c r="CYA46" s="105"/>
      <c r="CYB46" s="105"/>
      <c r="CYC46" s="105"/>
      <c r="CYD46" s="105"/>
      <c r="CYE46" s="105"/>
      <c r="CYF46" s="105"/>
      <c r="CYG46" s="105"/>
      <c r="CYH46" s="105"/>
      <c r="CYI46" s="105"/>
      <c r="CYJ46" s="105"/>
      <c r="CYK46" s="105"/>
      <c r="CYL46" s="105"/>
      <c r="CYM46" s="105"/>
      <c r="CYN46" s="105"/>
      <c r="CYO46" s="105"/>
      <c r="CYP46" s="105"/>
      <c r="CYQ46" s="105"/>
      <c r="CYR46" s="105"/>
      <c r="CYS46" s="105"/>
      <c r="CYT46" s="105"/>
      <c r="CYU46" s="105"/>
      <c r="CYV46" s="105"/>
      <c r="CYW46" s="105"/>
      <c r="CYX46" s="105"/>
      <c r="CYY46" s="105"/>
      <c r="CYZ46" s="105"/>
      <c r="CZA46" s="105"/>
      <c r="CZB46" s="105"/>
      <c r="CZC46" s="105"/>
      <c r="CZD46" s="105"/>
      <c r="CZE46" s="105"/>
      <c r="CZF46" s="105"/>
      <c r="CZG46" s="105"/>
      <c r="CZH46" s="105"/>
      <c r="CZI46" s="105"/>
      <c r="CZJ46" s="105"/>
      <c r="CZK46" s="105"/>
      <c r="CZL46" s="105"/>
      <c r="CZM46" s="105"/>
      <c r="CZN46" s="105"/>
      <c r="CZO46" s="105"/>
      <c r="CZP46" s="105"/>
      <c r="CZQ46" s="105"/>
      <c r="CZR46" s="105"/>
      <c r="CZS46" s="105"/>
      <c r="CZT46" s="105"/>
      <c r="CZU46" s="105"/>
      <c r="CZV46" s="105"/>
      <c r="CZW46" s="105"/>
      <c r="CZX46" s="105"/>
      <c r="CZY46" s="105"/>
      <c r="CZZ46" s="105"/>
      <c r="DAA46" s="105"/>
      <c r="DAB46" s="105"/>
      <c r="DAC46" s="105"/>
      <c r="DAD46" s="105"/>
      <c r="DAE46" s="105"/>
      <c r="DAF46" s="105"/>
      <c r="DAG46" s="105"/>
      <c r="DAH46" s="105"/>
      <c r="DAI46" s="105"/>
      <c r="DAJ46" s="105"/>
      <c r="DAK46" s="105"/>
      <c r="DAL46" s="105"/>
      <c r="DAM46" s="105"/>
      <c r="DAN46" s="105"/>
      <c r="DAO46" s="105"/>
      <c r="DAP46" s="105"/>
      <c r="DAQ46" s="105"/>
      <c r="DAR46" s="105"/>
      <c r="DAS46" s="105"/>
      <c r="DAT46" s="105"/>
      <c r="DAU46" s="105"/>
      <c r="DAV46" s="105"/>
      <c r="DAW46" s="105"/>
      <c r="DAX46" s="105"/>
      <c r="DAY46" s="105"/>
      <c r="DAZ46" s="105"/>
      <c r="DBA46" s="105"/>
      <c r="DBB46" s="105"/>
      <c r="DBC46" s="105"/>
      <c r="DBD46" s="105"/>
      <c r="DBE46" s="105"/>
      <c r="DBF46" s="105"/>
      <c r="DBG46" s="105"/>
      <c r="DBH46" s="105"/>
      <c r="DBI46" s="105"/>
      <c r="DBJ46" s="105"/>
      <c r="DBK46" s="105"/>
      <c r="DBL46" s="105"/>
      <c r="DBM46" s="105"/>
      <c r="DBN46" s="105"/>
      <c r="DBO46" s="105"/>
      <c r="DBP46" s="105"/>
      <c r="DBQ46" s="105"/>
      <c r="DBR46" s="105"/>
      <c r="DBS46" s="105"/>
      <c r="DBT46" s="105"/>
      <c r="DBU46" s="105"/>
      <c r="DBV46" s="105"/>
      <c r="DBW46" s="105"/>
      <c r="DBX46" s="105"/>
      <c r="DBY46" s="105"/>
      <c r="DBZ46" s="105"/>
      <c r="DCA46" s="105"/>
      <c r="DCB46" s="105"/>
      <c r="DCC46" s="105"/>
      <c r="DCD46" s="105"/>
      <c r="DCE46" s="105"/>
      <c r="DCF46" s="105"/>
      <c r="DCG46" s="105"/>
      <c r="DCH46" s="105"/>
      <c r="DCI46" s="105"/>
      <c r="DCJ46" s="105"/>
      <c r="DCK46" s="105"/>
      <c r="DCL46" s="105"/>
      <c r="DCM46" s="105"/>
      <c r="DCN46" s="105"/>
      <c r="DCO46" s="105"/>
      <c r="DCP46" s="105"/>
      <c r="DCQ46" s="105"/>
      <c r="DCR46" s="105"/>
      <c r="DCS46" s="105"/>
      <c r="DCT46" s="105"/>
      <c r="DCU46" s="105"/>
      <c r="DCV46" s="105"/>
      <c r="DCW46" s="105"/>
      <c r="DCX46" s="105"/>
      <c r="DCY46" s="105"/>
      <c r="DCZ46" s="105"/>
      <c r="DDA46" s="105"/>
      <c r="DDB46" s="105"/>
      <c r="DDC46" s="105"/>
      <c r="DDD46" s="105"/>
      <c r="DDE46" s="105"/>
      <c r="DDF46" s="105"/>
      <c r="DDG46" s="105"/>
      <c r="DDH46" s="105"/>
      <c r="DDI46" s="105"/>
      <c r="DDJ46" s="105"/>
      <c r="DDK46" s="105"/>
      <c r="DDL46" s="105"/>
      <c r="DDM46" s="105"/>
      <c r="DDN46" s="105"/>
      <c r="DDO46" s="105"/>
      <c r="DDP46" s="105"/>
      <c r="DDQ46" s="105"/>
      <c r="DDR46" s="105"/>
      <c r="DDS46" s="105"/>
      <c r="DDT46" s="105"/>
      <c r="DDU46" s="105"/>
      <c r="DDV46" s="105"/>
      <c r="DDW46" s="105"/>
      <c r="DDX46" s="105"/>
      <c r="DDY46" s="105"/>
      <c r="DDZ46" s="105"/>
      <c r="DEA46" s="105"/>
      <c r="DEB46" s="105"/>
      <c r="DEC46" s="105"/>
      <c r="DED46" s="105"/>
      <c r="DEE46" s="105"/>
      <c r="DEF46" s="105"/>
      <c r="DEG46" s="105"/>
      <c r="DEH46" s="105"/>
      <c r="DEI46" s="105"/>
      <c r="DEJ46" s="105"/>
      <c r="DEK46" s="105"/>
      <c r="DEL46" s="105"/>
      <c r="DEM46" s="105"/>
      <c r="DEN46" s="105"/>
      <c r="DEO46" s="105"/>
      <c r="DEP46" s="105"/>
      <c r="DEQ46" s="105"/>
      <c r="DER46" s="105"/>
      <c r="DES46" s="105"/>
      <c r="DET46" s="105"/>
      <c r="DEU46" s="105"/>
      <c r="DEV46" s="105"/>
      <c r="DEW46" s="105"/>
      <c r="DEX46" s="105"/>
      <c r="DEY46" s="105"/>
      <c r="DEZ46" s="105"/>
      <c r="DFA46" s="105"/>
      <c r="DFB46" s="105"/>
      <c r="DFC46" s="105"/>
      <c r="DFD46" s="105"/>
      <c r="DFE46" s="105"/>
      <c r="DFF46" s="105"/>
      <c r="DFG46" s="105"/>
      <c r="DFH46" s="105"/>
      <c r="DFI46" s="105"/>
      <c r="DFJ46" s="105"/>
      <c r="DFK46" s="105"/>
      <c r="DFL46" s="105"/>
      <c r="DFM46" s="105"/>
      <c r="DFN46" s="105"/>
      <c r="DFO46" s="105"/>
      <c r="DFP46" s="105"/>
      <c r="DFQ46" s="105"/>
      <c r="DFR46" s="105"/>
      <c r="DFS46" s="105"/>
      <c r="DFT46" s="105"/>
      <c r="DFU46" s="105"/>
      <c r="DFV46" s="105"/>
      <c r="DFW46" s="105"/>
      <c r="DFX46" s="105"/>
      <c r="DFY46" s="105"/>
      <c r="DFZ46" s="105"/>
      <c r="DGA46" s="105"/>
      <c r="DGB46" s="105"/>
      <c r="DGC46" s="105"/>
      <c r="DGD46" s="105"/>
      <c r="DGE46" s="105"/>
      <c r="DGF46" s="105"/>
      <c r="DGG46" s="105"/>
      <c r="DGH46" s="105"/>
      <c r="DGI46" s="105"/>
      <c r="DGJ46" s="105"/>
      <c r="DGK46" s="105"/>
      <c r="DGL46" s="105"/>
      <c r="DGM46" s="105"/>
      <c r="DGN46" s="105"/>
      <c r="DGO46" s="105"/>
      <c r="DGP46" s="105"/>
      <c r="DGQ46" s="105"/>
      <c r="DGR46" s="105"/>
      <c r="DGS46" s="105"/>
      <c r="DGT46" s="105"/>
      <c r="DGU46" s="105"/>
      <c r="DGV46" s="105"/>
      <c r="DGW46" s="105"/>
      <c r="DGX46" s="105"/>
      <c r="DGY46" s="105"/>
      <c r="DGZ46" s="105"/>
      <c r="DHA46" s="105"/>
      <c r="DHB46" s="105"/>
      <c r="DHC46" s="105"/>
      <c r="DHD46" s="105"/>
      <c r="DHE46" s="105"/>
      <c r="DHF46" s="105"/>
      <c r="DHG46" s="105"/>
      <c r="DHH46" s="105"/>
      <c r="DHI46" s="105"/>
      <c r="DHJ46" s="105"/>
      <c r="DHK46" s="105"/>
      <c r="DHL46" s="105"/>
      <c r="DHM46" s="105"/>
      <c r="DHN46" s="105"/>
      <c r="DHO46" s="105"/>
      <c r="DHP46" s="105"/>
      <c r="DHQ46" s="105"/>
      <c r="DHR46" s="105"/>
      <c r="DHS46" s="105"/>
      <c r="DHT46" s="105"/>
      <c r="DHU46" s="105"/>
      <c r="DHV46" s="105"/>
      <c r="DHW46" s="105"/>
      <c r="DHX46" s="105"/>
      <c r="DHY46" s="105"/>
      <c r="DHZ46" s="105"/>
      <c r="DIA46" s="105"/>
      <c r="DIB46" s="105"/>
      <c r="DIC46" s="105"/>
      <c r="DID46" s="105"/>
      <c r="DIE46" s="105"/>
      <c r="DIF46" s="105"/>
      <c r="DIG46" s="105"/>
      <c r="DIH46" s="105"/>
      <c r="DII46" s="105"/>
      <c r="DIJ46" s="105"/>
      <c r="DIK46" s="105"/>
      <c r="DIL46" s="105"/>
      <c r="DIM46" s="105"/>
      <c r="DIN46" s="105"/>
      <c r="DIO46" s="105"/>
      <c r="DIP46" s="105"/>
      <c r="DIQ46" s="105"/>
      <c r="DIR46" s="105"/>
      <c r="DIS46" s="105"/>
      <c r="DIT46" s="105"/>
      <c r="DIU46" s="105"/>
      <c r="DIV46" s="105"/>
      <c r="DIW46" s="105"/>
      <c r="DIX46" s="105"/>
      <c r="DIY46" s="105"/>
      <c r="DIZ46" s="105"/>
      <c r="DJA46" s="105"/>
      <c r="DJB46" s="105"/>
      <c r="DJC46" s="105"/>
      <c r="DJD46" s="105"/>
      <c r="DJE46" s="105"/>
      <c r="DJF46" s="105"/>
      <c r="DJG46" s="105"/>
      <c r="DJH46" s="105"/>
      <c r="DJI46" s="105"/>
      <c r="DJJ46" s="105"/>
      <c r="DJK46" s="105"/>
      <c r="DJL46" s="105"/>
      <c r="DJM46" s="105"/>
      <c r="DJN46" s="105"/>
      <c r="DJO46" s="105"/>
      <c r="DJP46" s="105"/>
      <c r="DJQ46" s="105"/>
      <c r="DJR46" s="105"/>
      <c r="DJS46" s="105"/>
      <c r="DJT46" s="105"/>
      <c r="DJU46" s="105"/>
      <c r="DJV46" s="105"/>
      <c r="DJW46" s="105"/>
      <c r="DJX46" s="105"/>
      <c r="DJY46" s="105"/>
      <c r="DJZ46" s="105"/>
      <c r="DKA46" s="105"/>
      <c r="DKB46" s="105"/>
      <c r="DKC46" s="105"/>
      <c r="DKD46" s="105"/>
      <c r="DKE46" s="105"/>
      <c r="DKF46" s="105"/>
      <c r="DKG46" s="105"/>
      <c r="DKH46" s="105"/>
      <c r="DKI46" s="105"/>
      <c r="DKJ46" s="105"/>
      <c r="DKK46" s="105"/>
      <c r="DKL46" s="105"/>
      <c r="DKM46" s="105"/>
      <c r="DKN46" s="105"/>
      <c r="DKO46" s="105"/>
      <c r="DKP46" s="105"/>
      <c r="DKQ46" s="105"/>
      <c r="DKR46" s="105"/>
      <c r="DKS46" s="105"/>
      <c r="DKT46" s="105"/>
      <c r="DKU46" s="105"/>
      <c r="DKV46" s="105"/>
      <c r="DKW46" s="105"/>
      <c r="DKX46" s="105"/>
      <c r="DKY46" s="105"/>
      <c r="DKZ46" s="105"/>
      <c r="DLA46" s="105"/>
      <c r="DLB46" s="105"/>
      <c r="DLC46" s="105"/>
      <c r="DLD46" s="105"/>
      <c r="DLE46" s="105"/>
      <c r="DLF46" s="105"/>
      <c r="DLG46" s="105"/>
      <c r="DLH46" s="105"/>
      <c r="DLI46" s="105"/>
      <c r="DLJ46" s="105"/>
      <c r="DLK46" s="105"/>
      <c r="DLL46" s="105"/>
      <c r="DLM46" s="105"/>
      <c r="DLN46" s="105"/>
      <c r="DLO46" s="105"/>
      <c r="DLP46" s="105"/>
      <c r="DLQ46" s="105"/>
      <c r="DLR46" s="105"/>
      <c r="DLS46" s="105"/>
      <c r="DLT46" s="105"/>
      <c r="DLU46" s="105"/>
      <c r="DLV46" s="105"/>
      <c r="DLW46" s="105"/>
      <c r="DLX46" s="105"/>
      <c r="DLY46" s="105"/>
      <c r="DLZ46" s="105"/>
      <c r="DMA46" s="105"/>
      <c r="DMB46" s="105"/>
      <c r="DMC46" s="105"/>
      <c r="DMD46" s="105"/>
      <c r="DME46" s="105"/>
      <c r="DMF46" s="105"/>
      <c r="DMG46" s="105"/>
      <c r="DMH46" s="105"/>
      <c r="DMI46" s="105"/>
      <c r="DMJ46" s="105"/>
      <c r="DMK46" s="105"/>
      <c r="DML46" s="105"/>
      <c r="DMM46" s="105"/>
      <c r="DMN46" s="105"/>
      <c r="DMO46" s="105"/>
      <c r="DMP46" s="105"/>
      <c r="DMQ46" s="105"/>
      <c r="DMR46" s="105"/>
      <c r="DMS46" s="105"/>
      <c r="DMT46" s="105"/>
      <c r="DMU46" s="105"/>
      <c r="DMV46" s="105"/>
      <c r="DMW46" s="105"/>
      <c r="DMX46" s="105"/>
      <c r="DMY46" s="105"/>
      <c r="DMZ46" s="105"/>
      <c r="DNA46" s="105"/>
      <c r="DNB46" s="105"/>
      <c r="DNC46" s="105"/>
      <c r="DND46" s="105"/>
      <c r="DNE46" s="105"/>
      <c r="DNF46" s="105"/>
      <c r="DNG46" s="105"/>
      <c r="DNH46" s="105"/>
      <c r="DNI46" s="105"/>
      <c r="DNJ46" s="105"/>
      <c r="DNK46" s="105"/>
      <c r="DNL46" s="105"/>
      <c r="DNM46" s="105"/>
      <c r="DNN46" s="105"/>
      <c r="DNO46" s="105"/>
      <c r="DNP46" s="105"/>
      <c r="DNQ46" s="105"/>
      <c r="DNR46" s="105"/>
      <c r="DNS46" s="105"/>
      <c r="DNT46" s="105"/>
      <c r="DNU46" s="105"/>
      <c r="DNV46" s="105"/>
      <c r="DNW46" s="105"/>
      <c r="DNX46" s="105"/>
      <c r="DNY46" s="105"/>
      <c r="DNZ46" s="105"/>
      <c r="DOA46" s="105"/>
      <c r="DOB46" s="105"/>
      <c r="DOC46" s="105"/>
      <c r="DOD46" s="105"/>
      <c r="DOE46" s="105"/>
      <c r="DOF46" s="105"/>
      <c r="DOG46" s="105"/>
      <c r="DOH46" s="105"/>
      <c r="DOI46" s="105"/>
      <c r="DOJ46" s="105"/>
      <c r="DOK46" s="105"/>
      <c r="DOL46" s="105"/>
      <c r="DOM46" s="105"/>
      <c r="DON46" s="105"/>
      <c r="DOO46" s="105"/>
      <c r="DOP46" s="105"/>
      <c r="DOQ46" s="105"/>
      <c r="DOR46" s="105"/>
      <c r="DOS46" s="105"/>
      <c r="DOT46" s="105"/>
      <c r="DOU46" s="105"/>
      <c r="DOV46" s="105"/>
      <c r="DOW46" s="105"/>
      <c r="DOX46" s="105"/>
      <c r="DOY46" s="105"/>
      <c r="DOZ46" s="105"/>
      <c r="DPA46" s="105"/>
      <c r="DPB46" s="105"/>
      <c r="DPC46" s="105"/>
      <c r="DPD46" s="105"/>
      <c r="DPE46" s="105"/>
      <c r="DPF46" s="105"/>
      <c r="DPG46" s="105"/>
      <c r="DPH46" s="105"/>
      <c r="DPI46" s="105"/>
      <c r="DPJ46" s="105"/>
      <c r="DPK46" s="105"/>
      <c r="DPL46" s="105"/>
      <c r="DPM46" s="105"/>
      <c r="DPN46" s="105"/>
      <c r="DPO46" s="105"/>
      <c r="DPP46" s="105"/>
      <c r="DPQ46" s="105"/>
      <c r="DPR46" s="105"/>
      <c r="DPS46" s="105"/>
      <c r="DPT46" s="105"/>
      <c r="DPU46" s="105"/>
      <c r="DPV46" s="105"/>
      <c r="DPW46" s="105"/>
      <c r="DPX46" s="105"/>
      <c r="DPY46" s="105"/>
      <c r="DPZ46" s="105"/>
      <c r="DQA46" s="105"/>
      <c r="DQB46" s="105"/>
      <c r="DQC46" s="105"/>
      <c r="DQD46" s="105"/>
      <c r="DQE46" s="105"/>
      <c r="DQF46" s="105"/>
      <c r="DQG46" s="105"/>
      <c r="DQH46" s="105"/>
      <c r="DQI46" s="105"/>
      <c r="DQJ46" s="105"/>
      <c r="DQK46" s="105"/>
      <c r="DQL46" s="105"/>
      <c r="DQM46" s="105"/>
      <c r="DQN46" s="105"/>
      <c r="DQO46" s="105"/>
      <c r="DQP46" s="105"/>
      <c r="DQQ46" s="105"/>
      <c r="DQR46" s="105"/>
      <c r="DQS46" s="105"/>
      <c r="DQT46" s="105"/>
      <c r="DQU46" s="105"/>
      <c r="DQV46" s="105"/>
      <c r="DQW46" s="105"/>
      <c r="DQX46" s="105"/>
      <c r="DQY46" s="105"/>
      <c r="DQZ46" s="105"/>
      <c r="DRA46" s="105"/>
      <c r="DRB46" s="105"/>
      <c r="DRC46" s="105"/>
      <c r="DRD46" s="105"/>
      <c r="DRE46" s="105"/>
      <c r="DRF46" s="105"/>
      <c r="DRG46" s="105"/>
      <c r="DRH46" s="105"/>
      <c r="DRI46" s="105"/>
      <c r="DRJ46" s="105"/>
      <c r="DRK46" s="105"/>
      <c r="DRL46" s="105"/>
      <c r="DRM46" s="105"/>
      <c r="DRN46" s="105"/>
      <c r="DRO46" s="105"/>
      <c r="DRP46" s="105"/>
      <c r="DRQ46" s="105"/>
      <c r="DRR46" s="105"/>
      <c r="DRS46" s="105"/>
      <c r="DRT46" s="105"/>
      <c r="DRU46" s="105"/>
      <c r="DRV46" s="105"/>
      <c r="DRW46" s="105"/>
      <c r="DRX46" s="105"/>
      <c r="DRY46" s="105"/>
      <c r="DRZ46" s="105"/>
      <c r="DSA46" s="105"/>
      <c r="DSB46" s="105"/>
      <c r="DSC46" s="105"/>
      <c r="DSD46" s="105"/>
      <c r="DSE46" s="105"/>
      <c r="DSF46" s="105"/>
      <c r="DSG46" s="105"/>
      <c r="DSH46" s="105"/>
      <c r="DSI46" s="105"/>
      <c r="DSJ46" s="105"/>
      <c r="DSK46" s="105"/>
      <c r="DSL46" s="105"/>
      <c r="DSM46" s="105"/>
      <c r="DSN46" s="105"/>
      <c r="DSO46" s="105"/>
      <c r="DSP46" s="105"/>
      <c r="DSQ46" s="105"/>
      <c r="DSR46" s="105"/>
      <c r="DSS46" s="105"/>
      <c r="DST46" s="105"/>
      <c r="DSU46" s="105"/>
      <c r="DSV46" s="105"/>
      <c r="DSW46" s="105"/>
      <c r="DSX46" s="105"/>
      <c r="DSY46" s="105"/>
      <c r="DSZ46" s="105"/>
      <c r="DTA46" s="105"/>
      <c r="DTB46" s="105"/>
      <c r="DTC46" s="105"/>
      <c r="DTD46" s="105"/>
      <c r="DTE46" s="105"/>
      <c r="DTF46" s="105"/>
      <c r="DTG46" s="105"/>
      <c r="DTH46" s="105"/>
      <c r="DTI46" s="105"/>
      <c r="DTJ46" s="105"/>
      <c r="DTK46" s="105"/>
      <c r="DTL46" s="105"/>
      <c r="DTM46" s="105"/>
      <c r="DTN46" s="105"/>
      <c r="DTO46" s="105"/>
      <c r="DTP46" s="105"/>
      <c r="DTQ46" s="105"/>
      <c r="DTR46" s="105"/>
      <c r="DTS46" s="105"/>
      <c r="DTT46" s="105"/>
      <c r="DTU46" s="105"/>
      <c r="DTV46" s="105"/>
      <c r="DTW46" s="105"/>
      <c r="DTX46" s="105"/>
      <c r="DTY46" s="105"/>
      <c r="DTZ46" s="105"/>
      <c r="DUA46" s="105"/>
      <c r="DUB46" s="105"/>
      <c r="DUC46" s="105"/>
      <c r="DUD46" s="105"/>
      <c r="DUE46" s="105"/>
      <c r="DUF46" s="105"/>
      <c r="DUG46" s="105"/>
      <c r="DUH46" s="105"/>
      <c r="DUI46" s="105"/>
      <c r="DUJ46" s="105"/>
      <c r="DUK46" s="105"/>
      <c r="DUL46" s="105"/>
      <c r="DUM46" s="105"/>
      <c r="DUN46" s="105"/>
      <c r="DUO46" s="105"/>
      <c r="DUP46" s="105"/>
      <c r="DUQ46" s="105"/>
      <c r="DUR46" s="105"/>
      <c r="DUS46" s="105"/>
      <c r="DUT46" s="105"/>
      <c r="DUU46" s="105"/>
      <c r="DUV46" s="105"/>
      <c r="DUW46" s="105"/>
      <c r="DUX46" s="105"/>
      <c r="DUY46" s="105"/>
      <c r="DUZ46" s="105"/>
      <c r="DVA46" s="105"/>
      <c r="DVB46" s="105"/>
      <c r="DVC46" s="105"/>
      <c r="DVD46" s="105"/>
      <c r="DVE46" s="105"/>
      <c r="DVF46" s="105"/>
      <c r="DVG46" s="105"/>
      <c r="DVH46" s="105"/>
      <c r="DVI46" s="105"/>
      <c r="DVJ46" s="105"/>
      <c r="DVK46" s="105"/>
      <c r="DVL46" s="105"/>
      <c r="DVM46" s="105"/>
      <c r="DVN46" s="105"/>
      <c r="DVO46" s="105"/>
      <c r="DVP46" s="105"/>
      <c r="DVQ46" s="105"/>
      <c r="DVR46" s="105"/>
      <c r="DVS46" s="105"/>
      <c r="DVT46" s="105"/>
      <c r="DVU46" s="105"/>
      <c r="DVV46" s="105"/>
      <c r="DVW46" s="105"/>
      <c r="DVX46" s="105"/>
      <c r="DVY46" s="105"/>
      <c r="DVZ46" s="105"/>
      <c r="DWA46" s="105"/>
      <c r="DWB46" s="105"/>
      <c r="DWC46" s="105"/>
      <c r="DWD46" s="105"/>
      <c r="DWE46" s="105"/>
      <c r="DWF46" s="105"/>
      <c r="DWG46" s="105"/>
      <c r="DWH46" s="105"/>
      <c r="DWI46" s="105"/>
      <c r="DWJ46" s="105"/>
      <c r="DWK46" s="105"/>
      <c r="DWL46" s="105"/>
      <c r="DWM46" s="105"/>
      <c r="DWN46" s="105"/>
      <c r="DWO46" s="105"/>
      <c r="DWP46" s="105"/>
      <c r="DWQ46" s="105"/>
      <c r="DWR46" s="105"/>
      <c r="DWS46" s="105"/>
      <c r="DWT46" s="105"/>
      <c r="DWU46" s="105"/>
      <c r="DWV46" s="105"/>
      <c r="DWW46" s="105"/>
      <c r="DWX46" s="105"/>
      <c r="DWY46" s="105"/>
      <c r="DWZ46" s="105"/>
      <c r="DXA46" s="105"/>
      <c r="DXB46" s="105"/>
      <c r="DXC46" s="105"/>
      <c r="DXD46" s="105"/>
      <c r="DXE46" s="105"/>
      <c r="DXF46" s="105"/>
      <c r="DXG46" s="105"/>
      <c r="DXH46" s="105"/>
      <c r="DXI46" s="105"/>
      <c r="DXJ46" s="105"/>
      <c r="DXK46" s="105"/>
      <c r="DXL46" s="105"/>
      <c r="DXM46" s="105"/>
      <c r="DXN46" s="105"/>
      <c r="DXO46" s="105"/>
      <c r="DXP46" s="105"/>
      <c r="DXQ46" s="105"/>
      <c r="DXR46" s="105"/>
      <c r="DXS46" s="105"/>
      <c r="DXT46" s="105"/>
      <c r="DXU46" s="105"/>
      <c r="DXV46" s="105"/>
      <c r="DXW46" s="105"/>
      <c r="DXX46" s="105"/>
      <c r="DXY46" s="105"/>
      <c r="DXZ46" s="105"/>
      <c r="DYA46" s="105"/>
      <c r="DYB46" s="105"/>
      <c r="DYC46" s="105"/>
      <c r="DYD46" s="105"/>
      <c r="DYE46" s="105"/>
      <c r="DYF46" s="105"/>
      <c r="DYG46" s="105"/>
      <c r="DYH46" s="105"/>
      <c r="DYI46" s="105"/>
      <c r="DYJ46" s="105"/>
      <c r="DYK46" s="105"/>
      <c r="DYL46" s="105"/>
      <c r="DYM46" s="105"/>
      <c r="DYN46" s="105"/>
      <c r="DYO46" s="105"/>
      <c r="DYP46" s="105"/>
      <c r="DYQ46" s="105"/>
      <c r="DYR46" s="105"/>
      <c r="DYS46" s="105"/>
      <c r="DYT46" s="105"/>
      <c r="DYU46" s="105"/>
      <c r="DYV46" s="105"/>
      <c r="DYW46" s="105"/>
      <c r="DYX46" s="105"/>
      <c r="DYY46" s="105"/>
      <c r="DYZ46" s="105"/>
      <c r="DZA46" s="105"/>
      <c r="DZB46" s="105"/>
      <c r="DZC46" s="105"/>
      <c r="DZD46" s="105"/>
      <c r="DZE46" s="105"/>
      <c r="DZF46" s="105"/>
      <c r="DZG46" s="105"/>
      <c r="DZH46" s="105"/>
      <c r="DZI46" s="105"/>
      <c r="DZJ46" s="105"/>
      <c r="DZK46" s="105"/>
      <c r="DZL46" s="105"/>
      <c r="DZM46" s="105"/>
      <c r="DZN46" s="105"/>
      <c r="DZO46" s="105"/>
      <c r="DZP46" s="105"/>
      <c r="DZQ46" s="105"/>
      <c r="DZR46" s="105"/>
      <c r="DZS46" s="105"/>
      <c r="DZT46" s="105"/>
      <c r="DZU46" s="105"/>
      <c r="DZV46" s="105"/>
      <c r="DZW46" s="105"/>
      <c r="DZX46" s="105"/>
      <c r="DZY46" s="105"/>
      <c r="DZZ46" s="105"/>
      <c r="EAA46" s="105"/>
      <c r="EAB46" s="105"/>
      <c r="EAC46" s="105"/>
      <c r="EAD46" s="105"/>
      <c r="EAE46" s="105"/>
      <c r="EAF46" s="105"/>
      <c r="EAG46" s="105"/>
      <c r="EAH46" s="105"/>
      <c r="EAI46" s="105"/>
      <c r="EAJ46" s="105"/>
      <c r="EAK46" s="105"/>
      <c r="EAL46" s="105"/>
      <c r="EAM46" s="105"/>
      <c r="EAN46" s="105"/>
      <c r="EAO46" s="105"/>
      <c r="EAP46" s="105"/>
      <c r="EAQ46" s="105"/>
      <c r="EAR46" s="105"/>
      <c r="EAS46" s="105"/>
      <c r="EAT46" s="105"/>
      <c r="EAU46" s="105"/>
      <c r="EAV46" s="105"/>
      <c r="EAW46" s="105"/>
      <c r="EAX46" s="105"/>
      <c r="EAY46" s="105"/>
      <c r="EAZ46" s="105"/>
      <c r="EBA46" s="105"/>
      <c r="EBB46" s="105"/>
      <c r="EBC46" s="105"/>
      <c r="EBD46" s="105"/>
      <c r="EBE46" s="105"/>
      <c r="EBF46" s="105"/>
      <c r="EBG46" s="105"/>
      <c r="EBH46" s="105"/>
      <c r="EBI46" s="105"/>
      <c r="EBJ46" s="105"/>
      <c r="EBK46" s="105"/>
      <c r="EBL46" s="105"/>
      <c r="EBM46" s="105"/>
      <c r="EBN46" s="105"/>
      <c r="EBO46" s="105"/>
      <c r="EBP46" s="105"/>
      <c r="EBQ46" s="105"/>
      <c r="EBR46" s="105"/>
      <c r="EBS46" s="105"/>
      <c r="EBT46" s="105"/>
      <c r="EBU46" s="105"/>
      <c r="EBV46" s="105"/>
      <c r="EBW46" s="105"/>
      <c r="EBX46" s="105"/>
      <c r="EBY46" s="105"/>
      <c r="EBZ46" s="105"/>
      <c r="ECA46" s="105"/>
      <c r="ECB46" s="105"/>
      <c r="ECC46" s="105"/>
      <c r="ECD46" s="105"/>
      <c r="ECE46" s="105"/>
      <c r="ECF46" s="105"/>
      <c r="ECG46" s="105"/>
      <c r="ECH46" s="105"/>
      <c r="ECI46" s="105"/>
      <c r="ECJ46" s="105"/>
      <c r="ECK46" s="105"/>
      <c r="ECL46" s="105"/>
      <c r="ECM46" s="105"/>
      <c r="ECN46" s="105"/>
      <c r="ECO46" s="105"/>
      <c r="ECP46" s="105"/>
      <c r="ECQ46" s="105"/>
      <c r="ECR46" s="105"/>
      <c r="ECS46" s="105"/>
      <c r="ECT46" s="105"/>
      <c r="ECU46" s="105"/>
      <c r="ECV46" s="105"/>
      <c r="ECW46" s="105"/>
      <c r="ECX46" s="105"/>
      <c r="ECY46" s="105"/>
      <c r="ECZ46" s="105"/>
      <c r="EDA46" s="105"/>
      <c r="EDB46" s="105"/>
      <c r="EDC46" s="105"/>
      <c r="EDD46" s="105"/>
      <c r="EDE46" s="105"/>
      <c r="EDF46" s="105"/>
      <c r="EDG46" s="105"/>
      <c r="EDH46" s="105"/>
      <c r="EDI46" s="105"/>
      <c r="EDJ46" s="105"/>
      <c r="EDK46" s="105"/>
      <c r="EDL46" s="105"/>
      <c r="EDM46" s="105"/>
      <c r="EDN46" s="105"/>
      <c r="EDO46" s="105"/>
      <c r="EDP46" s="105"/>
      <c r="EDQ46" s="105"/>
      <c r="EDR46" s="105"/>
      <c r="EDS46" s="105"/>
      <c r="EDT46" s="105"/>
      <c r="EDU46" s="105"/>
      <c r="EDV46" s="105"/>
      <c r="EDW46" s="105"/>
      <c r="EDX46" s="105"/>
      <c r="EDY46" s="105"/>
      <c r="EDZ46" s="105"/>
      <c r="EEA46" s="105"/>
      <c r="EEB46" s="105"/>
      <c r="EEC46" s="105"/>
      <c r="EED46" s="105"/>
      <c r="EEE46" s="105"/>
      <c r="EEF46" s="105"/>
      <c r="EEG46" s="105"/>
      <c r="EEH46" s="105"/>
      <c r="EEI46" s="105"/>
      <c r="EEJ46" s="105"/>
      <c r="EEK46" s="105"/>
      <c r="EEL46" s="105"/>
      <c r="EEM46" s="105"/>
      <c r="EEN46" s="105"/>
      <c r="EEO46" s="105"/>
      <c r="EEP46" s="105"/>
      <c r="EEQ46" s="105"/>
      <c r="EER46" s="105"/>
      <c r="EES46" s="105"/>
      <c r="EET46" s="105"/>
      <c r="EEU46" s="105"/>
      <c r="EEV46" s="105"/>
      <c r="EEW46" s="105"/>
      <c r="EEX46" s="105"/>
      <c r="EEY46" s="105"/>
      <c r="EEZ46" s="105"/>
      <c r="EFA46" s="105"/>
      <c r="EFB46" s="105"/>
      <c r="EFC46" s="105"/>
      <c r="EFD46" s="105"/>
      <c r="EFE46" s="105"/>
      <c r="EFF46" s="105"/>
      <c r="EFG46" s="105"/>
      <c r="EFH46" s="105"/>
      <c r="EFI46" s="105"/>
      <c r="EFJ46" s="105"/>
      <c r="EFK46" s="105"/>
      <c r="EFL46" s="105"/>
      <c r="EFM46" s="105"/>
      <c r="EFN46" s="105"/>
      <c r="EFO46" s="105"/>
      <c r="EFP46" s="105"/>
      <c r="EFQ46" s="105"/>
      <c r="EFR46" s="105"/>
      <c r="EFS46" s="105"/>
      <c r="EFT46" s="105"/>
      <c r="EFU46" s="105"/>
      <c r="EFV46" s="105"/>
      <c r="EFW46" s="105"/>
      <c r="EFX46" s="105"/>
      <c r="EFY46" s="105"/>
      <c r="EFZ46" s="105"/>
      <c r="EGA46" s="105"/>
      <c r="EGB46" s="105"/>
      <c r="EGC46" s="105"/>
      <c r="EGD46" s="105"/>
      <c r="EGE46" s="105"/>
      <c r="EGF46" s="105"/>
      <c r="EGG46" s="105"/>
      <c r="EGH46" s="105"/>
      <c r="EGI46" s="105"/>
      <c r="EGJ46" s="105"/>
      <c r="EGK46" s="105"/>
      <c r="EGL46" s="105"/>
      <c r="EGM46" s="105"/>
      <c r="EGN46" s="105"/>
      <c r="EGO46" s="105"/>
      <c r="EGP46" s="105"/>
      <c r="EGQ46" s="105"/>
      <c r="EGR46" s="105"/>
      <c r="EGS46" s="105"/>
      <c r="EGT46" s="105"/>
      <c r="EGU46" s="105"/>
      <c r="EGV46" s="105"/>
      <c r="EGW46" s="105"/>
      <c r="EGX46" s="105"/>
      <c r="EGY46" s="105"/>
      <c r="EGZ46" s="105"/>
      <c r="EHA46" s="105"/>
      <c r="EHB46" s="105"/>
      <c r="EHC46" s="105"/>
      <c r="EHD46" s="105"/>
      <c r="EHE46" s="105"/>
      <c r="EHF46" s="105"/>
      <c r="EHG46" s="105"/>
      <c r="EHH46" s="105"/>
      <c r="EHI46" s="105"/>
      <c r="EHJ46" s="105"/>
      <c r="EHK46" s="105"/>
      <c r="EHL46" s="105"/>
      <c r="EHM46" s="105"/>
      <c r="EHN46" s="105"/>
      <c r="EHO46" s="105"/>
      <c r="EHP46" s="105"/>
      <c r="EHQ46" s="105"/>
      <c r="EHR46" s="105"/>
      <c r="EHS46" s="105"/>
      <c r="EHT46" s="105"/>
      <c r="EHU46" s="105"/>
      <c r="EHV46" s="105"/>
      <c r="EHW46" s="105"/>
      <c r="EHX46" s="105"/>
      <c r="EHY46" s="105"/>
      <c r="EHZ46" s="105"/>
      <c r="EIA46" s="105"/>
      <c r="EIB46" s="105"/>
      <c r="EIC46" s="105"/>
      <c r="EID46" s="105"/>
      <c r="EIE46" s="105"/>
      <c r="EIF46" s="105"/>
      <c r="EIG46" s="105"/>
      <c r="EIH46" s="105"/>
      <c r="EII46" s="105"/>
      <c r="EIJ46" s="105"/>
      <c r="EIK46" s="105"/>
      <c r="EIL46" s="105"/>
      <c r="EIM46" s="105"/>
      <c r="EIN46" s="105"/>
      <c r="EIO46" s="105"/>
      <c r="EIP46" s="105"/>
      <c r="EIQ46" s="105"/>
      <c r="EIR46" s="105"/>
      <c r="EIS46" s="105"/>
      <c r="EIT46" s="105"/>
      <c r="EIU46" s="105"/>
      <c r="EIV46" s="105"/>
      <c r="EIW46" s="105"/>
      <c r="EIX46" s="105"/>
      <c r="EIY46" s="105"/>
      <c r="EIZ46" s="105"/>
      <c r="EJA46" s="105"/>
      <c r="EJB46" s="105"/>
      <c r="EJC46" s="105"/>
      <c r="EJD46" s="105"/>
      <c r="EJE46" s="105"/>
      <c r="EJF46" s="105"/>
      <c r="EJG46" s="105"/>
      <c r="EJH46" s="105"/>
      <c r="EJI46" s="105"/>
      <c r="EJJ46" s="105"/>
      <c r="EJK46" s="105"/>
      <c r="EJL46" s="105"/>
      <c r="EJM46" s="105"/>
      <c r="EJN46" s="105"/>
      <c r="EJO46" s="105"/>
      <c r="EJP46" s="105"/>
      <c r="EJQ46" s="105"/>
      <c r="EJR46" s="105"/>
      <c r="EJS46" s="105"/>
      <c r="EJT46" s="105"/>
      <c r="EJU46" s="105"/>
      <c r="EJV46" s="105"/>
      <c r="EJW46" s="105"/>
      <c r="EJX46" s="105"/>
      <c r="EJY46" s="105"/>
      <c r="EJZ46" s="105"/>
      <c r="EKA46" s="105"/>
      <c r="EKB46" s="105"/>
      <c r="EKC46" s="105"/>
      <c r="EKD46" s="105"/>
      <c r="EKE46" s="105"/>
      <c r="EKF46" s="105"/>
      <c r="EKG46" s="105"/>
      <c r="EKH46" s="105"/>
      <c r="EKI46" s="105"/>
      <c r="EKJ46" s="105"/>
      <c r="EKK46" s="105"/>
      <c r="EKL46" s="105"/>
      <c r="EKM46" s="105"/>
      <c r="EKN46" s="105"/>
      <c r="EKO46" s="105"/>
      <c r="EKP46" s="105"/>
      <c r="EKQ46" s="105"/>
      <c r="EKR46" s="105"/>
      <c r="EKS46" s="105"/>
      <c r="EKT46" s="105"/>
      <c r="EKU46" s="105"/>
      <c r="EKV46" s="105"/>
      <c r="EKW46" s="105"/>
      <c r="EKX46" s="105"/>
      <c r="EKY46" s="105"/>
      <c r="EKZ46" s="105"/>
      <c r="ELA46" s="105"/>
      <c r="ELB46" s="105"/>
      <c r="ELC46" s="105"/>
      <c r="ELD46" s="105"/>
      <c r="ELE46" s="105"/>
      <c r="ELF46" s="105"/>
      <c r="ELG46" s="105"/>
      <c r="ELH46" s="105"/>
      <c r="ELI46" s="105"/>
      <c r="ELJ46" s="105"/>
      <c r="ELK46" s="105"/>
      <c r="ELL46" s="105"/>
      <c r="ELM46" s="105"/>
      <c r="ELN46" s="105"/>
      <c r="ELO46" s="105"/>
      <c r="ELP46" s="105"/>
      <c r="ELQ46" s="105"/>
      <c r="ELR46" s="105"/>
      <c r="ELS46" s="105"/>
      <c r="ELT46" s="105"/>
      <c r="ELU46" s="105"/>
      <c r="ELV46" s="105"/>
      <c r="ELW46" s="105"/>
      <c r="ELX46" s="105"/>
      <c r="ELY46" s="105"/>
      <c r="ELZ46" s="105"/>
      <c r="EMA46" s="105"/>
      <c r="EMB46" s="105"/>
      <c r="EMC46" s="105"/>
      <c r="EMD46" s="105"/>
      <c r="EME46" s="105"/>
      <c r="EMF46" s="105"/>
      <c r="EMG46" s="105"/>
      <c r="EMH46" s="105"/>
      <c r="EMI46" s="105"/>
      <c r="EMJ46" s="105"/>
      <c r="EMK46" s="105"/>
      <c r="EML46" s="105"/>
      <c r="EMM46" s="105"/>
      <c r="EMN46" s="105"/>
      <c r="EMO46" s="105"/>
      <c r="EMP46" s="105"/>
      <c r="EMQ46" s="105"/>
      <c r="EMR46" s="105"/>
      <c r="EMS46" s="105"/>
      <c r="EMT46" s="105"/>
      <c r="EMU46" s="105"/>
      <c r="EMV46" s="105"/>
      <c r="EMW46" s="105"/>
      <c r="EMX46" s="105"/>
      <c r="EMY46" s="105"/>
      <c r="EMZ46" s="105"/>
      <c r="ENA46" s="105"/>
      <c r="ENB46" s="105"/>
      <c r="ENC46" s="105"/>
      <c r="END46" s="105"/>
      <c r="ENE46" s="105"/>
      <c r="ENF46" s="105"/>
      <c r="ENG46" s="105"/>
      <c r="ENH46" s="105"/>
      <c r="ENI46" s="105"/>
      <c r="ENJ46" s="105"/>
      <c r="ENK46" s="105"/>
      <c r="ENL46" s="105"/>
      <c r="ENM46" s="105"/>
      <c r="ENN46" s="105"/>
      <c r="ENO46" s="105"/>
      <c r="ENP46" s="105"/>
      <c r="ENQ46" s="105"/>
      <c r="ENR46" s="105"/>
      <c r="ENS46" s="105"/>
      <c r="ENT46" s="105"/>
      <c r="ENU46" s="105"/>
      <c r="ENV46" s="105"/>
      <c r="ENW46" s="105"/>
      <c r="ENX46" s="105"/>
      <c r="ENY46" s="105"/>
      <c r="ENZ46" s="105"/>
      <c r="EOA46" s="105"/>
      <c r="EOB46" s="105"/>
      <c r="EOC46" s="105"/>
      <c r="EOD46" s="105"/>
      <c r="EOE46" s="105"/>
      <c r="EOF46" s="105"/>
      <c r="EOG46" s="105"/>
      <c r="EOH46" s="105"/>
      <c r="EOI46" s="105"/>
      <c r="EOJ46" s="105"/>
      <c r="EOK46" s="105"/>
      <c r="EOL46" s="105"/>
      <c r="EOM46" s="105"/>
      <c r="EON46" s="105"/>
      <c r="EOO46" s="105"/>
      <c r="EOP46" s="105"/>
      <c r="EOQ46" s="105"/>
      <c r="EOR46" s="105"/>
      <c r="EOS46" s="105"/>
      <c r="EOT46" s="105"/>
      <c r="EOU46" s="105"/>
      <c r="EOV46" s="105"/>
      <c r="EOW46" s="105"/>
      <c r="EOX46" s="105"/>
      <c r="EOY46" s="105"/>
      <c r="EOZ46" s="105"/>
      <c r="EPA46" s="105"/>
      <c r="EPB46" s="105"/>
      <c r="EPC46" s="105"/>
      <c r="EPD46" s="105"/>
      <c r="EPE46" s="105"/>
      <c r="EPF46" s="105"/>
      <c r="EPG46" s="105"/>
      <c r="EPH46" s="105"/>
      <c r="EPI46" s="105"/>
      <c r="EPJ46" s="105"/>
      <c r="EPK46" s="105"/>
      <c r="EPL46" s="105"/>
      <c r="EPM46" s="105"/>
      <c r="EPN46" s="105"/>
      <c r="EPO46" s="105"/>
      <c r="EPP46" s="105"/>
      <c r="EPQ46" s="105"/>
      <c r="EPR46" s="105"/>
      <c r="EPS46" s="105"/>
      <c r="EPT46" s="105"/>
      <c r="EPU46" s="105"/>
      <c r="EPV46" s="105"/>
      <c r="EPW46" s="105"/>
      <c r="EPX46" s="105"/>
      <c r="EPY46" s="105"/>
      <c r="EPZ46" s="105"/>
      <c r="EQA46" s="105"/>
      <c r="EQB46" s="105"/>
      <c r="EQC46" s="105"/>
      <c r="EQD46" s="105"/>
      <c r="EQE46" s="105"/>
      <c r="EQF46" s="105"/>
      <c r="EQG46" s="105"/>
      <c r="EQH46" s="105"/>
      <c r="EQI46" s="105"/>
      <c r="EQJ46" s="105"/>
      <c r="EQK46" s="105"/>
      <c r="EQL46" s="105"/>
      <c r="EQM46" s="105"/>
      <c r="EQN46" s="105"/>
      <c r="EQO46" s="105"/>
      <c r="EQP46" s="105"/>
      <c r="EQQ46" s="105"/>
      <c r="EQR46" s="105"/>
      <c r="EQS46" s="105"/>
      <c r="EQT46" s="105"/>
      <c r="EQU46" s="105"/>
      <c r="EQV46" s="105"/>
      <c r="EQW46" s="105"/>
      <c r="EQX46" s="105"/>
      <c r="EQY46" s="105"/>
      <c r="EQZ46" s="105"/>
      <c r="ERA46" s="105"/>
      <c r="ERB46" s="105"/>
      <c r="ERC46" s="105"/>
      <c r="ERD46" s="105"/>
      <c r="ERE46" s="105"/>
      <c r="ERF46" s="105"/>
      <c r="ERG46" s="105"/>
      <c r="ERH46" s="105"/>
      <c r="ERI46" s="105"/>
      <c r="ERJ46" s="105"/>
      <c r="ERK46" s="105"/>
      <c r="ERL46" s="105"/>
      <c r="ERM46" s="105"/>
      <c r="ERN46" s="105"/>
      <c r="ERO46" s="105"/>
      <c r="ERP46" s="105"/>
      <c r="ERQ46" s="105"/>
      <c r="ERR46" s="105"/>
      <c r="ERS46" s="105"/>
      <c r="ERT46" s="105"/>
      <c r="ERU46" s="105"/>
      <c r="ERV46" s="105"/>
      <c r="ERW46" s="105"/>
      <c r="ERX46" s="105"/>
      <c r="ERY46" s="105"/>
      <c r="ERZ46" s="105"/>
      <c r="ESA46" s="105"/>
      <c r="ESB46" s="105"/>
      <c r="ESC46" s="105"/>
      <c r="ESD46" s="105"/>
      <c r="ESE46" s="105"/>
      <c r="ESF46" s="105"/>
      <c r="ESG46" s="105"/>
      <c r="ESH46" s="105"/>
      <c r="ESI46" s="105"/>
      <c r="ESJ46" s="105"/>
      <c r="ESK46" s="105"/>
      <c r="ESL46" s="105"/>
      <c r="ESM46" s="105"/>
      <c r="ESN46" s="105"/>
      <c r="ESO46" s="105"/>
      <c r="ESP46" s="105"/>
      <c r="ESQ46" s="105"/>
      <c r="ESR46" s="105"/>
      <c r="ESS46" s="105"/>
      <c r="EST46" s="105"/>
      <c r="ESU46" s="105"/>
      <c r="ESV46" s="105"/>
      <c r="ESW46" s="105"/>
      <c r="ESX46" s="105"/>
      <c r="ESY46" s="105"/>
      <c r="ESZ46" s="105"/>
      <c r="ETA46" s="105"/>
      <c r="ETB46" s="105"/>
      <c r="ETC46" s="105"/>
      <c r="ETD46" s="105"/>
      <c r="ETE46" s="105"/>
      <c r="ETF46" s="105"/>
      <c r="ETG46" s="105"/>
      <c r="ETH46" s="105"/>
      <c r="ETI46" s="105"/>
      <c r="ETJ46" s="105"/>
      <c r="ETK46" s="105"/>
      <c r="ETL46" s="105"/>
      <c r="ETM46" s="105"/>
      <c r="ETN46" s="105"/>
      <c r="ETO46" s="105"/>
      <c r="ETP46" s="105"/>
      <c r="ETQ46" s="105"/>
      <c r="ETR46" s="105"/>
      <c r="ETS46" s="105"/>
      <c r="ETT46" s="105"/>
      <c r="ETU46" s="105"/>
      <c r="ETV46" s="105"/>
      <c r="ETW46" s="105"/>
      <c r="ETX46" s="105"/>
      <c r="ETY46" s="105"/>
      <c r="ETZ46" s="105"/>
      <c r="EUA46" s="105"/>
      <c r="EUB46" s="105"/>
      <c r="EUC46" s="105"/>
      <c r="EUD46" s="105"/>
      <c r="EUE46" s="105"/>
      <c r="EUF46" s="105"/>
      <c r="EUG46" s="105"/>
      <c r="EUH46" s="105"/>
      <c r="EUI46" s="105"/>
      <c r="EUJ46" s="105"/>
      <c r="EUK46" s="105"/>
      <c r="EUL46" s="105"/>
      <c r="EUM46" s="105"/>
      <c r="EUN46" s="105"/>
      <c r="EUO46" s="105"/>
      <c r="EUP46" s="105"/>
      <c r="EUQ46" s="105"/>
      <c r="EUR46" s="105"/>
      <c r="EUS46" s="105"/>
      <c r="EUT46" s="105"/>
      <c r="EUU46" s="105"/>
      <c r="EUV46" s="105"/>
      <c r="EUW46" s="105"/>
      <c r="EUX46" s="105"/>
      <c r="EUY46" s="105"/>
      <c r="EUZ46" s="105"/>
      <c r="EVA46" s="105"/>
      <c r="EVB46" s="105"/>
      <c r="EVC46" s="105"/>
      <c r="EVD46" s="105"/>
      <c r="EVE46" s="105"/>
      <c r="EVF46" s="105"/>
      <c r="EVG46" s="105"/>
      <c r="EVH46" s="105"/>
      <c r="EVI46" s="105"/>
      <c r="EVJ46" s="105"/>
      <c r="EVK46" s="105"/>
      <c r="EVL46" s="105"/>
      <c r="EVM46" s="105"/>
      <c r="EVN46" s="105"/>
      <c r="EVO46" s="105"/>
      <c r="EVP46" s="105"/>
      <c r="EVQ46" s="105"/>
      <c r="EVR46" s="105"/>
      <c r="EVS46" s="105"/>
      <c r="EVT46" s="105"/>
      <c r="EVU46" s="105"/>
      <c r="EVV46" s="105"/>
      <c r="EVW46" s="105"/>
      <c r="EVX46" s="105"/>
      <c r="EVY46" s="105"/>
      <c r="EVZ46" s="105"/>
      <c r="EWA46" s="105"/>
      <c r="EWB46" s="105"/>
      <c r="EWC46" s="105"/>
      <c r="EWD46" s="105"/>
      <c r="EWE46" s="105"/>
      <c r="EWF46" s="105"/>
      <c r="EWG46" s="105"/>
      <c r="EWH46" s="105"/>
      <c r="EWI46" s="105"/>
      <c r="EWJ46" s="105"/>
      <c r="EWK46" s="105"/>
      <c r="EWL46" s="105"/>
      <c r="EWM46" s="105"/>
      <c r="EWN46" s="105"/>
      <c r="EWO46" s="105"/>
      <c r="EWP46" s="105"/>
      <c r="EWQ46" s="105"/>
      <c r="EWR46" s="105"/>
      <c r="EWS46" s="105"/>
      <c r="EWT46" s="105"/>
      <c r="EWU46" s="105"/>
      <c r="EWV46" s="105"/>
      <c r="EWW46" s="105"/>
      <c r="EWX46" s="105"/>
      <c r="EWY46" s="105"/>
      <c r="EWZ46" s="105"/>
      <c r="EXA46" s="105"/>
      <c r="EXB46" s="105"/>
      <c r="EXC46" s="105"/>
      <c r="EXD46" s="105"/>
      <c r="EXE46" s="105"/>
      <c r="EXF46" s="105"/>
      <c r="EXG46" s="105"/>
      <c r="EXH46" s="105"/>
      <c r="EXI46" s="105"/>
      <c r="EXJ46" s="105"/>
      <c r="EXK46" s="105"/>
      <c r="EXL46" s="105"/>
      <c r="EXM46" s="105"/>
      <c r="EXN46" s="105"/>
      <c r="EXO46" s="105"/>
      <c r="EXP46" s="105"/>
      <c r="EXQ46" s="105"/>
      <c r="EXR46" s="105"/>
      <c r="EXS46" s="105"/>
      <c r="EXT46" s="105"/>
      <c r="EXU46" s="105"/>
      <c r="EXV46" s="105"/>
      <c r="EXW46" s="105"/>
      <c r="EXX46" s="105"/>
      <c r="EXY46" s="105"/>
      <c r="EXZ46" s="105"/>
      <c r="EYA46" s="105"/>
      <c r="EYB46" s="105"/>
      <c r="EYC46" s="105"/>
      <c r="EYD46" s="105"/>
      <c r="EYE46" s="105"/>
      <c r="EYF46" s="105"/>
      <c r="EYG46" s="105"/>
      <c r="EYH46" s="105"/>
      <c r="EYI46" s="105"/>
      <c r="EYJ46" s="105"/>
      <c r="EYK46" s="105"/>
      <c r="EYL46" s="105"/>
      <c r="EYM46" s="105"/>
      <c r="EYN46" s="105"/>
      <c r="EYO46" s="105"/>
      <c r="EYP46" s="105"/>
      <c r="EYQ46" s="105"/>
      <c r="EYR46" s="105"/>
      <c r="EYS46" s="105"/>
      <c r="EYT46" s="105"/>
      <c r="EYU46" s="105"/>
      <c r="EYV46" s="105"/>
      <c r="EYW46" s="105"/>
      <c r="EYX46" s="105"/>
      <c r="EYY46" s="105"/>
      <c r="EYZ46" s="105"/>
      <c r="EZA46" s="105"/>
      <c r="EZB46" s="105"/>
      <c r="EZC46" s="105"/>
      <c r="EZD46" s="105"/>
      <c r="EZE46" s="105"/>
      <c r="EZF46" s="105"/>
      <c r="EZG46" s="105"/>
      <c r="EZH46" s="105"/>
      <c r="EZI46" s="105"/>
      <c r="EZJ46" s="105"/>
      <c r="EZK46" s="105"/>
      <c r="EZL46" s="105"/>
      <c r="EZM46" s="105"/>
      <c r="EZN46" s="105"/>
      <c r="EZO46" s="105"/>
      <c r="EZP46" s="105"/>
      <c r="EZQ46" s="105"/>
      <c r="EZR46" s="105"/>
      <c r="EZS46" s="105"/>
      <c r="EZT46" s="105"/>
      <c r="EZU46" s="105"/>
      <c r="EZV46" s="105"/>
      <c r="EZW46" s="105"/>
      <c r="EZX46" s="105"/>
      <c r="EZY46" s="105"/>
      <c r="EZZ46" s="105"/>
      <c r="FAA46" s="105"/>
      <c r="FAB46" s="105"/>
      <c r="FAC46" s="105"/>
      <c r="FAD46" s="105"/>
      <c r="FAE46" s="105"/>
      <c r="FAF46" s="105"/>
      <c r="FAG46" s="105"/>
      <c r="FAH46" s="105"/>
      <c r="FAI46" s="105"/>
      <c r="FAJ46" s="105"/>
      <c r="FAK46" s="105"/>
      <c r="FAL46" s="105"/>
      <c r="FAM46" s="105"/>
      <c r="FAN46" s="105"/>
    </row>
    <row r="47" spans="1:4096" ht="18.75" customHeight="1" x14ac:dyDescent="0.3">
      <c r="A47" s="44" t="s">
        <v>88</v>
      </c>
      <c r="B47" s="44"/>
      <c r="C47" s="44"/>
      <c r="D47" s="118"/>
      <c r="E47" s="118"/>
      <c r="F47" s="109"/>
      <c r="G47" s="109"/>
      <c r="H47" s="109"/>
      <c r="I47" s="109"/>
    </row>
    <row r="48" spans="1:4096" ht="18.75" x14ac:dyDescent="0.25">
      <c r="A48" s="57" t="s">
        <v>89</v>
      </c>
      <c r="B48" s="57"/>
      <c r="C48" s="57"/>
      <c r="D48" s="4"/>
      <c r="E48" s="4"/>
      <c r="F48" s="68"/>
      <c r="G48" s="58"/>
      <c r="H48" s="58"/>
      <c r="I48" s="69"/>
    </row>
    <row r="49" spans="1:56" ht="18.75" x14ac:dyDescent="0.25">
      <c r="A49" s="57" t="s">
        <v>91</v>
      </c>
      <c r="B49" s="57"/>
      <c r="C49" s="71"/>
      <c r="D49" s="4"/>
      <c r="E49" s="4"/>
      <c r="F49" s="68"/>
      <c r="G49" s="58"/>
      <c r="H49" s="58"/>
      <c r="I49" s="69"/>
    </row>
    <row r="50" spans="1:56" ht="18.75" x14ac:dyDescent="0.25">
      <c r="A50" s="57" t="s">
        <v>90</v>
      </c>
      <c r="B50" s="57"/>
      <c r="C50" s="71"/>
      <c r="D50" s="4"/>
      <c r="E50" s="4"/>
      <c r="F50" s="68"/>
      <c r="G50" s="58"/>
      <c r="H50" s="58"/>
      <c r="I50" s="69"/>
    </row>
    <row r="51" spans="1:56" ht="18.75" x14ac:dyDescent="0.25">
      <c r="A51" s="70" t="s">
        <v>141</v>
      </c>
      <c r="B51" s="57"/>
      <c r="C51" s="71"/>
      <c r="D51" s="4"/>
      <c r="E51" s="4"/>
      <c r="F51" s="68"/>
      <c r="G51" s="58"/>
      <c r="H51" s="58"/>
      <c r="I51" s="69"/>
    </row>
    <row r="52" spans="1:56" x14ac:dyDescent="0.25">
      <c r="A52" s="52"/>
      <c r="B52" s="52"/>
      <c r="C52" s="52"/>
      <c r="D52" s="52"/>
      <c r="E52" s="52"/>
      <c r="F52" s="52"/>
      <c r="G52" s="52"/>
      <c r="H52" s="52"/>
      <c r="I52" s="52"/>
    </row>
    <row r="53" spans="1:56" ht="21" x14ac:dyDescent="0.35">
      <c r="A53" s="81" t="s">
        <v>13</v>
      </c>
      <c r="B53" s="82"/>
      <c r="C53" s="83"/>
      <c r="D53" s="1" t="s">
        <v>2</v>
      </c>
      <c r="E53" s="1" t="s">
        <v>3</v>
      </c>
      <c r="F53" s="85" t="s">
        <v>4</v>
      </c>
      <c r="G53" s="86"/>
      <c r="H53" s="86"/>
      <c r="I53" s="87"/>
    </row>
    <row r="54" spans="1:56" s="3" customFormat="1" ht="18.75" customHeight="1" x14ac:dyDescent="0.25">
      <c r="A54" s="70" t="s">
        <v>72</v>
      </c>
      <c r="B54" s="57"/>
      <c r="C54" s="71"/>
      <c r="D54" s="4"/>
      <c r="E54" s="4"/>
      <c r="F54" s="41"/>
      <c r="G54" s="42"/>
      <c r="H54" s="42"/>
      <c r="I54" s="43"/>
    </row>
    <row r="55" spans="1:56" ht="18.75" x14ac:dyDescent="0.25">
      <c r="A55" s="70" t="s">
        <v>73</v>
      </c>
      <c r="B55" s="57"/>
      <c r="C55" s="71"/>
      <c r="D55" s="4"/>
      <c r="E55" s="4"/>
      <c r="F55" s="41"/>
      <c r="G55" s="42"/>
      <c r="H55" s="42"/>
      <c r="I55" s="43"/>
    </row>
    <row r="56" spans="1:56" ht="18.75" x14ac:dyDescent="0.25">
      <c r="A56" s="70" t="s">
        <v>74</v>
      </c>
      <c r="B56" s="57"/>
      <c r="C56" s="71"/>
      <c r="D56" s="4"/>
      <c r="E56" s="4"/>
      <c r="F56" s="41"/>
      <c r="G56" s="42"/>
      <c r="H56" s="42"/>
      <c r="I56" s="43"/>
    </row>
    <row r="57" spans="1:56" ht="18.75" x14ac:dyDescent="0.25">
      <c r="A57" s="72" t="s">
        <v>75</v>
      </c>
      <c r="B57" s="72"/>
      <c r="C57" s="72"/>
      <c r="D57" s="4"/>
      <c r="E57" s="4"/>
      <c r="F57" s="45"/>
      <c r="G57" s="45"/>
      <c r="H57" s="45"/>
      <c r="I57" s="45"/>
    </row>
    <row r="58" spans="1:56" ht="18.75" x14ac:dyDescent="0.25">
      <c r="A58" s="57" t="s">
        <v>81</v>
      </c>
      <c r="B58" s="57"/>
      <c r="C58" s="57"/>
      <c r="D58" s="4"/>
      <c r="E58" s="4"/>
      <c r="F58" s="58"/>
      <c r="G58" s="58"/>
      <c r="H58" s="58"/>
      <c r="I58" s="58"/>
    </row>
    <row r="59" spans="1:56" x14ac:dyDescent="0.25">
      <c r="A59" s="52"/>
      <c r="B59" s="52"/>
      <c r="C59" s="52"/>
      <c r="D59" s="52"/>
      <c r="E59" s="52"/>
      <c r="F59" s="52"/>
      <c r="G59" s="52"/>
      <c r="H59" s="52"/>
      <c r="I59" s="52"/>
    </row>
    <row r="60" spans="1:56" ht="21" x14ac:dyDescent="0.35">
      <c r="A60" s="103" t="s">
        <v>14</v>
      </c>
      <c r="B60" s="103"/>
      <c r="C60" s="103"/>
      <c r="D60" s="2" t="s">
        <v>2</v>
      </c>
      <c r="E60" s="2" t="s">
        <v>3</v>
      </c>
      <c r="F60" s="104" t="s">
        <v>4</v>
      </c>
      <c r="G60" s="104"/>
      <c r="H60" s="104"/>
      <c r="I60" s="104"/>
    </row>
    <row r="61" spans="1:56" ht="15.75" x14ac:dyDescent="0.25">
      <c r="A61" s="72" t="s">
        <v>144</v>
      </c>
      <c r="B61" s="72"/>
      <c r="C61" s="72"/>
      <c r="D61" s="2"/>
      <c r="E61" s="2"/>
      <c r="F61" s="88"/>
      <c r="G61" s="89"/>
      <c r="H61" s="89"/>
      <c r="I61" s="90"/>
      <c r="BD61" t="s">
        <v>19</v>
      </c>
    </row>
    <row r="62" spans="1:56" ht="18.75" x14ac:dyDescent="0.25">
      <c r="A62" s="91" t="s">
        <v>78</v>
      </c>
      <c r="B62" s="91"/>
      <c r="C62" s="92"/>
      <c r="D62" s="4"/>
      <c r="E62" s="4"/>
      <c r="F62" s="45"/>
      <c r="G62" s="45"/>
      <c r="H62" s="45"/>
      <c r="I62" s="45"/>
      <c r="BD62" t="s">
        <v>20</v>
      </c>
    </row>
    <row r="63" spans="1:56" ht="18.75" x14ac:dyDescent="0.25">
      <c r="A63" s="72" t="s">
        <v>76</v>
      </c>
      <c r="B63" s="72"/>
      <c r="C63" s="72"/>
      <c r="D63" s="4"/>
      <c r="E63" s="4"/>
      <c r="F63" s="45"/>
      <c r="G63" s="45"/>
      <c r="H63" s="45"/>
      <c r="I63" s="45"/>
      <c r="BD63" t="s">
        <v>31</v>
      </c>
    </row>
    <row r="64" spans="1:56" ht="18.75" x14ac:dyDescent="0.25">
      <c r="A64" s="72" t="s">
        <v>77</v>
      </c>
      <c r="B64" s="72"/>
      <c r="C64" s="72"/>
      <c r="D64" s="4"/>
      <c r="E64" s="4"/>
      <c r="F64" s="45"/>
      <c r="G64" s="45"/>
      <c r="H64" s="45"/>
      <c r="I64" s="45"/>
      <c r="BD64" t="s">
        <v>37</v>
      </c>
    </row>
    <row r="65" spans="1:56" ht="18.75" x14ac:dyDescent="0.25">
      <c r="A65" s="72" t="s">
        <v>82</v>
      </c>
      <c r="B65" s="72"/>
      <c r="C65" s="72"/>
      <c r="D65" s="4"/>
      <c r="E65" s="4"/>
      <c r="F65" s="45"/>
      <c r="G65" s="45"/>
      <c r="H65" s="45"/>
      <c r="I65" s="45"/>
      <c r="BD65" t="s">
        <v>36</v>
      </c>
    </row>
    <row r="66" spans="1:56" ht="18.75" x14ac:dyDescent="0.25">
      <c r="A66" s="72"/>
      <c r="B66" s="72"/>
      <c r="C66" s="72"/>
      <c r="D66" s="4"/>
      <c r="E66" s="4"/>
      <c r="F66" s="45"/>
      <c r="G66" s="45"/>
      <c r="H66" s="45"/>
      <c r="I66" s="45"/>
    </row>
    <row r="67" spans="1:56" ht="18.75" x14ac:dyDescent="0.25">
      <c r="A67" s="72"/>
      <c r="B67" s="72"/>
      <c r="C67" s="72"/>
      <c r="D67" s="4"/>
      <c r="E67" s="4"/>
      <c r="F67" s="45"/>
      <c r="G67" s="45"/>
      <c r="H67" s="45"/>
      <c r="I67" s="45"/>
    </row>
    <row r="68" spans="1:56" x14ac:dyDescent="0.25">
      <c r="A68" s="52"/>
      <c r="B68" s="52"/>
      <c r="C68" s="52"/>
      <c r="D68" s="52"/>
      <c r="E68" s="52"/>
      <c r="F68" s="52"/>
      <c r="G68" s="52"/>
      <c r="H68" s="52"/>
      <c r="I68" s="52"/>
    </row>
    <row r="69" spans="1:56" ht="21" x14ac:dyDescent="0.35">
      <c r="A69" s="46" t="s">
        <v>15</v>
      </c>
      <c r="B69" s="47"/>
      <c r="C69" s="48"/>
      <c r="D69" s="1" t="s">
        <v>2</v>
      </c>
      <c r="E69" s="1" t="s">
        <v>3</v>
      </c>
      <c r="F69" s="49" t="s">
        <v>4</v>
      </c>
      <c r="G69" s="50"/>
      <c r="H69" s="50"/>
      <c r="I69" s="51"/>
    </row>
    <row r="70" spans="1:56" ht="18.75" x14ac:dyDescent="0.3">
      <c r="A70" s="38"/>
      <c r="B70" s="39"/>
      <c r="C70" s="40"/>
      <c r="D70" s="4"/>
      <c r="E70" s="6"/>
      <c r="F70" s="100"/>
      <c r="G70" s="101"/>
      <c r="H70" s="101"/>
      <c r="I70" s="102"/>
    </row>
    <row r="71" spans="1:56" ht="18.75" x14ac:dyDescent="0.25">
      <c r="A71" s="38"/>
      <c r="B71" s="39"/>
      <c r="C71" s="40"/>
      <c r="D71" s="4"/>
      <c r="E71" s="4"/>
      <c r="F71" s="100"/>
      <c r="G71" s="101"/>
      <c r="H71" s="101"/>
      <c r="I71" s="102"/>
    </row>
    <row r="72" spans="1:56" ht="18.75" x14ac:dyDescent="0.25">
      <c r="A72" s="70"/>
      <c r="B72" s="57"/>
      <c r="C72" s="71"/>
      <c r="D72" s="4"/>
      <c r="E72" s="4"/>
      <c r="F72" s="100"/>
      <c r="G72" s="101"/>
      <c r="H72" s="101"/>
      <c r="I72" s="102"/>
    </row>
    <row r="73" spans="1:56" ht="15" customHeight="1" x14ac:dyDescent="0.25">
      <c r="A73" s="52"/>
      <c r="B73" s="52"/>
      <c r="C73" s="52"/>
      <c r="D73" s="52"/>
      <c r="E73" s="52"/>
      <c r="F73" s="52"/>
      <c r="G73" s="52"/>
      <c r="H73" s="52"/>
      <c r="I73" s="52"/>
    </row>
    <row r="74" spans="1:56" ht="21" customHeight="1" x14ac:dyDescent="0.35">
      <c r="A74" s="97" t="s">
        <v>16</v>
      </c>
      <c r="B74" s="98"/>
      <c r="C74" s="98"/>
      <c r="D74" s="55"/>
      <c r="E74" s="56"/>
      <c r="F74" s="99"/>
      <c r="G74" s="99"/>
      <c r="H74" s="99"/>
      <c r="I74" s="56"/>
    </row>
    <row r="75" spans="1:56" ht="30" customHeight="1" x14ac:dyDescent="0.25">
      <c r="A75" s="59"/>
      <c r="B75" s="60"/>
      <c r="C75" s="60"/>
      <c r="D75" s="60"/>
      <c r="E75" s="60"/>
      <c r="F75" s="60"/>
      <c r="G75" s="60"/>
      <c r="H75" s="60"/>
      <c r="I75" s="61"/>
    </row>
    <row r="76" spans="1:56" ht="30" customHeight="1" x14ac:dyDescent="0.25">
      <c r="A76" s="62"/>
      <c r="B76" s="63"/>
      <c r="C76" s="63"/>
      <c r="D76" s="63"/>
      <c r="E76" s="63"/>
      <c r="F76" s="63"/>
      <c r="G76" s="63"/>
      <c r="H76" s="63"/>
      <c r="I76" s="64"/>
    </row>
    <row r="77" spans="1:56" ht="30" customHeight="1" x14ac:dyDescent="0.25">
      <c r="A77" s="62"/>
      <c r="B77" s="63"/>
      <c r="C77" s="63"/>
      <c r="D77" s="63"/>
      <c r="E77" s="63"/>
      <c r="F77" s="63"/>
      <c r="G77" s="63"/>
      <c r="H77" s="63"/>
      <c r="I77" s="64"/>
    </row>
    <row r="78" spans="1:56" ht="15" customHeight="1" x14ac:dyDescent="0.25">
      <c r="A78" s="65"/>
      <c r="B78" s="66"/>
      <c r="C78" s="66"/>
      <c r="D78" s="66"/>
      <c r="E78" s="66"/>
      <c r="F78" s="66"/>
      <c r="G78" s="66"/>
      <c r="H78" s="66"/>
      <c r="I78" s="67"/>
    </row>
    <row r="79" spans="1:56" ht="21" customHeight="1" x14ac:dyDescent="0.25"/>
    <row r="80" spans="1:56" ht="30" customHeight="1" x14ac:dyDescent="0.25"/>
    <row r="81" ht="30" customHeight="1" x14ac:dyDescent="0.25"/>
    <row r="82" ht="30" customHeight="1" x14ac:dyDescent="0.25"/>
    <row r="83" ht="30" customHeight="1" x14ac:dyDescent="0.25"/>
    <row r="86" ht="302.25" customHeight="1" x14ac:dyDescent="0.25"/>
  </sheetData>
  <sortState ref="BA2:BA5">
    <sortCondition ref="BA2"/>
  </sortState>
  <mergeCells count="4218">
    <mergeCell ref="FAN39:FAN46"/>
    <mergeCell ref="A39:C39"/>
    <mergeCell ref="F39:I39"/>
    <mergeCell ref="A47:C47"/>
    <mergeCell ref="F47:I47"/>
    <mergeCell ref="A40:C40"/>
    <mergeCell ref="A41:C41"/>
    <mergeCell ref="A44:C44"/>
    <mergeCell ref="A45:C45"/>
    <mergeCell ref="A46:C46"/>
    <mergeCell ref="F40:I40"/>
    <mergeCell ref="F41:I41"/>
    <mergeCell ref="F44:I44"/>
    <mergeCell ref="F45:I45"/>
    <mergeCell ref="F46:I46"/>
    <mergeCell ref="FAE39:FAE46"/>
    <mergeCell ref="FAF39:FAF46"/>
    <mergeCell ref="FAG39:FAG46"/>
    <mergeCell ref="FAH39:FAH46"/>
    <mergeCell ref="FAI39:FAI46"/>
    <mergeCell ref="FAJ39:FAJ46"/>
    <mergeCell ref="FAK39:FAK46"/>
    <mergeCell ref="FAL39:FAL46"/>
    <mergeCell ref="FAM39:FAM46"/>
    <mergeCell ref="EZV39:EZV46"/>
    <mergeCell ref="EZW39:EZW46"/>
    <mergeCell ref="EZX39:EZX46"/>
    <mergeCell ref="EZY39:EZY46"/>
    <mergeCell ref="EZZ39:EZZ46"/>
    <mergeCell ref="FAA39:FAA46"/>
    <mergeCell ref="FAB39:FAB46"/>
    <mergeCell ref="FAC39:FAC46"/>
    <mergeCell ref="FAD39:FAD46"/>
    <mergeCell ref="EZM39:EZM46"/>
    <mergeCell ref="EZN39:EZN46"/>
    <mergeCell ref="EZO39:EZO46"/>
    <mergeCell ref="EZP39:EZP46"/>
    <mergeCell ref="EZQ39:EZQ46"/>
    <mergeCell ref="EZR39:EZR46"/>
    <mergeCell ref="EZS39:EZS46"/>
    <mergeCell ref="EZT39:EZT46"/>
    <mergeCell ref="EZU39:EZU46"/>
    <mergeCell ref="EZD39:EZD46"/>
    <mergeCell ref="EZE39:EZE46"/>
    <mergeCell ref="EZF39:EZF46"/>
    <mergeCell ref="EZG39:EZG46"/>
    <mergeCell ref="EZH39:EZH46"/>
    <mergeCell ref="EZI39:EZI46"/>
    <mergeCell ref="EZJ39:EZJ46"/>
    <mergeCell ref="EZK39:EZK46"/>
    <mergeCell ref="EZL39:EZL46"/>
    <mergeCell ref="EYU39:EYU46"/>
    <mergeCell ref="EYV39:EYV46"/>
    <mergeCell ref="EYW39:EYW46"/>
    <mergeCell ref="EYX39:EYX46"/>
    <mergeCell ref="EYY39:EYY46"/>
    <mergeCell ref="EYZ39:EYZ46"/>
    <mergeCell ref="EZA39:EZA46"/>
    <mergeCell ref="EZB39:EZB46"/>
    <mergeCell ref="EZC39:EZC46"/>
    <mergeCell ref="EYL39:EYL46"/>
    <mergeCell ref="EYM39:EYM46"/>
    <mergeCell ref="EYN39:EYN46"/>
    <mergeCell ref="EYO39:EYO46"/>
    <mergeCell ref="EYP39:EYP46"/>
    <mergeCell ref="EYQ39:EYQ46"/>
    <mergeCell ref="EYR39:EYR46"/>
    <mergeCell ref="EYS39:EYS46"/>
    <mergeCell ref="EYT39:EYT46"/>
    <mergeCell ref="EYC39:EYC46"/>
    <mergeCell ref="EYD39:EYD46"/>
    <mergeCell ref="EYE39:EYE46"/>
    <mergeCell ref="EYF39:EYF46"/>
    <mergeCell ref="EYG39:EYG46"/>
    <mergeCell ref="EYH39:EYH46"/>
    <mergeCell ref="EYI39:EYI46"/>
    <mergeCell ref="EYJ39:EYJ46"/>
    <mergeCell ref="EYK39:EYK46"/>
    <mergeCell ref="EXT39:EXT46"/>
    <mergeCell ref="EXU39:EXU46"/>
    <mergeCell ref="EXV39:EXV46"/>
    <mergeCell ref="EXW39:EXW46"/>
    <mergeCell ref="EXX39:EXX46"/>
    <mergeCell ref="EXY39:EXY46"/>
    <mergeCell ref="EXZ39:EXZ46"/>
    <mergeCell ref="EYA39:EYA46"/>
    <mergeCell ref="EYB39:EYB46"/>
    <mergeCell ref="EXK39:EXK46"/>
    <mergeCell ref="EXL39:EXL46"/>
    <mergeCell ref="EXM39:EXM46"/>
    <mergeCell ref="EXN39:EXN46"/>
    <mergeCell ref="EXO39:EXO46"/>
    <mergeCell ref="EXP39:EXP46"/>
    <mergeCell ref="EXQ39:EXQ46"/>
    <mergeCell ref="EXR39:EXR46"/>
    <mergeCell ref="EXS39:EXS46"/>
    <mergeCell ref="EXB39:EXB46"/>
    <mergeCell ref="EXC39:EXC46"/>
    <mergeCell ref="EXD39:EXD46"/>
    <mergeCell ref="EXE39:EXE46"/>
    <mergeCell ref="EXF39:EXF46"/>
    <mergeCell ref="EXG39:EXG46"/>
    <mergeCell ref="EXH39:EXH46"/>
    <mergeCell ref="EXI39:EXI46"/>
    <mergeCell ref="EXJ39:EXJ46"/>
    <mergeCell ref="EWS39:EWS46"/>
    <mergeCell ref="EWT39:EWT46"/>
    <mergeCell ref="EWU39:EWU46"/>
    <mergeCell ref="EWV39:EWV46"/>
    <mergeCell ref="EWW39:EWW46"/>
    <mergeCell ref="EWX39:EWX46"/>
    <mergeCell ref="EWY39:EWY46"/>
    <mergeCell ref="EWZ39:EWZ46"/>
    <mergeCell ref="EXA39:EXA46"/>
    <mergeCell ref="EWJ39:EWJ46"/>
    <mergeCell ref="EWK39:EWK46"/>
    <mergeCell ref="EWL39:EWL46"/>
    <mergeCell ref="EWM39:EWM46"/>
    <mergeCell ref="EWN39:EWN46"/>
    <mergeCell ref="EWO39:EWO46"/>
    <mergeCell ref="EWP39:EWP46"/>
    <mergeCell ref="EWQ39:EWQ46"/>
    <mergeCell ref="EWR39:EWR46"/>
    <mergeCell ref="EWA39:EWA46"/>
    <mergeCell ref="EWB39:EWB46"/>
    <mergeCell ref="EWC39:EWC46"/>
    <mergeCell ref="EWD39:EWD46"/>
    <mergeCell ref="EWE39:EWE46"/>
    <mergeCell ref="EWF39:EWF46"/>
    <mergeCell ref="EWG39:EWG46"/>
    <mergeCell ref="EWH39:EWH46"/>
    <mergeCell ref="EWI39:EWI46"/>
    <mergeCell ref="EVR39:EVR46"/>
    <mergeCell ref="EVS39:EVS46"/>
    <mergeCell ref="EVT39:EVT46"/>
    <mergeCell ref="EVU39:EVU46"/>
    <mergeCell ref="EVV39:EVV46"/>
    <mergeCell ref="EVW39:EVW46"/>
    <mergeCell ref="EVX39:EVX46"/>
    <mergeCell ref="EVY39:EVY46"/>
    <mergeCell ref="EVZ39:EVZ46"/>
    <mergeCell ref="EVI39:EVI46"/>
    <mergeCell ref="EVJ39:EVJ46"/>
    <mergeCell ref="EVK39:EVK46"/>
    <mergeCell ref="EVL39:EVL46"/>
    <mergeCell ref="EVM39:EVM46"/>
    <mergeCell ref="EVN39:EVN46"/>
    <mergeCell ref="EVO39:EVO46"/>
    <mergeCell ref="EVP39:EVP46"/>
    <mergeCell ref="EVQ39:EVQ46"/>
    <mergeCell ref="EUZ39:EUZ46"/>
    <mergeCell ref="EVA39:EVA46"/>
    <mergeCell ref="EVB39:EVB46"/>
    <mergeCell ref="EVC39:EVC46"/>
    <mergeCell ref="EVD39:EVD46"/>
    <mergeCell ref="EVE39:EVE46"/>
    <mergeCell ref="EVF39:EVF46"/>
    <mergeCell ref="EVG39:EVG46"/>
    <mergeCell ref="EVH39:EVH46"/>
    <mergeCell ref="EUQ39:EUQ46"/>
    <mergeCell ref="EUR39:EUR46"/>
    <mergeCell ref="EUS39:EUS46"/>
    <mergeCell ref="EUT39:EUT46"/>
    <mergeCell ref="EUU39:EUU46"/>
    <mergeCell ref="EUV39:EUV46"/>
    <mergeCell ref="EUW39:EUW46"/>
    <mergeCell ref="EUX39:EUX46"/>
    <mergeCell ref="EUY39:EUY46"/>
    <mergeCell ref="EUH39:EUH46"/>
    <mergeCell ref="EUI39:EUI46"/>
    <mergeCell ref="EUJ39:EUJ46"/>
    <mergeCell ref="EUK39:EUK46"/>
    <mergeCell ref="EUL39:EUL46"/>
    <mergeCell ref="EUM39:EUM46"/>
    <mergeCell ref="EUN39:EUN46"/>
    <mergeCell ref="EUO39:EUO46"/>
    <mergeCell ref="EUP39:EUP46"/>
    <mergeCell ref="ETY39:ETY46"/>
    <mergeCell ref="ETZ39:ETZ46"/>
    <mergeCell ref="EUA39:EUA46"/>
    <mergeCell ref="EUB39:EUB46"/>
    <mergeCell ref="EUC39:EUC46"/>
    <mergeCell ref="EUD39:EUD46"/>
    <mergeCell ref="EUE39:EUE46"/>
    <mergeCell ref="EUF39:EUF46"/>
    <mergeCell ref="EUG39:EUG46"/>
    <mergeCell ref="ETP39:ETP46"/>
    <mergeCell ref="ETQ39:ETQ46"/>
    <mergeCell ref="ETR39:ETR46"/>
    <mergeCell ref="ETS39:ETS46"/>
    <mergeCell ref="ETT39:ETT46"/>
    <mergeCell ref="ETU39:ETU46"/>
    <mergeCell ref="ETV39:ETV46"/>
    <mergeCell ref="ETW39:ETW46"/>
    <mergeCell ref="ETX39:ETX46"/>
    <mergeCell ref="ETG39:ETG46"/>
    <mergeCell ref="ETH39:ETH46"/>
    <mergeCell ref="ETI39:ETI46"/>
    <mergeCell ref="ETJ39:ETJ46"/>
    <mergeCell ref="ETK39:ETK46"/>
    <mergeCell ref="ETL39:ETL46"/>
    <mergeCell ref="ETM39:ETM46"/>
    <mergeCell ref="ETN39:ETN46"/>
    <mergeCell ref="ETO39:ETO46"/>
    <mergeCell ref="ESX39:ESX46"/>
    <mergeCell ref="ESY39:ESY46"/>
    <mergeCell ref="ESZ39:ESZ46"/>
    <mergeCell ref="ETA39:ETA46"/>
    <mergeCell ref="ETB39:ETB46"/>
    <mergeCell ref="ETC39:ETC46"/>
    <mergeCell ref="ETD39:ETD46"/>
    <mergeCell ref="ETE39:ETE46"/>
    <mergeCell ref="ETF39:ETF46"/>
    <mergeCell ref="ESO39:ESO46"/>
    <mergeCell ref="ESP39:ESP46"/>
    <mergeCell ref="ESQ39:ESQ46"/>
    <mergeCell ref="ESR39:ESR46"/>
    <mergeCell ref="ESS39:ESS46"/>
    <mergeCell ref="EST39:EST46"/>
    <mergeCell ref="ESU39:ESU46"/>
    <mergeCell ref="ESV39:ESV46"/>
    <mergeCell ref="ESW39:ESW46"/>
    <mergeCell ref="ESF39:ESF46"/>
    <mergeCell ref="ESG39:ESG46"/>
    <mergeCell ref="ESH39:ESH46"/>
    <mergeCell ref="ESI39:ESI46"/>
    <mergeCell ref="ESJ39:ESJ46"/>
    <mergeCell ref="ESK39:ESK46"/>
    <mergeCell ref="ESL39:ESL46"/>
    <mergeCell ref="ESM39:ESM46"/>
    <mergeCell ref="ESN39:ESN46"/>
    <mergeCell ref="ERW39:ERW46"/>
    <mergeCell ref="ERX39:ERX46"/>
    <mergeCell ref="ERY39:ERY46"/>
    <mergeCell ref="ERZ39:ERZ46"/>
    <mergeCell ref="ESA39:ESA46"/>
    <mergeCell ref="ESB39:ESB46"/>
    <mergeCell ref="ESC39:ESC46"/>
    <mergeCell ref="ESD39:ESD46"/>
    <mergeCell ref="ESE39:ESE46"/>
    <mergeCell ref="ERN39:ERN46"/>
    <mergeCell ref="ERO39:ERO46"/>
    <mergeCell ref="ERP39:ERP46"/>
    <mergeCell ref="ERQ39:ERQ46"/>
    <mergeCell ref="ERR39:ERR46"/>
    <mergeCell ref="ERS39:ERS46"/>
    <mergeCell ref="ERT39:ERT46"/>
    <mergeCell ref="ERU39:ERU46"/>
    <mergeCell ref="ERV39:ERV46"/>
    <mergeCell ref="ERE39:ERE46"/>
    <mergeCell ref="ERF39:ERF46"/>
    <mergeCell ref="ERG39:ERG46"/>
    <mergeCell ref="ERH39:ERH46"/>
    <mergeCell ref="ERI39:ERI46"/>
    <mergeCell ref="ERJ39:ERJ46"/>
    <mergeCell ref="ERK39:ERK46"/>
    <mergeCell ref="ERL39:ERL46"/>
    <mergeCell ref="ERM39:ERM46"/>
    <mergeCell ref="EQV39:EQV46"/>
    <mergeCell ref="EQW39:EQW46"/>
    <mergeCell ref="EQX39:EQX46"/>
    <mergeCell ref="EQY39:EQY46"/>
    <mergeCell ref="EQZ39:EQZ46"/>
    <mergeCell ref="ERA39:ERA46"/>
    <mergeCell ref="ERB39:ERB46"/>
    <mergeCell ref="ERC39:ERC46"/>
    <mergeCell ref="ERD39:ERD46"/>
    <mergeCell ref="EQM39:EQM46"/>
    <mergeCell ref="EQN39:EQN46"/>
    <mergeCell ref="EQO39:EQO46"/>
    <mergeCell ref="EQP39:EQP46"/>
    <mergeCell ref="EQQ39:EQQ46"/>
    <mergeCell ref="EQR39:EQR46"/>
    <mergeCell ref="EQS39:EQS46"/>
    <mergeCell ref="EQT39:EQT46"/>
    <mergeCell ref="EQU39:EQU46"/>
    <mergeCell ref="EQD39:EQD46"/>
    <mergeCell ref="EQE39:EQE46"/>
    <mergeCell ref="EQF39:EQF46"/>
    <mergeCell ref="EQG39:EQG46"/>
    <mergeCell ref="EQH39:EQH46"/>
    <mergeCell ref="EQI39:EQI46"/>
    <mergeCell ref="EQJ39:EQJ46"/>
    <mergeCell ref="EQK39:EQK46"/>
    <mergeCell ref="EQL39:EQL46"/>
    <mergeCell ref="EPU39:EPU46"/>
    <mergeCell ref="EPV39:EPV46"/>
    <mergeCell ref="EPW39:EPW46"/>
    <mergeCell ref="EPX39:EPX46"/>
    <mergeCell ref="EPY39:EPY46"/>
    <mergeCell ref="EPZ39:EPZ46"/>
    <mergeCell ref="EQA39:EQA46"/>
    <mergeCell ref="EQB39:EQB46"/>
    <mergeCell ref="EQC39:EQC46"/>
    <mergeCell ref="EPL39:EPL46"/>
    <mergeCell ref="EPM39:EPM46"/>
    <mergeCell ref="EPN39:EPN46"/>
    <mergeCell ref="EPO39:EPO46"/>
    <mergeCell ref="EPP39:EPP46"/>
    <mergeCell ref="EPQ39:EPQ46"/>
    <mergeCell ref="EPR39:EPR46"/>
    <mergeCell ref="EPS39:EPS46"/>
    <mergeCell ref="EPT39:EPT46"/>
    <mergeCell ref="EPC39:EPC46"/>
    <mergeCell ref="EPD39:EPD46"/>
    <mergeCell ref="EPE39:EPE46"/>
    <mergeCell ref="EPF39:EPF46"/>
    <mergeCell ref="EPG39:EPG46"/>
    <mergeCell ref="EPH39:EPH46"/>
    <mergeCell ref="EPI39:EPI46"/>
    <mergeCell ref="EPJ39:EPJ46"/>
    <mergeCell ref="EPK39:EPK46"/>
    <mergeCell ref="EOT39:EOT46"/>
    <mergeCell ref="EOU39:EOU46"/>
    <mergeCell ref="EOV39:EOV46"/>
    <mergeCell ref="EOW39:EOW46"/>
    <mergeCell ref="EOX39:EOX46"/>
    <mergeCell ref="EOY39:EOY46"/>
    <mergeCell ref="EOZ39:EOZ46"/>
    <mergeCell ref="EPA39:EPA46"/>
    <mergeCell ref="EPB39:EPB46"/>
    <mergeCell ref="EOK39:EOK46"/>
    <mergeCell ref="EOL39:EOL46"/>
    <mergeCell ref="EOM39:EOM46"/>
    <mergeCell ref="EON39:EON46"/>
    <mergeCell ref="EOO39:EOO46"/>
    <mergeCell ref="EOP39:EOP46"/>
    <mergeCell ref="EOQ39:EOQ46"/>
    <mergeCell ref="EOR39:EOR46"/>
    <mergeCell ref="EOS39:EOS46"/>
    <mergeCell ref="EOB39:EOB46"/>
    <mergeCell ref="EOC39:EOC46"/>
    <mergeCell ref="EOD39:EOD46"/>
    <mergeCell ref="EOE39:EOE46"/>
    <mergeCell ref="EOF39:EOF46"/>
    <mergeCell ref="EOG39:EOG46"/>
    <mergeCell ref="EOH39:EOH46"/>
    <mergeCell ref="EOI39:EOI46"/>
    <mergeCell ref="EOJ39:EOJ46"/>
    <mergeCell ref="ENS39:ENS46"/>
    <mergeCell ref="ENT39:ENT46"/>
    <mergeCell ref="ENU39:ENU46"/>
    <mergeCell ref="ENV39:ENV46"/>
    <mergeCell ref="ENW39:ENW46"/>
    <mergeCell ref="ENX39:ENX46"/>
    <mergeCell ref="ENY39:ENY46"/>
    <mergeCell ref="ENZ39:ENZ46"/>
    <mergeCell ref="EOA39:EOA46"/>
    <mergeCell ref="ENJ39:ENJ46"/>
    <mergeCell ref="ENK39:ENK46"/>
    <mergeCell ref="ENL39:ENL46"/>
    <mergeCell ref="ENM39:ENM46"/>
    <mergeCell ref="ENN39:ENN46"/>
    <mergeCell ref="ENO39:ENO46"/>
    <mergeCell ref="ENP39:ENP46"/>
    <mergeCell ref="ENQ39:ENQ46"/>
    <mergeCell ref="ENR39:ENR46"/>
    <mergeCell ref="ENA39:ENA46"/>
    <mergeCell ref="ENB39:ENB46"/>
    <mergeCell ref="ENC39:ENC46"/>
    <mergeCell ref="END39:END46"/>
    <mergeCell ref="ENE39:ENE46"/>
    <mergeCell ref="ENF39:ENF46"/>
    <mergeCell ref="ENG39:ENG46"/>
    <mergeCell ref="ENH39:ENH46"/>
    <mergeCell ref="ENI39:ENI46"/>
    <mergeCell ref="EMR39:EMR46"/>
    <mergeCell ref="EMS39:EMS46"/>
    <mergeCell ref="EMT39:EMT46"/>
    <mergeCell ref="EMU39:EMU46"/>
    <mergeCell ref="EMV39:EMV46"/>
    <mergeCell ref="EMW39:EMW46"/>
    <mergeCell ref="EMX39:EMX46"/>
    <mergeCell ref="EMY39:EMY46"/>
    <mergeCell ref="EMZ39:EMZ46"/>
    <mergeCell ref="EMI39:EMI46"/>
    <mergeCell ref="EMJ39:EMJ46"/>
    <mergeCell ref="EMK39:EMK46"/>
    <mergeCell ref="EML39:EML46"/>
    <mergeCell ref="EMM39:EMM46"/>
    <mergeCell ref="EMN39:EMN46"/>
    <mergeCell ref="EMO39:EMO46"/>
    <mergeCell ref="EMP39:EMP46"/>
    <mergeCell ref="EMQ39:EMQ46"/>
    <mergeCell ref="ELZ39:ELZ46"/>
    <mergeCell ref="EMA39:EMA46"/>
    <mergeCell ref="EMB39:EMB46"/>
    <mergeCell ref="EMC39:EMC46"/>
    <mergeCell ref="EMD39:EMD46"/>
    <mergeCell ref="EME39:EME46"/>
    <mergeCell ref="EMF39:EMF46"/>
    <mergeCell ref="EMG39:EMG46"/>
    <mergeCell ref="EMH39:EMH46"/>
    <mergeCell ref="ELQ39:ELQ46"/>
    <mergeCell ref="ELR39:ELR46"/>
    <mergeCell ref="ELS39:ELS46"/>
    <mergeCell ref="ELT39:ELT46"/>
    <mergeCell ref="ELU39:ELU46"/>
    <mergeCell ref="ELV39:ELV46"/>
    <mergeCell ref="ELW39:ELW46"/>
    <mergeCell ref="ELX39:ELX46"/>
    <mergeCell ref="ELY39:ELY46"/>
    <mergeCell ref="ELH39:ELH46"/>
    <mergeCell ref="ELI39:ELI46"/>
    <mergeCell ref="ELJ39:ELJ46"/>
    <mergeCell ref="ELK39:ELK46"/>
    <mergeCell ref="ELL39:ELL46"/>
    <mergeCell ref="ELM39:ELM46"/>
    <mergeCell ref="ELN39:ELN46"/>
    <mergeCell ref="ELO39:ELO46"/>
    <mergeCell ref="ELP39:ELP46"/>
    <mergeCell ref="EKY39:EKY46"/>
    <mergeCell ref="EKZ39:EKZ46"/>
    <mergeCell ref="ELA39:ELA46"/>
    <mergeCell ref="ELB39:ELB46"/>
    <mergeCell ref="ELC39:ELC46"/>
    <mergeCell ref="ELD39:ELD46"/>
    <mergeCell ref="ELE39:ELE46"/>
    <mergeCell ref="ELF39:ELF46"/>
    <mergeCell ref="ELG39:ELG46"/>
    <mergeCell ref="EKP39:EKP46"/>
    <mergeCell ref="EKQ39:EKQ46"/>
    <mergeCell ref="EKR39:EKR46"/>
    <mergeCell ref="EKS39:EKS46"/>
    <mergeCell ref="EKT39:EKT46"/>
    <mergeCell ref="EKU39:EKU46"/>
    <mergeCell ref="EKV39:EKV46"/>
    <mergeCell ref="EKW39:EKW46"/>
    <mergeCell ref="EKX39:EKX46"/>
    <mergeCell ref="EKG39:EKG46"/>
    <mergeCell ref="EKH39:EKH46"/>
    <mergeCell ref="EKI39:EKI46"/>
    <mergeCell ref="EKJ39:EKJ46"/>
    <mergeCell ref="EKK39:EKK46"/>
    <mergeCell ref="EKL39:EKL46"/>
    <mergeCell ref="EKM39:EKM46"/>
    <mergeCell ref="EKN39:EKN46"/>
    <mergeCell ref="EKO39:EKO46"/>
    <mergeCell ref="EJX39:EJX46"/>
    <mergeCell ref="EJY39:EJY46"/>
    <mergeCell ref="EJZ39:EJZ46"/>
    <mergeCell ref="EKA39:EKA46"/>
    <mergeCell ref="EKB39:EKB46"/>
    <mergeCell ref="EKC39:EKC46"/>
    <mergeCell ref="EKD39:EKD46"/>
    <mergeCell ref="EKE39:EKE46"/>
    <mergeCell ref="EKF39:EKF46"/>
    <mergeCell ref="EJO39:EJO46"/>
    <mergeCell ref="EJP39:EJP46"/>
    <mergeCell ref="EJQ39:EJQ46"/>
    <mergeCell ref="EJR39:EJR46"/>
    <mergeCell ref="EJS39:EJS46"/>
    <mergeCell ref="EJT39:EJT46"/>
    <mergeCell ref="EJU39:EJU46"/>
    <mergeCell ref="EJV39:EJV46"/>
    <mergeCell ref="EJW39:EJW46"/>
    <mergeCell ref="EJF39:EJF46"/>
    <mergeCell ref="EJG39:EJG46"/>
    <mergeCell ref="EJH39:EJH46"/>
    <mergeCell ref="EJI39:EJI46"/>
    <mergeCell ref="EJJ39:EJJ46"/>
    <mergeCell ref="EJK39:EJK46"/>
    <mergeCell ref="EJL39:EJL46"/>
    <mergeCell ref="EJM39:EJM46"/>
    <mergeCell ref="EJN39:EJN46"/>
    <mergeCell ref="EIW39:EIW46"/>
    <mergeCell ref="EIX39:EIX46"/>
    <mergeCell ref="EIY39:EIY46"/>
    <mergeCell ref="EIZ39:EIZ46"/>
    <mergeCell ref="EJA39:EJA46"/>
    <mergeCell ref="EJB39:EJB46"/>
    <mergeCell ref="EJC39:EJC46"/>
    <mergeCell ref="EJD39:EJD46"/>
    <mergeCell ref="EJE39:EJE46"/>
    <mergeCell ref="EIN39:EIN46"/>
    <mergeCell ref="EIO39:EIO46"/>
    <mergeCell ref="EIP39:EIP46"/>
    <mergeCell ref="EIQ39:EIQ46"/>
    <mergeCell ref="EIR39:EIR46"/>
    <mergeCell ref="EIS39:EIS46"/>
    <mergeCell ref="EIT39:EIT46"/>
    <mergeCell ref="EIU39:EIU46"/>
    <mergeCell ref="EIV39:EIV46"/>
    <mergeCell ref="EIE39:EIE46"/>
    <mergeCell ref="EIF39:EIF46"/>
    <mergeCell ref="EIG39:EIG46"/>
    <mergeCell ref="EIH39:EIH46"/>
    <mergeCell ref="EII39:EII46"/>
    <mergeCell ref="EIJ39:EIJ46"/>
    <mergeCell ref="EIK39:EIK46"/>
    <mergeCell ref="EIL39:EIL46"/>
    <mergeCell ref="EIM39:EIM46"/>
    <mergeCell ref="EHV39:EHV46"/>
    <mergeCell ref="EHW39:EHW46"/>
    <mergeCell ref="EHX39:EHX46"/>
    <mergeCell ref="EHY39:EHY46"/>
    <mergeCell ref="EHZ39:EHZ46"/>
    <mergeCell ref="EIA39:EIA46"/>
    <mergeCell ref="EIB39:EIB46"/>
    <mergeCell ref="EIC39:EIC46"/>
    <mergeCell ref="EID39:EID46"/>
    <mergeCell ref="EHM39:EHM46"/>
    <mergeCell ref="EHN39:EHN46"/>
    <mergeCell ref="EHO39:EHO46"/>
    <mergeCell ref="EHP39:EHP46"/>
    <mergeCell ref="EHQ39:EHQ46"/>
    <mergeCell ref="EHR39:EHR46"/>
    <mergeCell ref="EHS39:EHS46"/>
    <mergeCell ref="EHT39:EHT46"/>
    <mergeCell ref="EHU39:EHU46"/>
    <mergeCell ref="EHD39:EHD46"/>
    <mergeCell ref="EHE39:EHE46"/>
    <mergeCell ref="EHF39:EHF46"/>
    <mergeCell ref="EHG39:EHG46"/>
    <mergeCell ref="EHH39:EHH46"/>
    <mergeCell ref="EHI39:EHI46"/>
    <mergeCell ref="EHJ39:EHJ46"/>
    <mergeCell ref="EHK39:EHK46"/>
    <mergeCell ref="EHL39:EHL46"/>
    <mergeCell ref="EGU39:EGU46"/>
    <mergeCell ref="EGV39:EGV46"/>
    <mergeCell ref="EGW39:EGW46"/>
    <mergeCell ref="EGX39:EGX46"/>
    <mergeCell ref="EGY39:EGY46"/>
    <mergeCell ref="EGZ39:EGZ46"/>
    <mergeCell ref="EHA39:EHA46"/>
    <mergeCell ref="EHB39:EHB46"/>
    <mergeCell ref="EHC39:EHC46"/>
    <mergeCell ref="EGL39:EGL46"/>
    <mergeCell ref="EGM39:EGM46"/>
    <mergeCell ref="EGN39:EGN46"/>
    <mergeCell ref="EGO39:EGO46"/>
    <mergeCell ref="EGP39:EGP46"/>
    <mergeCell ref="EGQ39:EGQ46"/>
    <mergeCell ref="EGR39:EGR46"/>
    <mergeCell ref="EGS39:EGS46"/>
    <mergeCell ref="EGT39:EGT46"/>
    <mergeCell ref="EGC39:EGC46"/>
    <mergeCell ref="EGD39:EGD46"/>
    <mergeCell ref="EGE39:EGE46"/>
    <mergeCell ref="EGF39:EGF46"/>
    <mergeCell ref="EGG39:EGG46"/>
    <mergeCell ref="EGH39:EGH46"/>
    <mergeCell ref="EGI39:EGI46"/>
    <mergeCell ref="EGJ39:EGJ46"/>
    <mergeCell ref="EGK39:EGK46"/>
    <mergeCell ref="EFT39:EFT46"/>
    <mergeCell ref="EFU39:EFU46"/>
    <mergeCell ref="EFV39:EFV46"/>
    <mergeCell ref="EFW39:EFW46"/>
    <mergeCell ref="EFX39:EFX46"/>
    <mergeCell ref="EFY39:EFY46"/>
    <mergeCell ref="EFZ39:EFZ46"/>
    <mergeCell ref="EGA39:EGA46"/>
    <mergeCell ref="EGB39:EGB46"/>
    <mergeCell ref="EFK39:EFK46"/>
    <mergeCell ref="EFL39:EFL46"/>
    <mergeCell ref="EFM39:EFM46"/>
    <mergeCell ref="EFN39:EFN46"/>
    <mergeCell ref="EFO39:EFO46"/>
    <mergeCell ref="EFP39:EFP46"/>
    <mergeCell ref="EFQ39:EFQ46"/>
    <mergeCell ref="EFR39:EFR46"/>
    <mergeCell ref="EFS39:EFS46"/>
    <mergeCell ref="EFB39:EFB46"/>
    <mergeCell ref="EFC39:EFC46"/>
    <mergeCell ref="EFD39:EFD46"/>
    <mergeCell ref="EFE39:EFE46"/>
    <mergeCell ref="EFF39:EFF46"/>
    <mergeCell ref="EFG39:EFG46"/>
    <mergeCell ref="EFH39:EFH46"/>
    <mergeCell ref="EFI39:EFI46"/>
    <mergeCell ref="EFJ39:EFJ46"/>
    <mergeCell ref="EES39:EES46"/>
    <mergeCell ref="EET39:EET46"/>
    <mergeCell ref="EEU39:EEU46"/>
    <mergeCell ref="EEV39:EEV46"/>
    <mergeCell ref="EEW39:EEW46"/>
    <mergeCell ref="EEX39:EEX46"/>
    <mergeCell ref="EEY39:EEY46"/>
    <mergeCell ref="EEZ39:EEZ46"/>
    <mergeCell ref="EFA39:EFA46"/>
    <mergeCell ref="EEJ39:EEJ46"/>
    <mergeCell ref="EEK39:EEK46"/>
    <mergeCell ref="EEL39:EEL46"/>
    <mergeCell ref="EEM39:EEM46"/>
    <mergeCell ref="EEN39:EEN46"/>
    <mergeCell ref="EEO39:EEO46"/>
    <mergeCell ref="EEP39:EEP46"/>
    <mergeCell ref="EEQ39:EEQ46"/>
    <mergeCell ref="EER39:EER46"/>
    <mergeCell ref="EEA39:EEA46"/>
    <mergeCell ref="EEB39:EEB46"/>
    <mergeCell ref="EEC39:EEC46"/>
    <mergeCell ref="EED39:EED46"/>
    <mergeCell ref="EEE39:EEE46"/>
    <mergeCell ref="EEF39:EEF46"/>
    <mergeCell ref="EEG39:EEG46"/>
    <mergeCell ref="EEH39:EEH46"/>
    <mergeCell ref="EEI39:EEI46"/>
    <mergeCell ref="EDR39:EDR46"/>
    <mergeCell ref="EDS39:EDS46"/>
    <mergeCell ref="EDT39:EDT46"/>
    <mergeCell ref="EDU39:EDU46"/>
    <mergeCell ref="EDV39:EDV46"/>
    <mergeCell ref="EDW39:EDW46"/>
    <mergeCell ref="EDX39:EDX46"/>
    <mergeCell ref="EDY39:EDY46"/>
    <mergeCell ref="EDZ39:EDZ46"/>
    <mergeCell ref="EDI39:EDI46"/>
    <mergeCell ref="EDJ39:EDJ46"/>
    <mergeCell ref="EDK39:EDK46"/>
    <mergeCell ref="EDL39:EDL46"/>
    <mergeCell ref="EDM39:EDM46"/>
    <mergeCell ref="EDN39:EDN46"/>
    <mergeCell ref="EDO39:EDO46"/>
    <mergeCell ref="EDP39:EDP46"/>
    <mergeCell ref="EDQ39:EDQ46"/>
    <mergeCell ref="ECZ39:ECZ46"/>
    <mergeCell ref="EDA39:EDA46"/>
    <mergeCell ref="EDB39:EDB46"/>
    <mergeCell ref="EDC39:EDC46"/>
    <mergeCell ref="EDD39:EDD46"/>
    <mergeCell ref="EDE39:EDE46"/>
    <mergeCell ref="EDF39:EDF46"/>
    <mergeCell ref="EDG39:EDG46"/>
    <mergeCell ref="EDH39:EDH46"/>
    <mergeCell ref="ECQ39:ECQ46"/>
    <mergeCell ref="ECR39:ECR46"/>
    <mergeCell ref="ECS39:ECS46"/>
    <mergeCell ref="ECT39:ECT46"/>
    <mergeCell ref="ECU39:ECU46"/>
    <mergeCell ref="ECV39:ECV46"/>
    <mergeCell ref="ECW39:ECW46"/>
    <mergeCell ref="ECX39:ECX46"/>
    <mergeCell ref="ECY39:ECY46"/>
    <mergeCell ref="ECH39:ECH46"/>
    <mergeCell ref="ECI39:ECI46"/>
    <mergeCell ref="ECJ39:ECJ46"/>
    <mergeCell ref="ECK39:ECK46"/>
    <mergeCell ref="ECL39:ECL46"/>
    <mergeCell ref="ECM39:ECM46"/>
    <mergeCell ref="ECN39:ECN46"/>
    <mergeCell ref="ECO39:ECO46"/>
    <mergeCell ref="ECP39:ECP46"/>
    <mergeCell ref="EBY39:EBY46"/>
    <mergeCell ref="EBZ39:EBZ46"/>
    <mergeCell ref="ECA39:ECA46"/>
    <mergeCell ref="ECB39:ECB46"/>
    <mergeCell ref="ECC39:ECC46"/>
    <mergeCell ref="ECD39:ECD46"/>
    <mergeCell ref="ECE39:ECE46"/>
    <mergeCell ref="ECF39:ECF46"/>
    <mergeCell ref="ECG39:ECG46"/>
    <mergeCell ref="EBP39:EBP46"/>
    <mergeCell ref="EBQ39:EBQ46"/>
    <mergeCell ref="EBR39:EBR46"/>
    <mergeCell ref="EBS39:EBS46"/>
    <mergeCell ref="EBT39:EBT46"/>
    <mergeCell ref="EBU39:EBU46"/>
    <mergeCell ref="EBV39:EBV46"/>
    <mergeCell ref="EBW39:EBW46"/>
    <mergeCell ref="EBX39:EBX46"/>
    <mergeCell ref="EBG39:EBG46"/>
    <mergeCell ref="EBH39:EBH46"/>
    <mergeCell ref="EBI39:EBI46"/>
    <mergeCell ref="EBJ39:EBJ46"/>
    <mergeCell ref="EBK39:EBK46"/>
    <mergeCell ref="EBL39:EBL46"/>
    <mergeCell ref="EBM39:EBM46"/>
    <mergeCell ref="EBN39:EBN46"/>
    <mergeCell ref="EBO39:EBO46"/>
    <mergeCell ref="EAX39:EAX46"/>
    <mergeCell ref="EAY39:EAY46"/>
    <mergeCell ref="EAZ39:EAZ46"/>
    <mergeCell ref="EBA39:EBA46"/>
    <mergeCell ref="EBB39:EBB46"/>
    <mergeCell ref="EBC39:EBC46"/>
    <mergeCell ref="EBD39:EBD46"/>
    <mergeCell ref="EBE39:EBE46"/>
    <mergeCell ref="EBF39:EBF46"/>
    <mergeCell ref="EAO39:EAO46"/>
    <mergeCell ref="EAP39:EAP46"/>
    <mergeCell ref="EAQ39:EAQ46"/>
    <mergeCell ref="EAR39:EAR46"/>
    <mergeCell ref="EAS39:EAS46"/>
    <mergeCell ref="EAT39:EAT46"/>
    <mergeCell ref="EAU39:EAU46"/>
    <mergeCell ref="EAV39:EAV46"/>
    <mergeCell ref="EAW39:EAW46"/>
    <mergeCell ref="EAF39:EAF46"/>
    <mergeCell ref="EAG39:EAG46"/>
    <mergeCell ref="EAH39:EAH46"/>
    <mergeCell ref="EAI39:EAI46"/>
    <mergeCell ref="EAJ39:EAJ46"/>
    <mergeCell ref="EAK39:EAK46"/>
    <mergeCell ref="EAL39:EAL46"/>
    <mergeCell ref="EAM39:EAM46"/>
    <mergeCell ref="EAN39:EAN46"/>
    <mergeCell ref="DZW39:DZW46"/>
    <mergeCell ref="DZX39:DZX46"/>
    <mergeCell ref="DZY39:DZY46"/>
    <mergeCell ref="DZZ39:DZZ46"/>
    <mergeCell ref="EAA39:EAA46"/>
    <mergeCell ref="EAB39:EAB46"/>
    <mergeCell ref="EAC39:EAC46"/>
    <mergeCell ref="EAD39:EAD46"/>
    <mergeCell ref="EAE39:EAE46"/>
    <mergeCell ref="DZN39:DZN46"/>
    <mergeCell ref="DZO39:DZO46"/>
    <mergeCell ref="DZP39:DZP46"/>
    <mergeCell ref="DZQ39:DZQ46"/>
    <mergeCell ref="DZR39:DZR46"/>
    <mergeCell ref="DZS39:DZS46"/>
    <mergeCell ref="DZT39:DZT46"/>
    <mergeCell ref="DZU39:DZU46"/>
    <mergeCell ref="DZV39:DZV46"/>
    <mergeCell ref="DZE39:DZE46"/>
    <mergeCell ref="DZF39:DZF46"/>
    <mergeCell ref="DZG39:DZG46"/>
    <mergeCell ref="DZH39:DZH46"/>
    <mergeCell ref="DZI39:DZI46"/>
    <mergeCell ref="DZJ39:DZJ46"/>
    <mergeCell ref="DZK39:DZK46"/>
    <mergeCell ref="DZL39:DZL46"/>
    <mergeCell ref="DZM39:DZM46"/>
    <mergeCell ref="DYV39:DYV46"/>
    <mergeCell ref="DYW39:DYW46"/>
    <mergeCell ref="DYX39:DYX46"/>
    <mergeCell ref="DYY39:DYY46"/>
    <mergeCell ref="DYZ39:DYZ46"/>
    <mergeCell ref="DZA39:DZA46"/>
    <mergeCell ref="DZB39:DZB46"/>
    <mergeCell ref="DZC39:DZC46"/>
    <mergeCell ref="DZD39:DZD46"/>
    <mergeCell ref="DYM39:DYM46"/>
    <mergeCell ref="DYN39:DYN46"/>
    <mergeCell ref="DYO39:DYO46"/>
    <mergeCell ref="DYP39:DYP46"/>
    <mergeCell ref="DYQ39:DYQ46"/>
    <mergeCell ref="DYR39:DYR46"/>
    <mergeCell ref="DYS39:DYS46"/>
    <mergeCell ref="DYT39:DYT46"/>
    <mergeCell ref="DYU39:DYU46"/>
    <mergeCell ref="DYD39:DYD46"/>
    <mergeCell ref="DYE39:DYE46"/>
    <mergeCell ref="DYF39:DYF46"/>
    <mergeCell ref="DYG39:DYG46"/>
    <mergeCell ref="DYH39:DYH46"/>
    <mergeCell ref="DYI39:DYI46"/>
    <mergeCell ref="DYJ39:DYJ46"/>
    <mergeCell ref="DYK39:DYK46"/>
    <mergeCell ref="DYL39:DYL46"/>
    <mergeCell ref="DXU39:DXU46"/>
    <mergeCell ref="DXV39:DXV46"/>
    <mergeCell ref="DXW39:DXW46"/>
    <mergeCell ref="DXX39:DXX46"/>
    <mergeCell ref="DXY39:DXY46"/>
    <mergeCell ref="DXZ39:DXZ46"/>
    <mergeCell ref="DYA39:DYA46"/>
    <mergeCell ref="DYB39:DYB46"/>
    <mergeCell ref="DYC39:DYC46"/>
    <mergeCell ref="DXL39:DXL46"/>
    <mergeCell ref="DXM39:DXM46"/>
    <mergeCell ref="DXN39:DXN46"/>
    <mergeCell ref="DXO39:DXO46"/>
    <mergeCell ref="DXP39:DXP46"/>
    <mergeCell ref="DXQ39:DXQ46"/>
    <mergeCell ref="DXR39:DXR46"/>
    <mergeCell ref="DXS39:DXS46"/>
    <mergeCell ref="DXT39:DXT46"/>
    <mergeCell ref="DXC39:DXC46"/>
    <mergeCell ref="DXD39:DXD46"/>
    <mergeCell ref="DXE39:DXE46"/>
    <mergeCell ref="DXF39:DXF46"/>
    <mergeCell ref="DXG39:DXG46"/>
    <mergeCell ref="DXH39:DXH46"/>
    <mergeCell ref="DXI39:DXI46"/>
    <mergeCell ref="DXJ39:DXJ46"/>
    <mergeCell ref="DXK39:DXK46"/>
    <mergeCell ref="DWT39:DWT46"/>
    <mergeCell ref="DWU39:DWU46"/>
    <mergeCell ref="DWV39:DWV46"/>
    <mergeCell ref="DWW39:DWW46"/>
    <mergeCell ref="DWX39:DWX46"/>
    <mergeCell ref="DWY39:DWY46"/>
    <mergeCell ref="DWZ39:DWZ46"/>
    <mergeCell ref="DXA39:DXA46"/>
    <mergeCell ref="DXB39:DXB46"/>
    <mergeCell ref="DWK39:DWK46"/>
    <mergeCell ref="DWL39:DWL46"/>
    <mergeCell ref="DWM39:DWM46"/>
    <mergeCell ref="DWN39:DWN46"/>
    <mergeCell ref="DWO39:DWO46"/>
    <mergeCell ref="DWP39:DWP46"/>
    <mergeCell ref="DWQ39:DWQ46"/>
    <mergeCell ref="DWR39:DWR46"/>
    <mergeCell ref="DWS39:DWS46"/>
    <mergeCell ref="DWB39:DWB46"/>
    <mergeCell ref="DWC39:DWC46"/>
    <mergeCell ref="DWD39:DWD46"/>
    <mergeCell ref="DWE39:DWE46"/>
    <mergeCell ref="DWF39:DWF46"/>
    <mergeCell ref="DWG39:DWG46"/>
    <mergeCell ref="DWH39:DWH46"/>
    <mergeCell ref="DWI39:DWI46"/>
    <mergeCell ref="DWJ39:DWJ46"/>
    <mergeCell ref="DVS39:DVS46"/>
    <mergeCell ref="DVT39:DVT46"/>
    <mergeCell ref="DVU39:DVU46"/>
    <mergeCell ref="DVV39:DVV46"/>
    <mergeCell ref="DVW39:DVW46"/>
    <mergeCell ref="DVX39:DVX46"/>
    <mergeCell ref="DVY39:DVY46"/>
    <mergeCell ref="DVZ39:DVZ46"/>
    <mergeCell ref="DWA39:DWA46"/>
    <mergeCell ref="DVJ39:DVJ46"/>
    <mergeCell ref="DVK39:DVK46"/>
    <mergeCell ref="DVL39:DVL46"/>
    <mergeCell ref="DVM39:DVM46"/>
    <mergeCell ref="DVN39:DVN46"/>
    <mergeCell ref="DVO39:DVO46"/>
    <mergeCell ref="DVP39:DVP46"/>
    <mergeCell ref="DVQ39:DVQ46"/>
    <mergeCell ref="DVR39:DVR46"/>
    <mergeCell ref="DVA39:DVA46"/>
    <mergeCell ref="DVB39:DVB46"/>
    <mergeCell ref="DVC39:DVC46"/>
    <mergeCell ref="DVD39:DVD46"/>
    <mergeCell ref="DVE39:DVE46"/>
    <mergeCell ref="DVF39:DVF46"/>
    <mergeCell ref="DVG39:DVG46"/>
    <mergeCell ref="DVH39:DVH46"/>
    <mergeCell ref="DVI39:DVI46"/>
    <mergeCell ref="DUR39:DUR46"/>
    <mergeCell ref="DUS39:DUS46"/>
    <mergeCell ref="DUT39:DUT46"/>
    <mergeCell ref="DUU39:DUU46"/>
    <mergeCell ref="DUV39:DUV46"/>
    <mergeCell ref="DUW39:DUW46"/>
    <mergeCell ref="DUX39:DUX46"/>
    <mergeCell ref="DUY39:DUY46"/>
    <mergeCell ref="DUZ39:DUZ46"/>
    <mergeCell ref="DUI39:DUI46"/>
    <mergeCell ref="DUJ39:DUJ46"/>
    <mergeCell ref="DUK39:DUK46"/>
    <mergeCell ref="DUL39:DUL46"/>
    <mergeCell ref="DUM39:DUM46"/>
    <mergeCell ref="DUN39:DUN46"/>
    <mergeCell ref="DUO39:DUO46"/>
    <mergeCell ref="DUP39:DUP46"/>
    <mergeCell ref="DUQ39:DUQ46"/>
    <mergeCell ref="DTZ39:DTZ46"/>
    <mergeCell ref="DUA39:DUA46"/>
    <mergeCell ref="DUB39:DUB46"/>
    <mergeCell ref="DUC39:DUC46"/>
    <mergeCell ref="DUD39:DUD46"/>
    <mergeCell ref="DUE39:DUE46"/>
    <mergeCell ref="DUF39:DUF46"/>
    <mergeCell ref="DUG39:DUG46"/>
    <mergeCell ref="DUH39:DUH46"/>
    <mergeCell ref="DTQ39:DTQ46"/>
    <mergeCell ref="DTR39:DTR46"/>
    <mergeCell ref="DTS39:DTS46"/>
    <mergeCell ref="DTT39:DTT46"/>
    <mergeCell ref="DTU39:DTU46"/>
    <mergeCell ref="DTV39:DTV46"/>
    <mergeCell ref="DTW39:DTW46"/>
    <mergeCell ref="DTX39:DTX46"/>
    <mergeCell ref="DTY39:DTY46"/>
    <mergeCell ref="DTH39:DTH46"/>
    <mergeCell ref="DTI39:DTI46"/>
    <mergeCell ref="DTJ39:DTJ46"/>
    <mergeCell ref="DTK39:DTK46"/>
    <mergeCell ref="DTL39:DTL46"/>
    <mergeCell ref="DTM39:DTM46"/>
    <mergeCell ref="DTN39:DTN46"/>
    <mergeCell ref="DTO39:DTO46"/>
    <mergeCell ref="DTP39:DTP46"/>
    <mergeCell ref="DSY39:DSY46"/>
    <mergeCell ref="DSZ39:DSZ46"/>
    <mergeCell ref="DTA39:DTA46"/>
    <mergeCell ref="DTB39:DTB46"/>
    <mergeCell ref="DTC39:DTC46"/>
    <mergeCell ref="DTD39:DTD46"/>
    <mergeCell ref="DTE39:DTE46"/>
    <mergeCell ref="DTF39:DTF46"/>
    <mergeCell ref="DTG39:DTG46"/>
    <mergeCell ref="DSP39:DSP46"/>
    <mergeCell ref="DSQ39:DSQ46"/>
    <mergeCell ref="DSR39:DSR46"/>
    <mergeCell ref="DSS39:DSS46"/>
    <mergeCell ref="DST39:DST46"/>
    <mergeCell ref="DSU39:DSU46"/>
    <mergeCell ref="DSV39:DSV46"/>
    <mergeCell ref="DSW39:DSW46"/>
    <mergeCell ref="DSX39:DSX46"/>
    <mergeCell ref="DSG39:DSG46"/>
    <mergeCell ref="DSH39:DSH46"/>
    <mergeCell ref="DSI39:DSI46"/>
    <mergeCell ref="DSJ39:DSJ46"/>
    <mergeCell ref="DSK39:DSK46"/>
    <mergeCell ref="DSL39:DSL46"/>
    <mergeCell ref="DSM39:DSM46"/>
    <mergeCell ref="DSN39:DSN46"/>
    <mergeCell ref="DSO39:DSO46"/>
    <mergeCell ref="DRX39:DRX46"/>
    <mergeCell ref="DRY39:DRY46"/>
    <mergeCell ref="DRZ39:DRZ46"/>
    <mergeCell ref="DSA39:DSA46"/>
    <mergeCell ref="DSB39:DSB46"/>
    <mergeCell ref="DSC39:DSC46"/>
    <mergeCell ref="DSD39:DSD46"/>
    <mergeCell ref="DSE39:DSE46"/>
    <mergeCell ref="DSF39:DSF46"/>
    <mergeCell ref="DRO39:DRO46"/>
    <mergeCell ref="DRP39:DRP46"/>
    <mergeCell ref="DRQ39:DRQ46"/>
    <mergeCell ref="DRR39:DRR46"/>
    <mergeCell ref="DRS39:DRS46"/>
    <mergeCell ref="DRT39:DRT46"/>
    <mergeCell ref="DRU39:DRU46"/>
    <mergeCell ref="DRV39:DRV46"/>
    <mergeCell ref="DRW39:DRW46"/>
    <mergeCell ref="DRF39:DRF46"/>
    <mergeCell ref="DRG39:DRG46"/>
    <mergeCell ref="DRH39:DRH46"/>
    <mergeCell ref="DRI39:DRI46"/>
    <mergeCell ref="DRJ39:DRJ46"/>
    <mergeCell ref="DRK39:DRK46"/>
    <mergeCell ref="DRL39:DRL46"/>
    <mergeCell ref="DRM39:DRM46"/>
    <mergeCell ref="DRN39:DRN46"/>
    <mergeCell ref="DQW39:DQW46"/>
    <mergeCell ref="DQX39:DQX46"/>
    <mergeCell ref="DQY39:DQY46"/>
    <mergeCell ref="DQZ39:DQZ46"/>
    <mergeCell ref="DRA39:DRA46"/>
    <mergeCell ref="DRB39:DRB46"/>
    <mergeCell ref="DRC39:DRC46"/>
    <mergeCell ref="DRD39:DRD46"/>
    <mergeCell ref="DRE39:DRE46"/>
    <mergeCell ref="DQN39:DQN46"/>
    <mergeCell ref="DQO39:DQO46"/>
    <mergeCell ref="DQP39:DQP46"/>
    <mergeCell ref="DQQ39:DQQ46"/>
    <mergeCell ref="DQR39:DQR46"/>
    <mergeCell ref="DQS39:DQS46"/>
    <mergeCell ref="DQT39:DQT46"/>
    <mergeCell ref="DQU39:DQU46"/>
    <mergeCell ref="DQV39:DQV46"/>
    <mergeCell ref="DQE39:DQE46"/>
    <mergeCell ref="DQF39:DQF46"/>
    <mergeCell ref="DQG39:DQG46"/>
    <mergeCell ref="DQH39:DQH46"/>
    <mergeCell ref="DQI39:DQI46"/>
    <mergeCell ref="DQJ39:DQJ46"/>
    <mergeCell ref="DQK39:DQK46"/>
    <mergeCell ref="DQL39:DQL46"/>
    <mergeCell ref="DQM39:DQM46"/>
    <mergeCell ref="DPV39:DPV46"/>
    <mergeCell ref="DPW39:DPW46"/>
    <mergeCell ref="DPX39:DPX46"/>
    <mergeCell ref="DPY39:DPY46"/>
    <mergeCell ref="DPZ39:DPZ46"/>
    <mergeCell ref="DQA39:DQA46"/>
    <mergeCell ref="DQB39:DQB46"/>
    <mergeCell ref="DQC39:DQC46"/>
    <mergeCell ref="DQD39:DQD46"/>
    <mergeCell ref="DPM39:DPM46"/>
    <mergeCell ref="DPN39:DPN46"/>
    <mergeCell ref="DPO39:DPO46"/>
    <mergeCell ref="DPP39:DPP46"/>
    <mergeCell ref="DPQ39:DPQ46"/>
    <mergeCell ref="DPR39:DPR46"/>
    <mergeCell ref="DPS39:DPS46"/>
    <mergeCell ref="DPT39:DPT46"/>
    <mergeCell ref="DPU39:DPU46"/>
    <mergeCell ref="DPD39:DPD46"/>
    <mergeCell ref="DPE39:DPE46"/>
    <mergeCell ref="DPF39:DPF46"/>
    <mergeCell ref="DPG39:DPG46"/>
    <mergeCell ref="DPH39:DPH46"/>
    <mergeCell ref="DPI39:DPI46"/>
    <mergeCell ref="DPJ39:DPJ46"/>
    <mergeCell ref="DPK39:DPK46"/>
    <mergeCell ref="DPL39:DPL46"/>
    <mergeCell ref="DOU39:DOU46"/>
    <mergeCell ref="DOV39:DOV46"/>
    <mergeCell ref="DOW39:DOW46"/>
    <mergeCell ref="DOX39:DOX46"/>
    <mergeCell ref="DOY39:DOY46"/>
    <mergeCell ref="DOZ39:DOZ46"/>
    <mergeCell ref="DPA39:DPA46"/>
    <mergeCell ref="DPB39:DPB46"/>
    <mergeCell ref="DPC39:DPC46"/>
    <mergeCell ref="DOL39:DOL46"/>
    <mergeCell ref="DOM39:DOM46"/>
    <mergeCell ref="DON39:DON46"/>
    <mergeCell ref="DOO39:DOO46"/>
    <mergeCell ref="DOP39:DOP46"/>
    <mergeCell ref="DOQ39:DOQ46"/>
    <mergeCell ref="DOR39:DOR46"/>
    <mergeCell ref="DOS39:DOS46"/>
    <mergeCell ref="DOT39:DOT46"/>
    <mergeCell ref="DOC39:DOC46"/>
    <mergeCell ref="DOD39:DOD46"/>
    <mergeCell ref="DOE39:DOE46"/>
    <mergeCell ref="DOF39:DOF46"/>
    <mergeCell ref="DOG39:DOG46"/>
    <mergeCell ref="DOH39:DOH46"/>
    <mergeCell ref="DOI39:DOI46"/>
    <mergeCell ref="DOJ39:DOJ46"/>
    <mergeCell ref="DOK39:DOK46"/>
    <mergeCell ref="DNT39:DNT46"/>
    <mergeCell ref="DNU39:DNU46"/>
    <mergeCell ref="DNV39:DNV46"/>
    <mergeCell ref="DNW39:DNW46"/>
    <mergeCell ref="DNX39:DNX46"/>
    <mergeCell ref="DNY39:DNY46"/>
    <mergeCell ref="DNZ39:DNZ46"/>
    <mergeCell ref="DOA39:DOA46"/>
    <mergeCell ref="DOB39:DOB46"/>
    <mergeCell ref="DNK39:DNK46"/>
    <mergeCell ref="DNL39:DNL46"/>
    <mergeCell ref="DNM39:DNM46"/>
    <mergeCell ref="DNN39:DNN46"/>
    <mergeCell ref="DNO39:DNO46"/>
    <mergeCell ref="DNP39:DNP46"/>
    <mergeCell ref="DNQ39:DNQ46"/>
    <mergeCell ref="DNR39:DNR46"/>
    <mergeCell ref="DNS39:DNS46"/>
    <mergeCell ref="DNB39:DNB46"/>
    <mergeCell ref="DNC39:DNC46"/>
    <mergeCell ref="DND39:DND46"/>
    <mergeCell ref="DNE39:DNE46"/>
    <mergeCell ref="DNF39:DNF46"/>
    <mergeCell ref="DNG39:DNG46"/>
    <mergeCell ref="DNH39:DNH46"/>
    <mergeCell ref="DNI39:DNI46"/>
    <mergeCell ref="DNJ39:DNJ46"/>
    <mergeCell ref="DMS39:DMS46"/>
    <mergeCell ref="DMT39:DMT46"/>
    <mergeCell ref="DMU39:DMU46"/>
    <mergeCell ref="DMV39:DMV46"/>
    <mergeCell ref="DMW39:DMW46"/>
    <mergeCell ref="DMX39:DMX46"/>
    <mergeCell ref="DMY39:DMY46"/>
    <mergeCell ref="DMZ39:DMZ46"/>
    <mergeCell ref="DNA39:DNA46"/>
    <mergeCell ref="DMJ39:DMJ46"/>
    <mergeCell ref="DMK39:DMK46"/>
    <mergeCell ref="DML39:DML46"/>
    <mergeCell ref="DMM39:DMM46"/>
    <mergeCell ref="DMN39:DMN46"/>
    <mergeCell ref="DMO39:DMO46"/>
    <mergeCell ref="DMP39:DMP46"/>
    <mergeCell ref="DMQ39:DMQ46"/>
    <mergeCell ref="DMR39:DMR46"/>
    <mergeCell ref="DMA39:DMA46"/>
    <mergeCell ref="DMB39:DMB46"/>
    <mergeCell ref="DMC39:DMC46"/>
    <mergeCell ref="DMD39:DMD46"/>
    <mergeCell ref="DME39:DME46"/>
    <mergeCell ref="DMF39:DMF46"/>
    <mergeCell ref="DMG39:DMG46"/>
    <mergeCell ref="DMH39:DMH46"/>
    <mergeCell ref="DMI39:DMI46"/>
    <mergeCell ref="DLR39:DLR46"/>
    <mergeCell ref="DLS39:DLS46"/>
    <mergeCell ref="DLT39:DLT46"/>
    <mergeCell ref="DLU39:DLU46"/>
    <mergeCell ref="DLV39:DLV46"/>
    <mergeCell ref="DLW39:DLW46"/>
    <mergeCell ref="DLX39:DLX46"/>
    <mergeCell ref="DLY39:DLY46"/>
    <mergeCell ref="DLZ39:DLZ46"/>
    <mergeCell ref="DLI39:DLI46"/>
    <mergeCell ref="DLJ39:DLJ46"/>
    <mergeCell ref="DLK39:DLK46"/>
    <mergeCell ref="DLL39:DLL46"/>
    <mergeCell ref="DLM39:DLM46"/>
    <mergeCell ref="DLN39:DLN46"/>
    <mergeCell ref="DLO39:DLO46"/>
    <mergeCell ref="DLP39:DLP46"/>
    <mergeCell ref="DLQ39:DLQ46"/>
    <mergeCell ref="DKZ39:DKZ46"/>
    <mergeCell ref="DLA39:DLA46"/>
    <mergeCell ref="DLB39:DLB46"/>
    <mergeCell ref="DLC39:DLC46"/>
    <mergeCell ref="DLD39:DLD46"/>
    <mergeCell ref="DLE39:DLE46"/>
    <mergeCell ref="DLF39:DLF46"/>
    <mergeCell ref="DLG39:DLG46"/>
    <mergeCell ref="DLH39:DLH46"/>
    <mergeCell ref="DKQ39:DKQ46"/>
    <mergeCell ref="DKR39:DKR46"/>
    <mergeCell ref="DKS39:DKS46"/>
    <mergeCell ref="DKT39:DKT46"/>
    <mergeCell ref="DKU39:DKU46"/>
    <mergeCell ref="DKV39:DKV46"/>
    <mergeCell ref="DKW39:DKW46"/>
    <mergeCell ref="DKX39:DKX46"/>
    <mergeCell ref="DKY39:DKY46"/>
    <mergeCell ref="DKH39:DKH46"/>
    <mergeCell ref="DKI39:DKI46"/>
    <mergeCell ref="DKJ39:DKJ46"/>
    <mergeCell ref="DKK39:DKK46"/>
    <mergeCell ref="DKL39:DKL46"/>
    <mergeCell ref="DKM39:DKM46"/>
    <mergeCell ref="DKN39:DKN46"/>
    <mergeCell ref="DKO39:DKO46"/>
    <mergeCell ref="DKP39:DKP46"/>
    <mergeCell ref="DJY39:DJY46"/>
    <mergeCell ref="DJZ39:DJZ46"/>
    <mergeCell ref="DKA39:DKA46"/>
    <mergeCell ref="DKB39:DKB46"/>
    <mergeCell ref="DKC39:DKC46"/>
    <mergeCell ref="DKD39:DKD46"/>
    <mergeCell ref="DKE39:DKE46"/>
    <mergeCell ref="DKF39:DKF46"/>
    <mergeCell ref="DKG39:DKG46"/>
    <mergeCell ref="DJP39:DJP46"/>
    <mergeCell ref="DJQ39:DJQ46"/>
    <mergeCell ref="DJR39:DJR46"/>
    <mergeCell ref="DJS39:DJS46"/>
    <mergeCell ref="DJT39:DJT46"/>
    <mergeCell ref="DJU39:DJU46"/>
    <mergeCell ref="DJV39:DJV46"/>
    <mergeCell ref="DJW39:DJW46"/>
    <mergeCell ref="DJX39:DJX46"/>
    <mergeCell ref="DJG39:DJG46"/>
    <mergeCell ref="DJH39:DJH46"/>
    <mergeCell ref="DJI39:DJI46"/>
    <mergeCell ref="DJJ39:DJJ46"/>
    <mergeCell ref="DJK39:DJK46"/>
    <mergeCell ref="DJL39:DJL46"/>
    <mergeCell ref="DJM39:DJM46"/>
    <mergeCell ref="DJN39:DJN46"/>
    <mergeCell ref="DJO39:DJO46"/>
    <mergeCell ref="DIX39:DIX46"/>
    <mergeCell ref="DIY39:DIY46"/>
    <mergeCell ref="DIZ39:DIZ46"/>
    <mergeCell ref="DJA39:DJA46"/>
    <mergeCell ref="DJB39:DJB46"/>
    <mergeCell ref="DJC39:DJC46"/>
    <mergeCell ref="DJD39:DJD46"/>
    <mergeCell ref="DJE39:DJE46"/>
    <mergeCell ref="DJF39:DJF46"/>
    <mergeCell ref="DIO39:DIO46"/>
    <mergeCell ref="DIP39:DIP46"/>
    <mergeCell ref="DIQ39:DIQ46"/>
    <mergeCell ref="DIR39:DIR46"/>
    <mergeCell ref="DIS39:DIS46"/>
    <mergeCell ref="DIT39:DIT46"/>
    <mergeCell ref="DIU39:DIU46"/>
    <mergeCell ref="DIV39:DIV46"/>
    <mergeCell ref="DIW39:DIW46"/>
    <mergeCell ref="DIF39:DIF46"/>
    <mergeCell ref="DIG39:DIG46"/>
    <mergeCell ref="DIH39:DIH46"/>
    <mergeCell ref="DII39:DII46"/>
    <mergeCell ref="DIJ39:DIJ46"/>
    <mergeCell ref="DIK39:DIK46"/>
    <mergeCell ref="DIL39:DIL46"/>
    <mergeCell ref="DIM39:DIM46"/>
    <mergeCell ref="DIN39:DIN46"/>
    <mergeCell ref="DHW39:DHW46"/>
    <mergeCell ref="DHX39:DHX46"/>
    <mergeCell ref="DHY39:DHY46"/>
    <mergeCell ref="DHZ39:DHZ46"/>
    <mergeCell ref="DIA39:DIA46"/>
    <mergeCell ref="DIB39:DIB46"/>
    <mergeCell ref="DIC39:DIC46"/>
    <mergeCell ref="DID39:DID46"/>
    <mergeCell ref="DIE39:DIE46"/>
    <mergeCell ref="DHN39:DHN46"/>
    <mergeCell ref="DHO39:DHO46"/>
    <mergeCell ref="DHP39:DHP46"/>
    <mergeCell ref="DHQ39:DHQ46"/>
    <mergeCell ref="DHR39:DHR46"/>
    <mergeCell ref="DHS39:DHS46"/>
    <mergeCell ref="DHT39:DHT46"/>
    <mergeCell ref="DHU39:DHU46"/>
    <mergeCell ref="DHV39:DHV46"/>
    <mergeCell ref="DHE39:DHE46"/>
    <mergeCell ref="DHF39:DHF46"/>
    <mergeCell ref="DHG39:DHG46"/>
    <mergeCell ref="DHH39:DHH46"/>
    <mergeCell ref="DHI39:DHI46"/>
    <mergeCell ref="DHJ39:DHJ46"/>
    <mergeCell ref="DHK39:DHK46"/>
    <mergeCell ref="DHL39:DHL46"/>
    <mergeCell ref="DHM39:DHM46"/>
    <mergeCell ref="DGV39:DGV46"/>
    <mergeCell ref="DGW39:DGW46"/>
    <mergeCell ref="DGX39:DGX46"/>
    <mergeCell ref="DGY39:DGY46"/>
    <mergeCell ref="DGZ39:DGZ46"/>
    <mergeCell ref="DHA39:DHA46"/>
    <mergeCell ref="DHB39:DHB46"/>
    <mergeCell ref="DHC39:DHC46"/>
    <mergeCell ref="DHD39:DHD46"/>
    <mergeCell ref="DGM39:DGM46"/>
    <mergeCell ref="DGN39:DGN46"/>
    <mergeCell ref="DGO39:DGO46"/>
    <mergeCell ref="DGP39:DGP46"/>
    <mergeCell ref="DGQ39:DGQ46"/>
    <mergeCell ref="DGR39:DGR46"/>
    <mergeCell ref="DGS39:DGS46"/>
    <mergeCell ref="DGT39:DGT46"/>
    <mergeCell ref="DGU39:DGU46"/>
    <mergeCell ref="DGD39:DGD46"/>
    <mergeCell ref="DGE39:DGE46"/>
    <mergeCell ref="DGF39:DGF46"/>
    <mergeCell ref="DGG39:DGG46"/>
    <mergeCell ref="DGH39:DGH46"/>
    <mergeCell ref="DGI39:DGI46"/>
    <mergeCell ref="DGJ39:DGJ46"/>
    <mergeCell ref="DGK39:DGK46"/>
    <mergeCell ref="DGL39:DGL46"/>
    <mergeCell ref="DFU39:DFU46"/>
    <mergeCell ref="DFV39:DFV46"/>
    <mergeCell ref="DFW39:DFW46"/>
    <mergeCell ref="DFX39:DFX46"/>
    <mergeCell ref="DFY39:DFY46"/>
    <mergeCell ref="DFZ39:DFZ46"/>
    <mergeCell ref="DGA39:DGA46"/>
    <mergeCell ref="DGB39:DGB46"/>
    <mergeCell ref="DGC39:DGC46"/>
    <mergeCell ref="DFL39:DFL46"/>
    <mergeCell ref="DFM39:DFM46"/>
    <mergeCell ref="DFN39:DFN46"/>
    <mergeCell ref="DFO39:DFO46"/>
    <mergeCell ref="DFP39:DFP46"/>
    <mergeCell ref="DFQ39:DFQ46"/>
    <mergeCell ref="DFR39:DFR46"/>
    <mergeCell ref="DFS39:DFS46"/>
    <mergeCell ref="DFT39:DFT46"/>
    <mergeCell ref="DFC39:DFC46"/>
    <mergeCell ref="DFD39:DFD46"/>
    <mergeCell ref="DFE39:DFE46"/>
    <mergeCell ref="DFF39:DFF46"/>
    <mergeCell ref="DFG39:DFG46"/>
    <mergeCell ref="DFH39:DFH46"/>
    <mergeCell ref="DFI39:DFI46"/>
    <mergeCell ref="DFJ39:DFJ46"/>
    <mergeCell ref="DFK39:DFK46"/>
    <mergeCell ref="DET39:DET46"/>
    <mergeCell ref="DEU39:DEU46"/>
    <mergeCell ref="DEV39:DEV46"/>
    <mergeCell ref="DEW39:DEW46"/>
    <mergeCell ref="DEX39:DEX46"/>
    <mergeCell ref="DEY39:DEY46"/>
    <mergeCell ref="DEZ39:DEZ46"/>
    <mergeCell ref="DFA39:DFA46"/>
    <mergeCell ref="DFB39:DFB46"/>
    <mergeCell ref="DEK39:DEK46"/>
    <mergeCell ref="DEL39:DEL46"/>
    <mergeCell ref="DEM39:DEM46"/>
    <mergeCell ref="DEN39:DEN46"/>
    <mergeCell ref="DEO39:DEO46"/>
    <mergeCell ref="DEP39:DEP46"/>
    <mergeCell ref="DEQ39:DEQ46"/>
    <mergeCell ref="DER39:DER46"/>
    <mergeCell ref="DES39:DES46"/>
    <mergeCell ref="DEB39:DEB46"/>
    <mergeCell ref="DEC39:DEC46"/>
    <mergeCell ref="DED39:DED46"/>
    <mergeCell ref="DEE39:DEE46"/>
    <mergeCell ref="DEF39:DEF46"/>
    <mergeCell ref="DEG39:DEG46"/>
    <mergeCell ref="DEH39:DEH46"/>
    <mergeCell ref="DEI39:DEI46"/>
    <mergeCell ref="DEJ39:DEJ46"/>
    <mergeCell ref="DDS39:DDS46"/>
    <mergeCell ref="DDT39:DDT46"/>
    <mergeCell ref="DDU39:DDU46"/>
    <mergeCell ref="DDV39:DDV46"/>
    <mergeCell ref="DDW39:DDW46"/>
    <mergeCell ref="DDX39:DDX46"/>
    <mergeCell ref="DDY39:DDY46"/>
    <mergeCell ref="DDZ39:DDZ46"/>
    <mergeCell ref="DEA39:DEA46"/>
    <mergeCell ref="DDJ39:DDJ46"/>
    <mergeCell ref="DDK39:DDK46"/>
    <mergeCell ref="DDL39:DDL46"/>
    <mergeCell ref="DDM39:DDM46"/>
    <mergeCell ref="DDN39:DDN46"/>
    <mergeCell ref="DDO39:DDO46"/>
    <mergeCell ref="DDP39:DDP46"/>
    <mergeCell ref="DDQ39:DDQ46"/>
    <mergeCell ref="DDR39:DDR46"/>
    <mergeCell ref="DDA39:DDA46"/>
    <mergeCell ref="DDB39:DDB46"/>
    <mergeCell ref="DDC39:DDC46"/>
    <mergeCell ref="DDD39:DDD46"/>
    <mergeCell ref="DDE39:DDE46"/>
    <mergeCell ref="DDF39:DDF46"/>
    <mergeCell ref="DDG39:DDG46"/>
    <mergeCell ref="DDH39:DDH46"/>
    <mergeCell ref="DDI39:DDI46"/>
    <mergeCell ref="DCR39:DCR46"/>
    <mergeCell ref="DCS39:DCS46"/>
    <mergeCell ref="DCT39:DCT46"/>
    <mergeCell ref="DCU39:DCU46"/>
    <mergeCell ref="DCV39:DCV46"/>
    <mergeCell ref="DCW39:DCW46"/>
    <mergeCell ref="DCX39:DCX46"/>
    <mergeCell ref="DCY39:DCY46"/>
    <mergeCell ref="DCZ39:DCZ46"/>
    <mergeCell ref="DCI39:DCI46"/>
    <mergeCell ref="DCJ39:DCJ46"/>
    <mergeCell ref="DCK39:DCK46"/>
    <mergeCell ref="DCL39:DCL46"/>
    <mergeCell ref="DCM39:DCM46"/>
    <mergeCell ref="DCN39:DCN46"/>
    <mergeCell ref="DCO39:DCO46"/>
    <mergeCell ref="DCP39:DCP46"/>
    <mergeCell ref="DCQ39:DCQ46"/>
    <mergeCell ref="DBZ39:DBZ46"/>
    <mergeCell ref="DCA39:DCA46"/>
    <mergeCell ref="DCB39:DCB46"/>
    <mergeCell ref="DCC39:DCC46"/>
    <mergeCell ref="DCD39:DCD46"/>
    <mergeCell ref="DCE39:DCE46"/>
    <mergeCell ref="DCF39:DCF46"/>
    <mergeCell ref="DCG39:DCG46"/>
    <mergeCell ref="DCH39:DCH46"/>
    <mergeCell ref="DBQ39:DBQ46"/>
    <mergeCell ref="DBR39:DBR46"/>
    <mergeCell ref="DBS39:DBS46"/>
    <mergeCell ref="DBT39:DBT46"/>
    <mergeCell ref="DBU39:DBU46"/>
    <mergeCell ref="DBV39:DBV46"/>
    <mergeCell ref="DBW39:DBW46"/>
    <mergeCell ref="DBX39:DBX46"/>
    <mergeCell ref="DBY39:DBY46"/>
    <mergeCell ref="DBH39:DBH46"/>
    <mergeCell ref="DBI39:DBI46"/>
    <mergeCell ref="DBJ39:DBJ46"/>
    <mergeCell ref="DBK39:DBK46"/>
    <mergeCell ref="DBL39:DBL46"/>
    <mergeCell ref="DBM39:DBM46"/>
    <mergeCell ref="DBN39:DBN46"/>
    <mergeCell ref="DBO39:DBO46"/>
    <mergeCell ref="DBP39:DBP46"/>
    <mergeCell ref="DAY39:DAY46"/>
    <mergeCell ref="DAZ39:DAZ46"/>
    <mergeCell ref="DBA39:DBA46"/>
    <mergeCell ref="DBB39:DBB46"/>
    <mergeCell ref="DBC39:DBC46"/>
    <mergeCell ref="DBD39:DBD46"/>
    <mergeCell ref="DBE39:DBE46"/>
    <mergeCell ref="DBF39:DBF46"/>
    <mergeCell ref="DBG39:DBG46"/>
    <mergeCell ref="DAP39:DAP46"/>
    <mergeCell ref="DAQ39:DAQ46"/>
    <mergeCell ref="DAR39:DAR46"/>
    <mergeCell ref="DAS39:DAS46"/>
    <mergeCell ref="DAT39:DAT46"/>
    <mergeCell ref="DAU39:DAU46"/>
    <mergeCell ref="DAV39:DAV46"/>
    <mergeCell ref="DAW39:DAW46"/>
    <mergeCell ref="DAX39:DAX46"/>
    <mergeCell ref="DAG39:DAG46"/>
    <mergeCell ref="DAH39:DAH46"/>
    <mergeCell ref="DAI39:DAI46"/>
    <mergeCell ref="DAJ39:DAJ46"/>
    <mergeCell ref="DAK39:DAK46"/>
    <mergeCell ref="DAL39:DAL46"/>
    <mergeCell ref="DAM39:DAM46"/>
    <mergeCell ref="DAN39:DAN46"/>
    <mergeCell ref="DAO39:DAO46"/>
    <mergeCell ref="CZX39:CZX46"/>
    <mergeCell ref="CZY39:CZY46"/>
    <mergeCell ref="CZZ39:CZZ46"/>
    <mergeCell ref="DAA39:DAA46"/>
    <mergeCell ref="DAB39:DAB46"/>
    <mergeCell ref="DAC39:DAC46"/>
    <mergeCell ref="DAD39:DAD46"/>
    <mergeCell ref="DAE39:DAE46"/>
    <mergeCell ref="DAF39:DAF46"/>
    <mergeCell ref="CZO39:CZO46"/>
    <mergeCell ref="CZP39:CZP46"/>
    <mergeCell ref="CZQ39:CZQ46"/>
    <mergeCell ref="CZR39:CZR46"/>
    <mergeCell ref="CZS39:CZS46"/>
    <mergeCell ref="CZT39:CZT46"/>
    <mergeCell ref="CZU39:CZU46"/>
    <mergeCell ref="CZV39:CZV46"/>
    <mergeCell ref="CZW39:CZW46"/>
    <mergeCell ref="CZF39:CZF46"/>
    <mergeCell ref="CZG39:CZG46"/>
    <mergeCell ref="CZH39:CZH46"/>
    <mergeCell ref="CZI39:CZI46"/>
    <mergeCell ref="CZJ39:CZJ46"/>
    <mergeCell ref="CZK39:CZK46"/>
    <mergeCell ref="CZL39:CZL46"/>
    <mergeCell ref="CZM39:CZM46"/>
    <mergeCell ref="CZN39:CZN46"/>
    <mergeCell ref="CYW39:CYW46"/>
    <mergeCell ref="CYX39:CYX46"/>
    <mergeCell ref="CYY39:CYY46"/>
    <mergeCell ref="CYZ39:CYZ46"/>
    <mergeCell ref="CZA39:CZA46"/>
    <mergeCell ref="CZB39:CZB46"/>
    <mergeCell ref="CZC39:CZC46"/>
    <mergeCell ref="CZD39:CZD46"/>
    <mergeCell ref="CZE39:CZE46"/>
    <mergeCell ref="CYN39:CYN46"/>
    <mergeCell ref="CYO39:CYO46"/>
    <mergeCell ref="CYP39:CYP46"/>
    <mergeCell ref="CYQ39:CYQ46"/>
    <mergeCell ref="CYR39:CYR46"/>
    <mergeCell ref="CYS39:CYS46"/>
    <mergeCell ref="CYT39:CYT46"/>
    <mergeCell ref="CYU39:CYU46"/>
    <mergeCell ref="CYV39:CYV46"/>
    <mergeCell ref="CYE39:CYE46"/>
    <mergeCell ref="CYF39:CYF46"/>
    <mergeCell ref="CYG39:CYG46"/>
    <mergeCell ref="CYH39:CYH46"/>
    <mergeCell ref="CYI39:CYI46"/>
    <mergeCell ref="CYJ39:CYJ46"/>
    <mergeCell ref="CYK39:CYK46"/>
    <mergeCell ref="CYL39:CYL46"/>
    <mergeCell ref="CYM39:CYM46"/>
    <mergeCell ref="CXV39:CXV46"/>
    <mergeCell ref="CXW39:CXW46"/>
    <mergeCell ref="CXX39:CXX46"/>
    <mergeCell ref="CXY39:CXY46"/>
    <mergeCell ref="CXZ39:CXZ46"/>
    <mergeCell ref="CYA39:CYA46"/>
    <mergeCell ref="CYB39:CYB46"/>
    <mergeCell ref="CYC39:CYC46"/>
    <mergeCell ref="CYD39:CYD46"/>
    <mergeCell ref="CXM39:CXM46"/>
    <mergeCell ref="CXN39:CXN46"/>
    <mergeCell ref="CXO39:CXO46"/>
    <mergeCell ref="CXP39:CXP46"/>
    <mergeCell ref="CXQ39:CXQ46"/>
    <mergeCell ref="CXR39:CXR46"/>
    <mergeCell ref="CXS39:CXS46"/>
    <mergeCell ref="CXT39:CXT46"/>
    <mergeCell ref="CXU39:CXU46"/>
    <mergeCell ref="CXD39:CXD46"/>
    <mergeCell ref="CXE39:CXE46"/>
    <mergeCell ref="CXF39:CXF46"/>
    <mergeCell ref="CXG39:CXG46"/>
    <mergeCell ref="CXH39:CXH46"/>
    <mergeCell ref="CXI39:CXI46"/>
    <mergeCell ref="CXJ39:CXJ46"/>
    <mergeCell ref="CXK39:CXK46"/>
    <mergeCell ref="CXL39:CXL46"/>
    <mergeCell ref="CWU39:CWU46"/>
    <mergeCell ref="CWV39:CWV46"/>
    <mergeCell ref="CWW39:CWW46"/>
    <mergeCell ref="CWX39:CWX46"/>
    <mergeCell ref="CWY39:CWY46"/>
    <mergeCell ref="CWZ39:CWZ46"/>
    <mergeCell ref="CXA39:CXA46"/>
    <mergeCell ref="CXB39:CXB46"/>
    <mergeCell ref="CXC39:CXC46"/>
    <mergeCell ref="CWL39:CWL46"/>
    <mergeCell ref="CWM39:CWM46"/>
    <mergeCell ref="CWN39:CWN46"/>
    <mergeCell ref="CWO39:CWO46"/>
    <mergeCell ref="CWP39:CWP46"/>
    <mergeCell ref="CWQ39:CWQ46"/>
    <mergeCell ref="CWR39:CWR46"/>
    <mergeCell ref="CWS39:CWS46"/>
    <mergeCell ref="CWT39:CWT46"/>
    <mergeCell ref="CWC39:CWC46"/>
    <mergeCell ref="CWD39:CWD46"/>
    <mergeCell ref="CWE39:CWE46"/>
    <mergeCell ref="CWF39:CWF46"/>
    <mergeCell ref="CWG39:CWG46"/>
    <mergeCell ref="CWH39:CWH46"/>
    <mergeCell ref="CWI39:CWI46"/>
    <mergeCell ref="CWJ39:CWJ46"/>
    <mergeCell ref="CWK39:CWK46"/>
    <mergeCell ref="CVT39:CVT46"/>
    <mergeCell ref="CVU39:CVU46"/>
    <mergeCell ref="CVV39:CVV46"/>
    <mergeCell ref="CVW39:CVW46"/>
    <mergeCell ref="CVX39:CVX46"/>
    <mergeCell ref="CVY39:CVY46"/>
    <mergeCell ref="CVZ39:CVZ46"/>
    <mergeCell ref="CWA39:CWA46"/>
    <mergeCell ref="CWB39:CWB46"/>
    <mergeCell ref="CVK39:CVK46"/>
    <mergeCell ref="CVL39:CVL46"/>
    <mergeCell ref="CVM39:CVM46"/>
    <mergeCell ref="CVN39:CVN46"/>
    <mergeCell ref="CVO39:CVO46"/>
    <mergeCell ref="CVP39:CVP46"/>
    <mergeCell ref="CVQ39:CVQ46"/>
    <mergeCell ref="CVR39:CVR46"/>
    <mergeCell ref="CVS39:CVS46"/>
    <mergeCell ref="CVB39:CVB46"/>
    <mergeCell ref="CVC39:CVC46"/>
    <mergeCell ref="CVD39:CVD46"/>
    <mergeCell ref="CVE39:CVE46"/>
    <mergeCell ref="CVF39:CVF46"/>
    <mergeCell ref="CVG39:CVG46"/>
    <mergeCell ref="CVH39:CVH46"/>
    <mergeCell ref="CVI39:CVI46"/>
    <mergeCell ref="CVJ39:CVJ46"/>
    <mergeCell ref="CUS39:CUS46"/>
    <mergeCell ref="CUT39:CUT46"/>
    <mergeCell ref="CUU39:CUU46"/>
    <mergeCell ref="CUV39:CUV46"/>
    <mergeCell ref="CUW39:CUW46"/>
    <mergeCell ref="CUX39:CUX46"/>
    <mergeCell ref="CUY39:CUY46"/>
    <mergeCell ref="CUZ39:CUZ46"/>
    <mergeCell ref="CVA39:CVA46"/>
    <mergeCell ref="CUJ39:CUJ46"/>
    <mergeCell ref="CUK39:CUK46"/>
    <mergeCell ref="CUL39:CUL46"/>
    <mergeCell ref="CUM39:CUM46"/>
    <mergeCell ref="CUN39:CUN46"/>
    <mergeCell ref="CUO39:CUO46"/>
    <mergeCell ref="CUP39:CUP46"/>
    <mergeCell ref="CUQ39:CUQ46"/>
    <mergeCell ref="CUR39:CUR46"/>
    <mergeCell ref="CUA39:CUA46"/>
    <mergeCell ref="CUB39:CUB46"/>
    <mergeCell ref="CUC39:CUC46"/>
    <mergeCell ref="CUD39:CUD46"/>
    <mergeCell ref="CUE39:CUE46"/>
    <mergeCell ref="CUF39:CUF46"/>
    <mergeCell ref="CUG39:CUG46"/>
    <mergeCell ref="CUH39:CUH46"/>
    <mergeCell ref="CUI39:CUI46"/>
    <mergeCell ref="CTR39:CTR46"/>
    <mergeCell ref="CTS39:CTS46"/>
    <mergeCell ref="CTT39:CTT46"/>
    <mergeCell ref="CTU39:CTU46"/>
    <mergeCell ref="CTV39:CTV46"/>
    <mergeCell ref="CTW39:CTW46"/>
    <mergeCell ref="CTX39:CTX46"/>
    <mergeCell ref="CTY39:CTY46"/>
    <mergeCell ref="CTZ39:CTZ46"/>
    <mergeCell ref="CTI39:CTI46"/>
    <mergeCell ref="CTJ39:CTJ46"/>
    <mergeCell ref="CTK39:CTK46"/>
    <mergeCell ref="CTL39:CTL46"/>
    <mergeCell ref="CTM39:CTM46"/>
    <mergeCell ref="CTN39:CTN46"/>
    <mergeCell ref="CTO39:CTO46"/>
    <mergeCell ref="CTP39:CTP46"/>
    <mergeCell ref="CTQ39:CTQ46"/>
    <mergeCell ref="CSZ39:CSZ46"/>
    <mergeCell ref="CTA39:CTA46"/>
    <mergeCell ref="CTB39:CTB46"/>
    <mergeCell ref="CTC39:CTC46"/>
    <mergeCell ref="CTD39:CTD46"/>
    <mergeCell ref="CTE39:CTE46"/>
    <mergeCell ref="CTF39:CTF46"/>
    <mergeCell ref="CTG39:CTG46"/>
    <mergeCell ref="CTH39:CTH46"/>
    <mergeCell ref="CSQ39:CSQ46"/>
    <mergeCell ref="CSR39:CSR46"/>
    <mergeCell ref="CSS39:CSS46"/>
    <mergeCell ref="CST39:CST46"/>
    <mergeCell ref="CSU39:CSU46"/>
    <mergeCell ref="CSV39:CSV46"/>
    <mergeCell ref="CSW39:CSW46"/>
    <mergeCell ref="CSX39:CSX46"/>
    <mergeCell ref="CSY39:CSY46"/>
    <mergeCell ref="CSH39:CSH46"/>
    <mergeCell ref="CSI39:CSI46"/>
    <mergeCell ref="CSJ39:CSJ46"/>
    <mergeCell ref="CSK39:CSK46"/>
    <mergeCell ref="CSL39:CSL46"/>
    <mergeCell ref="CSM39:CSM46"/>
    <mergeCell ref="CSN39:CSN46"/>
    <mergeCell ref="CSO39:CSO46"/>
    <mergeCell ref="CSP39:CSP46"/>
    <mergeCell ref="CRY39:CRY46"/>
    <mergeCell ref="CRZ39:CRZ46"/>
    <mergeCell ref="CSA39:CSA46"/>
    <mergeCell ref="CSB39:CSB46"/>
    <mergeCell ref="CSC39:CSC46"/>
    <mergeCell ref="CSD39:CSD46"/>
    <mergeCell ref="CSE39:CSE46"/>
    <mergeCell ref="CSF39:CSF46"/>
    <mergeCell ref="CSG39:CSG46"/>
    <mergeCell ref="CRP39:CRP46"/>
    <mergeCell ref="CRQ39:CRQ46"/>
    <mergeCell ref="CRR39:CRR46"/>
    <mergeCell ref="CRS39:CRS46"/>
    <mergeCell ref="CRT39:CRT46"/>
    <mergeCell ref="CRU39:CRU46"/>
    <mergeCell ref="CRV39:CRV46"/>
    <mergeCell ref="CRW39:CRW46"/>
    <mergeCell ref="CRX39:CRX46"/>
    <mergeCell ref="CRG39:CRG46"/>
    <mergeCell ref="CRH39:CRH46"/>
    <mergeCell ref="CRI39:CRI46"/>
    <mergeCell ref="CRJ39:CRJ46"/>
    <mergeCell ref="CRK39:CRK46"/>
    <mergeCell ref="CRL39:CRL46"/>
    <mergeCell ref="CRM39:CRM46"/>
    <mergeCell ref="CRN39:CRN46"/>
    <mergeCell ref="CRO39:CRO46"/>
    <mergeCell ref="CQX39:CQX46"/>
    <mergeCell ref="CQY39:CQY46"/>
    <mergeCell ref="CQZ39:CQZ46"/>
    <mergeCell ref="CRA39:CRA46"/>
    <mergeCell ref="CRB39:CRB46"/>
    <mergeCell ref="CRC39:CRC46"/>
    <mergeCell ref="CRD39:CRD46"/>
    <mergeCell ref="CRE39:CRE46"/>
    <mergeCell ref="CRF39:CRF46"/>
    <mergeCell ref="CQO39:CQO46"/>
    <mergeCell ref="CQP39:CQP46"/>
    <mergeCell ref="CQQ39:CQQ46"/>
    <mergeCell ref="CQR39:CQR46"/>
    <mergeCell ref="CQS39:CQS46"/>
    <mergeCell ref="CQT39:CQT46"/>
    <mergeCell ref="CQU39:CQU46"/>
    <mergeCell ref="CQV39:CQV46"/>
    <mergeCell ref="CQW39:CQW46"/>
    <mergeCell ref="CQF39:CQF46"/>
    <mergeCell ref="CQG39:CQG46"/>
    <mergeCell ref="CQH39:CQH46"/>
    <mergeCell ref="CQI39:CQI46"/>
    <mergeCell ref="CQJ39:CQJ46"/>
    <mergeCell ref="CQK39:CQK46"/>
    <mergeCell ref="CQL39:CQL46"/>
    <mergeCell ref="CQM39:CQM46"/>
    <mergeCell ref="CQN39:CQN46"/>
    <mergeCell ref="CPW39:CPW46"/>
    <mergeCell ref="CPX39:CPX46"/>
    <mergeCell ref="CPY39:CPY46"/>
    <mergeCell ref="CPZ39:CPZ46"/>
    <mergeCell ref="CQA39:CQA46"/>
    <mergeCell ref="CQB39:CQB46"/>
    <mergeCell ref="CQC39:CQC46"/>
    <mergeCell ref="CQD39:CQD46"/>
    <mergeCell ref="CQE39:CQE46"/>
    <mergeCell ref="CPN39:CPN46"/>
    <mergeCell ref="CPO39:CPO46"/>
    <mergeCell ref="CPP39:CPP46"/>
    <mergeCell ref="CPQ39:CPQ46"/>
    <mergeCell ref="CPR39:CPR46"/>
    <mergeCell ref="CPS39:CPS46"/>
    <mergeCell ref="CPT39:CPT46"/>
    <mergeCell ref="CPU39:CPU46"/>
    <mergeCell ref="CPV39:CPV46"/>
    <mergeCell ref="CPE39:CPE46"/>
    <mergeCell ref="CPF39:CPF46"/>
    <mergeCell ref="CPG39:CPG46"/>
    <mergeCell ref="CPH39:CPH46"/>
    <mergeCell ref="CPI39:CPI46"/>
    <mergeCell ref="CPJ39:CPJ46"/>
    <mergeCell ref="CPK39:CPK46"/>
    <mergeCell ref="CPL39:CPL46"/>
    <mergeCell ref="CPM39:CPM46"/>
    <mergeCell ref="COV39:COV46"/>
    <mergeCell ref="COW39:COW46"/>
    <mergeCell ref="COX39:COX46"/>
    <mergeCell ref="COY39:COY46"/>
    <mergeCell ref="COZ39:COZ46"/>
    <mergeCell ref="CPA39:CPA46"/>
    <mergeCell ref="CPB39:CPB46"/>
    <mergeCell ref="CPC39:CPC46"/>
    <mergeCell ref="CPD39:CPD46"/>
    <mergeCell ref="COM39:COM46"/>
    <mergeCell ref="CON39:CON46"/>
    <mergeCell ref="COO39:COO46"/>
    <mergeCell ref="COP39:COP46"/>
    <mergeCell ref="COQ39:COQ46"/>
    <mergeCell ref="COR39:COR46"/>
    <mergeCell ref="COS39:COS46"/>
    <mergeCell ref="COT39:COT46"/>
    <mergeCell ref="COU39:COU46"/>
    <mergeCell ref="COD39:COD46"/>
    <mergeCell ref="COE39:COE46"/>
    <mergeCell ref="COF39:COF46"/>
    <mergeCell ref="COG39:COG46"/>
    <mergeCell ref="COH39:COH46"/>
    <mergeCell ref="COI39:COI46"/>
    <mergeCell ref="COJ39:COJ46"/>
    <mergeCell ref="COK39:COK46"/>
    <mergeCell ref="COL39:COL46"/>
    <mergeCell ref="CNU39:CNU46"/>
    <mergeCell ref="CNV39:CNV46"/>
    <mergeCell ref="CNW39:CNW46"/>
    <mergeCell ref="CNX39:CNX46"/>
    <mergeCell ref="CNY39:CNY46"/>
    <mergeCell ref="CNZ39:CNZ46"/>
    <mergeCell ref="COA39:COA46"/>
    <mergeCell ref="COB39:COB46"/>
    <mergeCell ref="COC39:COC46"/>
    <mergeCell ref="CNL39:CNL46"/>
    <mergeCell ref="CNM39:CNM46"/>
    <mergeCell ref="CNN39:CNN46"/>
    <mergeCell ref="CNO39:CNO46"/>
    <mergeCell ref="CNP39:CNP46"/>
    <mergeCell ref="CNQ39:CNQ46"/>
    <mergeCell ref="CNR39:CNR46"/>
    <mergeCell ref="CNS39:CNS46"/>
    <mergeCell ref="CNT39:CNT46"/>
    <mergeCell ref="CNC39:CNC46"/>
    <mergeCell ref="CND39:CND46"/>
    <mergeCell ref="CNE39:CNE46"/>
    <mergeCell ref="CNF39:CNF46"/>
    <mergeCell ref="CNG39:CNG46"/>
    <mergeCell ref="CNH39:CNH46"/>
    <mergeCell ref="CNI39:CNI46"/>
    <mergeCell ref="CNJ39:CNJ46"/>
    <mergeCell ref="CNK39:CNK46"/>
    <mergeCell ref="CMT39:CMT46"/>
    <mergeCell ref="CMU39:CMU46"/>
    <mergeCell ref="CMV39:CMV46"/>
    <mergeCell ref="CMW39:CMW46"/>
    <mergeCell ref="CMX39:CMX46"/>
    <mergeCell ref="CMY39:CMY46"/>
    <mergeCell ref="CMZ39:CMZ46"/>
    <mergeCell ref="CNA39:CNA46"/>
    <mergeCell ref="CNB39:CNB46"/>
    <mergeCell ref="CMK39:CMK46"/>
    <mergeCell ref="CML39:CML46"/>
    <mergeCell ref="CMM39:CMM46"/>
    <mergeCell ref="CMN39:CMN46"/>
    <mergeCell ref="CMO39:CMO46"/>
    <mergeCell ref="CMP39:CMP46"/>
    <mergeCell ref="CMQ39:CMQ46"/>
    <mergeCell ref="CMR39:CMR46"/>
    <mergeCell ref="CMS39:CMS46"/>
    <mergeCell ref="CMB39:CMB46"/>
    <mergeCell ref="CMC39:CMC46"/>
    <mergeCell ref="CMD39:CMD46"/>
    <mergeCell ref="CME39:CME46"/>
    <mergeCell ref="CMF39:CMF46"/>
    <mergeCell ref="CMG39:CMG46"/>
    <mergeCell ref="CMH39:CMH46"/>
    <mergeCell ref="CMI39:CMI46"/>
    <mergeCell ref="CMJ39:CMJ46"/>
    <mergeCell ref="CLS39:CLS46"/>
    <mergeCell ref="CLT39:CLT46"/>
    <mergeCell ref="CLU39:CLU46"/>
    <mergeCell ref="CLV39:CLV46"/>
    <mergeCell ref="CLW39:CLW46"/>
    <mergeCell ref="CLX39:CLX46"/>
    <mergeCell ref="CLY39:CLY46"/>
    <mergeCell ref="CLZ39:CLZ46"/>
    <mergeCell ref="CMA39:CMA46"/>
    <mergeCell ref="CLJ39:CLJ46"/>
    <mergeCell ref="CLK39:CLK46"/>
    <mergeCell ref="CLL39:CLL46"/>
    <mergeCell ref="CLM39:CLM46"/>
    <mergeCell ref="CLN39:CLN46"/>
    <mergeCell ref="CLO39:CLO46"/>
    <mergeCell ref="CLP39:CLP46"/>
    <mergeCell ref="CLQ39:CLQ46"/>
    <mergeCell ref="CLR39:CLR46"/>
    <mergeCell ref="CLA39:CLA46"/>
    <mergeCell ref="CLB39:CLB46"/>
    <mergeCell ref="CLC39:CLC46"/>
    <mergeCell ref="CLD39:CLD46"/>
    <mergeCell ref="CLE39:CLE46"/>
    <mergeCell ref="CLF39:CLF46"/>
    <mergeCell ref="CLG39:CLG46"/>
    <mergeCell ref="CLH39:CLH46"/>
    <mergeCell ref="CLI39:CLI46"/>
    <mergeCell ref="CKR39:CKR46"/>
    <mergeCell ref="CKS39:CKS46"/>
    <mergeCell ref="CKT39:CKT46"/>
    <mergeCell ref="CKU39:CKU46"/>
    <mergeCell ref="CKV39:CKV46"/>
    <mergeCell ref="CKW39:CKW46"/>
    <mergeCell ref="CKX39:CKX46"/>
    <mergeCell ref="CKY39:CKY46"/>
    <mergeCell ref="CKZ39:CKZ46"/>
    <mergeCell ref="CKI39:CKI46"/>
    <mergeCell ref="CKJ39:CKJ46"/>
    <mergeCell ref="CKK39:CKK46"/>
    <mergeCell ref="CKL39:CKL46"/>
    <mergeCell ref="CKM39:CKM46"/>
    <mergeCell ref="CKN39:CKN46"/>
    <mergeCell ref="CKO39:CKO46"/>
    <mergeCell ref="CKP39:CKP46"/>
    <mergeCell ref="CKQ39:CKQ46"/>
    <mergeCell ref="CJZ39:CJZ46"/>
    <mergeCell ref="CKA39:CKA46"/>
    <mergeCell ref="CKB39:CKB46"/>
    <mergeCell ref="CKC39:CKC46"/>
    <mergeCell ref="CKD39:CKD46"/>
    <mergeCell ref="CKE39:CKE46"/>
    <mergeCell ref="CKF39:CKF46"/>
    <mergeCell ref="CKG39:CKG46"/>
    <mergeCell ref="CKH39:CKH46"/>
    <mergeCell ref="CJQ39:CJQ46"/>
    <mergeCell ref="CJR39:CJR46"/>
    <mergeCell ref="CJS39:CJS46"/>
    <mergeCell ref="CJT39:CJT46"/>
    <mergeCell ref="CJU39:CJU46"/>
    <mergeCell ref="CJV39:CJV46"/>
    <mergeCell ref="CJW39:CJW46"/>
    <mergeCell ref="CJX39:CJX46"/>
    <mergeCell ref="CJY39:CJY46"/>
    <mergeCell ref="CJH39:CJH46"/>
    <mergeCell ref="CJI39:CJI46"/>
    <mergeCell ref="CJJ39:CJJ46"/>
    <mergeCell ref="CJK39:CJK46"/>
    <mergeCell ref="CJL39:CJL46"/>
    <mergeCell ref="CJM39:CJM46"/>
    <mergeCell ref="CJN39:CJN46"/>
    <mergeCell ref="CJO39:CJO46"/>
    <mergeCell ref="CJP39:CJP46"/>
    <mergeCell ref="CIY39:CIY46"/>
    <mergeCell ref="CIZ39:CIZ46"/>
    <mergeCell ref="CJA39:CJA46"/>
    <mergeCell ref="CJB39:CJB46"/>
    <mergeCell ref="CJC39:CJC46"/>
    <mergeCell ref="CJD39:CJD46"/>
    <mergeCell ref="CJE39:CJE46"/>
    <mergeCell ref="CJF39:CJF46"/>
    <mergeCell ref="CJG39:CJG46"/>
    <mergeCell ref="CIP39:CIP46"/>
    <mergeCell ref="CIQ39:CIQ46"/>
    <mergeCell ref="CIR39:CIR46"/>
    <mergeCell ref="CIS39:CIS46"/>
    <mergeCell ref="CIT39:CIT46"/>
    <mergeCell ref="CIU39:CIU46"/>
    <mergeCell ref="CIV39:CIV46"/>
    <mergeCell ref="CIW39:CIW46"/>
    <mergeCell ref="CIX39:CIX46"/>
    <mergeCell ref="CIG39:CIG46"/>
    <mergeCell ref="CIH39:CIH46"/>
    <mergeCell ref="CII39:CII46"/>
    <mergeCell ref="CIJ39:CIJ46"/>
    <mergeCell ref="CIK39:CIK46"/>
    <mergeCell ref="CIL39:CIL46"/>
    <mergeCell ref="CIM39:CIM46"/>
    <mergeCell ref="CIN39:CIN46"/>
    <mergeCell ref="CIO39:CIO46"/>
    <mergeCell ref="CHX39:CHX46"/>
    <mergeCell ref="CHY39:CHY46"/>
    <mergeCell ref="CHZ39:CHZ46"/>
    <mergeCell ref="CIA39:CIA46"/>
    <mergeCell ref="CIB39:CIB46"/>
    <mergeCell ref="CIC39:CIC46"/>
    <mergeCell ref="CID39:CID46"/>
    <mergeCell ref="CIE39:CIE46"/>
    <mergeCell ref="CIF39:CIF46"/>
    <mergeCell ref="CHO39:CHO46"/>
    <mergeCell ref="CHP39:CHP46"/>
    <mergeCell ref="CHQ39:CHQ46"/>
    <mergeCell ref="CHR39:CHR46"/>
    <mergeCell ref="CHS39:CHS46"/>
    <mergeCell ref="CHT39:CHT46"/>
    <mergeCell ref="CHU39:CHU46"/>
    <mergeCell ref="CHV39:CHV46"/>
    <mergeCell ref="CHW39:CHW46"/>
    <mergeCell ref="CHF39:CHF46"/>
    <mergeCell ref="CHG39:CHG46"/>
    <mergeCell ref="CHH39:CHH46"/>
    <mergeCell ref="CHI39:CHI46"/>
    <mergeCell ref="CHJ39:CHJ46"/>
    <mergeCell ref="CHK39:CHK46"/>
    <mergeCell ref="CHL39:CHL46"/>
    <mergeCell ref="CHM39:CHM46"/>
    <mergeCell ref="CHN39:CHN46"/>
    <mergeCell ref="CGW39:CGW46"/>
    <mergeCell ref="CGX39:CGX46"/>
    <mergeCell ref="CGY39:CGY46"/>
    <mergeCell ref="CGZ39:CGZ46"/>
    <mergeCell ref="CHA39:CHA46"/>
    <mergeCell ref="CHB39:CHB46"/>
    <mergeCell ref="CHC39:CHC46"/>
    <mergeCell ref="CHD39:CHD46"/>
    <mergeCell ref="CHE39:CHE46"/>
    <mergeCell ref="CGN39:CGN46"/>
    <mergeCell ref="CGO39:CGO46"/>
    <mergeCell ref="CGP39:CGP46"/>
    <mergeCell ref="CGQ39:CGQ46"/>
    <mergeCell ref="CGR39:CGR46"/>
    <mergeCell ref="CGS39:CGS46"/>
    <mergeCell ref="CGT39:CGT46"/>
    <mergeCell ref="CGU39:CGU46"/>
    <mergeCell ref="CGV39:CGV46"/>
    <mergeCell ref="CGE39:CGE46"/>
    <mergeCell ref="CGF39:CGF46"/>
    <mergeCell ref="CGG39:CGG46"/>
    <mergeCell ref="CGH39:CGH46"/>
    <mergeCell ref="CGI39:CGI46"/>
    <mergeCell ref="CGJ39:CGJ46"/>
    <mergeCell ref="CGK39:CGK46"/>
    <mergeCell ref="CGL39:CGL46"/>
    <mergeCell ref="CGM39:CGM46"/>
    <mergeCell ref="CFV39:CFV46"/>
    <mergeCell ref="CFW39:CFW46"/>
    <mergeCell ref="CFX39:CFX46"/>
    <mergeCell ref="CFY39:CFY46"/>
    <mergeCell ref="CFZ39:CFZ46"/>
    <mergeCell ref="CGA39:CGA46"/>
    <mergeCell ref="CGB39:CGB46"/>
    <mergeCell ref="CGC39:CGC46"/>
    <mergeCell ref="CGD39:CGD46"/>
    <mergeCell ref="CFM39:CFM46"/>
    <mergeCell ref="CFN39:CFN46"/>
    <mergeCell ref="CFO39:CFO46"/>
    <mergeCell ref="CFP39:CFP46"/>
    <mergeCell ref="CFQ39:CFQ46"/>
    <mergeCell ref="CFR39:CFR46"/>
    <mergeCell ref="CFS39:CFS46"/>
    <mergeCell ref="CFT39:CFT46"/>
    <mergeCell ref="CFU39:CFU46"/>
    <mergeCell ref="CFD39:CFD46"/>
    <mergeCell ref="CFE39:CFE46"/>
    <mergeCell ref="CFF39:CFF46"/>
    <mergeCell ref="CFG39:CFG46"/>
    <mergeCell ref="CFH39:CFH46"/>
    <mergeCell ref="CFI39:CFI46"/>
    <mergeCell ref="CFJ39:CFJ46"/>
    <mergeCell ref="CFK39:CFK46"/>
    <mergeCell ref="CFL39:CFL46"/>
    <mergeCell ref="CEU39:CEU46"/>
    <mergeCell ref="CEV39:CEV46"/>
    <mergeCell ref="CEW39:CEW46"/>
    <mergeCell ref="CEX39:CEX46"/>
    <mergeCell ref="CEY39:CEY46"/>
    <mergeCell ref="CEZ39:CEZ46"/>
    <mergeCell ref="CFA39:CFA46"/>
    <mergeCell ref="CFB39:CFB46"/>
    <mergeCell ref="CFC39:CFC46"/>
    <mergeCell ref="CEL39:CEL46"/>
    <mergeCell ref="CEM39:CEM46"/>
    <mergeCell ref="CEN39:CEN46"/>
    <mergeCell ref="CEO39:CEO46"/>
    <mergeCell ref="CEP39:CEP46"/>
    <mergeCell ref="CEQ39:CEQ46"/>
    <mergeCell ref="CER39:CER46"/>
    <mergeCell ref="CES39:CES46"/>
    <mergeCell ref="CET39:CET46"/>
    <mergeCell ref="CEC39:CEC46"/>
    <mergeCell ref="CED39:CED46"/>
    <mergeCell ref="CEE39:CEE46"/>
    <mergeCell ref="CEF39:CEF46"/>
    <mergeCell ref="CEG39:CEG46"/>
    <mergeCell ref="CEH39:CEH46"/>
    <mergeCell ref="CEI39:CEI46"/>
    <mergeCell ref="CEJ39:CEJ46"/>
    <mergeCell ref="CEK39:CEK46"/>
    <mergeCell ref="CDT39:CDT46"/>
    <mergeCell ref="CDU39:CDU46"/>
    <mergeCell ref="CDV39:CDV46"/>
    <mergeCell ref="CDW39:CDW46"/>
    <mergeCell ref="CDX39:CDX46"/>
    <mergeCell ref="CDY39:CDY46"/>
    <mergeCell ref="CDZ39:CDZ46"/>
    <mergeCell ref="CEA39:CEA46"/>
    <mergeCell ref="CEB39:CEB46"/>
    <mergeCell ref="CDK39:CDK46"/>
    <mergeCell ref="CDL39:CDL46"/>
    <mergeCell ref="CDM39:CDM46"/>
    <mergeCell ref="CDN39:CDN46"/>
    <mergeCell ref="CDO39:CDO46"/>
    <mergeCell ref="CDP39:CDP46"/>
    <mergeCell ref="CDQ39:CDQ46"/>
    <mergeCell ref="CDR39:CDR46"/>
    <mergeCell ref="CDS39:CDS46"/>
    <mergeCell ref="CDB39:CDB46"/>
    <mergeCell ref="CDC39:CDC46"/>
    <mergeCell ref="CDD39:CDD46"/>
    <mergeCell ref="CDE39:CDE46"/>
    <mergeCell ref="CDF39:CDF46"/>
    <mergeCell ref="CDG39:CDG46"/>
    <mergeCell ref="CDH39:CDH46"/>
    <mergeCell ref="CDI39:CDI46"/>
    <mergeCell ref="CDJ39:CDJ46"/>
    <mergeCell ref="CCS39:CCS46"/>
    <mergeCell ref="CCT39:CCT46"/>
    <mergeCell ref="CCU39:CCU46"/>
    <mergeCell ref="CCV39:CCV46"/>
    <mergeCell ref="CCW39:CCW46"/>
    <mergeCell ref="CCX39:CCX46"/>
    <mergeCell ref="CCY39:CCY46"/>
    <mergeCell ref="CCZ39:CCZ46"/>
    <mergeCell ref="CDA39:CDA46"/>
    <mergeCell ref="CCJ39:CCJ46"/>
    <mergeCell ref="CCK39:CCK46"/>
    <mergeCell ref="CCL39:CCL46"/>
    <mergeCell ref="CCM39:CCM46"/>
    <mergeCell ref="CCN39:CCN46"/>
    <mergeCell ref="CCO39:CCO46"/>
    <mergeCell ref="CCP39:CCP46"/>
    <mergeCell ref="CCQ39:CCQ46"/>
    <mergeCell ref="CCR39:CCR46"/>
    <mergeCell ref="CCA39:CCA46"/>
    <mergeCell ref="CCB39:CCB46"/>
    <mergeCell ref="CCC39:CCC46"/>
    <mergeCell ref="CCD39:CCD46"/>
    <mergeCell ref="CCE39:CCE46"/>
    <mergeCell ref="CCF39:CCF46"/>
    <mergeCell ref="CCG39:CCG46"/>
    <mergeCell ref="CCH39:CCH46"/>
    <mergeCell ref="CCI39:CCI46"/>
    <mergeCell ref="CBR39:CBR46"/>
    <mergeCell ref="CBS39:CBS46"/>
    <mergeCell ref="CBT39:CBT46"/>
    <mergeCell ref="CBU39:CBU46"/>
    <mergeCell ref="CBV39:CBV46"/>
    <mergeCell ref="CBW39:CBW46"/>
    <mergeCell ref="CBX39:CBX46"/>
    <mergeCell ref="CBY39:CBY46"/>
    <mergeCell ref="CBZ39:CBZ46"/>
    <mergeCell ref="CBI39:CBI46"/>
    <mergeCell ref="CBJ39:CBJ46"/>
    <mergeCell ref="CBK39:CBK46"/>
    <mergeCell ref="CBL39:CBL46"/>
    <mergeCell ref="CBM39:CBM46"/>
    <mergeCell ref="CBN39:CBN46"/>
    <mergeCell ref="CBO39:CBO46"/>
    <mergeCell ref="CBP39:CBP46"/>
    <mergeCell ref="CBQ39:CBQ46"/>
    <mergeCell ref="CAZ39:CAZ46"/>
    <mergeCell ref="CBA39:CBA46"/>
    <mergeCell ref="CBB39:CBB46"/>
    <mergeCell ref="CBC39:CBC46"/>
    <mergeCell ref="CBD39:CBD46"/>
    <mergeCell ref="CBE39:CBE46"/>
    <mergeCell ref="CBF39:CBF46"/>
    <mergeCell ref="CBG39:CBG46"/>
    <mergeCell ref="CBH39:CBH46"/>
    <mergeCell ref="CAQ39:CAQ46"/>
    <mergeCell ref="CAR39:CAR46"/>
    <mergeCell ref="CAS39:CAS46"/>
    <mergeCell ref="CAT39:CAT46"/>
    <mergeCell ref="CAU39:CAU46"/>
    <mergeCell ref="CAV39:CAV46"/>
    <mergeCell ref="CAW39:CAW46"/>
    <mergeCell ref="CAX39:CAX46"/>
    <mergeCell ref="CAY39:CAY46"/>
    <mergeCell ref="CAH39:CAH46"/>
    <mergeCell ref="CAI39:CAI46"/>
    <mergeCell ref="CAJ39:CAJ46"/>
    <mergeCell ref="CAK39:CAK46"/>
    <mergeCell ref="CAL39:CAL46"/>
    <mergeCell ref="CAM39:CAM46"/>
    <mergeCell ref="CAN39:CAN46"/>
    <mergeCell ref="CAO39:CAO46"/>
    <mergeCell ref="CAP39:CAP46"/>
    <mergeCell ref="BZY39:BZY46"/>
    <mergeCell ref="BZZ39:BZZ46"/>
    <mergeCell ref="CAA39:CAA46"/>
    <mergeCell ref="CAB39:CAB46"/>
    <mergeCell ref="CAC39:CAC46"/>
    <mergeCell ref="CAD39:CAD46"/>
    <mergeCell ref="CAE39:CAE46"/>
    <mergeCell ref="CAF39:CAF46"/>
    <mergeCell ref="CAG39:CAG46"/>
    <mergeCell ref="BZP39:BZP46"/>
    <mergeCell ref="BZQ39:BZQ46"/>
    <mergeCell ref="BZR39:BZR46"/>
    <mergeCell ref="BZS39:BZS46"/>
    <mergeCell ref="BZT39:BZT46"/>
    <mergeCell ref="BZU39:BZU46"/>
    <mergeCell ref="BZV39:BZV46"/>
    <mergeCell ref="BZW39:BZW46"/>
    <mergeCell ref="BZX39:BZX46"/>
    <mergeCell ref="BZG39:BZG46"/>
    <mergeCell ref="BZH39:BZH46"/>
    <mergeCell ref="BZI39:BZI46"/>
    <mergeCell ref="BZJ39:BZJ46"/>
    <mergeCell ref="BZK39:BZK46"/>
    <mergeCell ref="BZL39:BZL46"/>
    <mergeCell ref="BZM39:BZM46"/>
    <mergeCell ref="BZN39:BZN46"/>
    <mergeCell ref="BZO39:BZO46"/>
    <mergeCell ref="BYX39:BYX46"/>
    <mergeCell ref="BYY39:BYY46"/>
    <mergeCell ref="BYZ39:BYZ46"/>
    <mergeCell ref="BZA39:BZA46"/>
    <mergeCell ref="BZB39:BZB46"/>
    <mergeCell ref="BZC39:BZC46"/>
    <mergeCell ref="BZD39:BZD46"/>
    <mergeCell ref="BZE39:BZE46"/>
    <mergeCell ref="BZF39:BZF46"/>
    <mergeCell ref="BYO39:BYO46"/>
    <mergeCell ref="BYP39:BYP46"/>
    <mergeCell ref="BYQ39:BYQ46"/>
    <mergeCell ref="BYR39:BYR46"/>
    <mergeCell ref="BYS39:BYS46"/>
    <mergeCell ref="BYT39:BYT46"/>
    <mergeCell ref="BYU39:BYU46"/>
    <mergeCell ref="BYV39:BYV46"/>
    <mergeCell ref="BYW39:BYW46"/>
    <mergeCell ref="BYF39:BYF46"/>
    <mergeCell ref="BYG39:BYG46"/>
    <mergeCell ref="BYH39:BYH46"/>
    <mergeCell ref="BYI39:BYI46"/>
    <mergeCell ref="BYJ39:BYJ46"/>
    <mergeCell ref="BYK39:BYK46"/>
    <mergeCell ref="BYL39:BYL46"/>
    <mergeCell ref="BYM39:BYM46"/>
    <mergeCell ref="BYN39:BYN46"/>
    <mergeCell ref="BXW39:BXW46"/>
    <mergeCell ref="BXX39:BXX46"/>
    <mergeCell ref="BXY39:BXY46"/>
    <mergeCell ref="BXZ39:BXZ46"/>
    <mergeCell ref="BYA39:BYA46"/>
    <mergeCell ref="BYB39:BYB46"/>
    <mergeCell ref="BYC39:BYC46"/>
    <mergeCell ref="BYD39:BYD46"/>
    <mergeCell ref="BYE39:BYE46"/>
    <mergeCell ref="BXN39:BXN46"/>
    <mergeCell ref="BXO39:BXO46"/>
    <mergeCell ref="BXP39:BXP46"/>
    <mergeCell ref="BXQ39:BXQ46"/>
    <mergeCell ref="BXR39:BXR46"/>
    <mergeCell ref="BXS39:BXS46"/>
    <mergeCell ref="BXT39:BXT46"/>
    <mergeCell ref="BXU39:BXU46"/>
    <mergeCell ref="BXV39:BXV46"/>
    <mergeCell ref="BXE39:BXE46"/>
    <mergeCell ref="BXF39:BXF46"/>
    <mergeCell ref="BXG39:BXG46"/>
    <mergeCell ref="BXH39:BXH46"/>
    <mergeCell ref="BXI39:BXI46"/>
    <mergeCell ref="BXJ39:BXJ46"/>
    <mergeCell ref="BXK39:BXK46"/>
    <mergeCell ref="BXL39:BXL46"/>
    <mergeCell ref="BXM39:BXM46"/>
    <mergeCell ref="BWV39:BWV46"/>
    <mergeCell ref="BWW39:BWW46"/>
    <mergeCell ref="BWX39:BWX46"/>
    <mergeCell ref="BWY39:BWY46"/>
    <mergeCell ref="BWZ39:BWZ46"/>
    <mergeCell ref="BXA39:BXA46"/>
    <mergeCell ref="BXB39:BXB46"/>
    <mergeCell ref="BXC39:BXC46"/>
    <mergeCell ref="BXD39:BXD46"/>
    <mergeCell ref="BWM39:BWM46"/>
    <mergeCell ref="BWN39:BWN46"/>
    <mergeCell ref="BWO39:BWO46"/>
    <mergeCell ref="BWP39:BWP46"/>
    <mergeCell ref="BWQ39:BWQ46"/>
    <mergeCell ref="BWR39:BWR46"/>
    <mergeCell ref="BWS39:BWS46"/>
    <mergeCell ref="BWT39:BWT46"/>
    <mergeCell ref="BWU39:BWU46"/>
    <mergeCell ref="BWD39:BWD46"/>
    <mergeCell ref="BWE39:BWE46"/>
    <mergeCell ref="BWF39:BWF46"/>
    <mergeCell ref="BWG39:BWG46"/>
    <mergeCell ref="BWH39:BWH46"/>
    <mergeCell ref="BWI39:BWI46"/>
    <mergeCell ref="BWJ39:BWJ46"/>
    <mergeCell ref="BWK39:BWK46"/>
    <mergeCell ref="BWL39:BWL46"/>
    <mergeCell ref="BVU39:BVU46"/>
    <mergeCell ref="BVV39:BVV46"/>
    <mergeCell ref="BVW39:BVW46"/>
    <mergeCell ref="BVX39:BVX46"/>
    <mergeCell ref="BVY39:BVY46"/>
    <mergeCell ref="BVZ39:BVZ46"/>
    <mergeCell ref="BWA39:BWA46"/>
    <mergeCell ref="BWB39:BWB46"/>
    <mergeCell ref="BWC39:BWC46"/>
    <mergeCell ref="BVL39:BVL46"/>
    <mergeCell ref="BVM39:BVM46"/>
    <mergeCell ref="BVN39:BVN46"/>
    <mergeCell ref="BVO39:BVO46"/>
    <mergeCell ref="BVP39:BVP46"/>
    <mergeCell ref="BVQ39:BVQ46"/>
    <mergeCell ref="BVR39:BVR46"/>
    <mergeCell ref="BVS39:BVS46"/>
    <mergeCell ref="BVT39:BVT46"/>
    <mergeCell ref="BVC39:BVC46"/>
    <mergeCell ref="BVD39:BVD46"/>
    <mergeCell ref="BVE39:BVE46"/>
    <mergeCell ref="BVF39:BVF46"/>
    <mergeCell ref="BVG39:BVG46"/>
    <mergeCell ref="BVH39:BVH46"/>
    <mergeCell ref="BVI39:BVI46"/>
    <mergeCell ref="BVJ39:BVJ46"/>
    <mergeCell ref="BVK39:BVK46"/>
    <mergeCell ref="BUT39:BUT46"/>
    <mergeCell ref="BUU39:BUU46"/>
    <mergeCell ref="BUV39:BUV46"/>
    <mergeCell ref="BUW39:BUW46"/>
    <mergeCell ref="BUX39:BUX46"/>
    <mergeCell ref="BUY39:BUY46"/>
    <mergeCell ref="BUZ39:BUZ46"/>
    <mergeCell ref="BVA39:BVA46"/>
    <mergeCell ref="BVB39:BVB46"/>
    <mergeCell ref="BUK39:BUK46"/>
    <mergeCell ref="BUL39:BUL46"/>
    <mergeCell ref="BUM39:BUM46"/>
    <mergeCell ref="BUN39:BUN46"/>
    <mergeCell ref="BUO39:BUO46"/>
    <mergeCell ref="BUP39:BUP46"/>
    <mergeCell ref="BUQ39:BUQ46"/>
    <mergeCell ref="BUR39:BUR46"/>
    <mergeCell ref="BUS39:BUS46"/>
    <mergeCell ref="BUB39:BUB46"/>
    <mergeCell ref="BUC39:BUC46"/>
    <mergeCell ref="BUD39:BUD46"/>
    <mergeCell ref="BUE39:BUE46"/>
    <mergeCell ref="BUF39:BUF46"/>
    <mergeCell ref="BUG39:BUG46"/>
    <mergeCell ref="BUH39:BUH46"/>
    <mergeCell ref="BUI39:BUI46"/>
    <mergeCell ref="BUJ39:BUJ46"/>
    <mergeCell ref="BTS39:BTS46"/>
    <mergeCell ref="BTT39:BTT46"/>
    <mergeCell ref="BTU39:BTU46"/>
    <mergeCell ref="BTV39:BTV46"/>
    <mergeCell ref="BTW39:BTW46"/>
    <mergeCell ref="BTX39:BTX46"/>
    <mergeCell ref="BTY39:BTY46"/>
    <mergeCell ref="BTZ39:BTZ46"/>
    <mergeCell ref="BUA39:BUA46"/>
    <mergeCell ref="BTJ39:BTJ46"/>
    <mergeCell ref="BTK39:BTK46"/>
    <mergeCell ref="BTL39:BTL46"/>
    <mergeCell ref="BTM39:BTM46"/>
    <mergeCell ref="BTN39:BTN46"/>
    <mergeCell ref="BTO39:BTO46"/>
    <mergeCell ref="BTP39:BTP46"/>
    <mergeCell ref="BTQ39:BTQ46"/>
    <mergeCell ref="BTR39:BTR46"/>
    <mergeCell ref="BTA39:BTA46"/>
    <mergeCell ref="BTB39:BTB46"/>
    <mergeCell ref="BTC39:BTC46"/>
    <mergeCell ref="BTD39:BTD46"/>
    <mergeCell ref="BTE39:BTE46"/>
    <mergeCell ref="BTF39:BTF46"/>
    <mergeCell ref="BTG39:BTG46"/>
    <mergeCell ref="BTH39:BTH46"/>
    <mergeCell ref="BTI39:BTI46"/>
    <mergeCell ref="BSR39:BSR46"/>
    <mergeCell ref="BSS39:BSS46"/>
    <mergeCell ref="BST39:BST46"/>
    <mergeCell ref="BSU39:BSU46"/>
    <mergeCell ref="BSV39:BSV46"/>
    <mergeCell ref="BSW39:BSW46"/>
    <mergeCell ref="BSX39:BSX46"/>
    <mergeCell ref="BSY39:BSY46"/>
    <mergeCell ref="BSZ39:BSZ46"/>
    <mergeCell ref="BSI39:BSI46"/>
    <mergeCell ref="BSJ39:BSJ46"/>
    <mergeCell ref="BSK39:BSK46"/>
    <mergeCell ref="BSL39:BSL46"/>
    <mergeCell ref="BSM39:BSM46"/>
    <mergeCell ref="BSN39:BSN46"/>
    <mergeCell ref="BSO39:BSO46"/>
    <mergeCell ref="BSP39:BSP46"/>
    <mergeCell ref="BSQ39:BSQ46"/>
    <mergeCell ref="BRZ39:BRZ46"/>
    <mergeCell ref="BSA39:BSA46"/>
    <mergeCell ref="BSB39:BSB46"/>
    <mergeCell ref="BSC39:BSC46"/>
    <mergeCell ref="BSD39:BSD46"/>
    <mergeCell ref="BSE39:BSE46"/>
    <mergeCell ref="BSF39:BSF46"/>
    <mergeCell ref="BSG39:BSG46"/>
    <mergeCell ref="BSH39:BSH46"/>
    <mergeCell ref="BRQ39:BRQ46"/>
    <mergeCell ref="BRR39:BRR46"/>
    <mergeCell ref="BRS39:BRS46"/>
    <mergeCell ref="BRT39:BRT46"/>
    <mergeCell ref="BRU39:BRU46"/>
    <mergeCell ref="BRV39:BRV46"/>
    <mergeCell ref="BRW39:BRW46"/>
    <mergeCell ref="BRX39:BRX46"/>
    <mergeCell ref="BRY39:BRY46"/>
    <mergeCell ref="BRH39:BRH46"/>
    <mergeCell ref="BRI39:BRI46"/>
    <mergeCell ref="BRJ39:BRJ46"/>
    <mergeCell ref="BRK39:BRK46"/>
    <mergeCell ref="BRL39:BRL46"/>
    <mergeCell ref="BRM39:BRM46"/>
    <mergeCell ref="BRN39:BRN46"/>
    <mergeCell ref="BRO39:BRO46"/>
    <mergeCell ref="BRP39:BRP46"/>
    <mergeCell ref="BQY39:BQY46"/>
    <mergeCell ref="BQZ39:BQZ46"/>
    <mergeCell ref="BRA39:BRA46"/>
    <mergeCell ref="BRB39:BRB46"/>
    <mergeCell ref="BRC39:BRC46"/>
    <mergeCell ref="BRD39:BRD46"/>
    <mergeCell ref="BRE39:BRE46"/>
    <mergeCell ref="BRF39:BRF46"/>
    <mergeCell ref="BRG39:BRG46"/>
    <mergeCell ref="BQP39:BQP46"/>
    <mergeCell ref="BQQ39:BQQ46"/>
    <mergeCell ref="BQR39:BQR46"/>
    <mergeCell ref="BQS39:BQS46"/>
    <mergeCell ref="BQT39:BQT46"/>
    <mergeCell ref="BQU39:BQU46"/>
    <mergeCell ref="BQV39:BQV46"/>
    <mergeCell ref="BQW39:BQW46"/>
    <mergeCell ref="BQX39:BQX46"/>
    <mergeCell ref="BQG39:BQG46"/>
    <mergeCell ref="BQH39:BQH46"/>
    <mergeCell ref="BQI39:BQI46"/>
    <mergeCell ref="BQJ39:BQJ46"/>
    <mergeCell ref="BQK39:BQK46"/>
    <mergeCell ref="BQL39:BQL46"/>
    <mergeCell ref="BQM39:BQM46"/>
    <mergeCell ref="BQN39:BQN46"/>
    <mergeCell ref="BQO39:BQO46"/>
    <mergeCell ref="BPX39:BPX46"/>
    <mergeCell ref="BPY39:BPY46"/>
    <mergeCell ref="BPZ39:BPZ46"/>
    <mergeCell ref="BQA39:BQA46"/>
    <mergeCell ref="BQB39:BQB46"/>
    <mergeCell ref="BQC39:BQC46"/>
    <mergeCell ref="BQD39:BQD46"/>
    <mergeCell ref="BQE39:BQE46"/>
    <mergeCell ref="BQF39:BQF46"/>
    <mergeCell ref="BPO39:BPO46"/>
    <mergeCell ref="BPP39:BPP46"/>
    <mergeCell ref="BPQ39:BPQ46"/>
    <mergeCell ref="BPR39:BPR46"/>
    <mergeCell ref="BPS39:BPS46"/>
    <mergeCell ref="BPT39:BPT46"/>
    <mergeCell ref="BPU39:BPU46"/>
    <mergeCell ref="BPV39:BPV46"/>
    <mergeCell ref="BPW39:BPW46"/>
    <mergeCell ref="BPF39:BPF46"/>
    <mergeCell ref="BPG39:BPG46"/>
    <mergeCell ref="BPH39:BPH46"/>
    <mergeCell ref="BPI39:BPI46"/>
    <mergeCell ref="BPJ39:BPJ46"/>
    <mergeCell ref="BPK39:BPK46"/>
    <mergeCell ref="BPL39:BPL46"/>
    <mergeCell ref="BPM39:BPM46"/>
    <mergeCell ref="BPN39:BPN46"/>
    <mergeCell ref="BOW39:BOW46"/>
    <mergeCell ref="BOX39:BOX46"/>
    <mergeCell ref="BOY39:BOY46"/>
    <mergeCell ref="BOZ39:BOZ46"/>
    <mergeCell ref="BPA39:BPA46"/>
    <mergeCell ref="BPB39:BPB46"/>
    <mergeCell ref="BPC39:BPC46"/>
    <mergeCell ref="BPD39:BPD46"/>
    <mergeCell ref="BPE39:BPE46"/>
    <mergeCell ref="BON39:BON46"/>
    <mergeCell ref="BOO39:BOO46"/>
    <mergeCell ref="BOP39:BOP46"/>
    <mergeCell ref="BOQ39:BOQ46"/>
    <mergeCell ref="BOR39:BOR46"/>
    <mergeCell ref="BOS39:BOS46"/>
    <mergeCell ref="BOT39:BOT46"/>
    <mergeCell ref="BOU39:BOU46"/>
    <mergeCell ref="BOV39:BOV46"/>
    <mergeCell ref="BOE39:BOE46"/>
    <mergeCell ref="BOF39:BOF46"/>
    <mergeCell ref="BOG39:BOG46"/>
    <mergeCell ref="BOH39:BOH46"/>
    <mergeCell ref="BOI39:BOI46"/>
    <mergeCell ref="BOJ39:BOJ46"/>
    <mergeCell ref="BOK39:BOK46"/>
    <mergeCell ref="BOL39:BOL46"/>
    <mergeCell ref="BOM39:BOM46"/>
    <mergeCell ref="BNV39:BNV46"/>
    <mergeCell ref="BNW39:BNW46"/>
    <mergeCell ref="BNX39:BNX46"/>
    <mergeCell ref="BNY39:BNY46"/>
    <mergeCell ref="BNZ39:BNZ46"/>
    <mergeCell ref="BOA39:BOA46"/>
    <mergeCell ref="BOB39:BOB46"/>
    <mergeCell ref="BOC39:BOC46"/>
    <mergeCell ref="BOD39:BOD46"/>
    <mergeCell ref="BNM39:BNM46"/>
    <mergeCell ref="BNN39:BNN46"/>
    <mergeCell ref="BNO39:BNO46"/>
    <mergeCell ref="BNP39:BNP46"/>
    <mergeCell ref="BNQ39:BNQ46"/>
    <mergeCell ref="BNR39:BNR46"/>
    <mergeCell ref="BNS39:BNS46"/>
    <mergeCell ref="BNT39:BNT46"/>
    <mergeCell ref="BNU39:BNU46"/>
    <mergeCell ref="BND39:BND46"/>
    <mergeCell ref="BNE39:BNE46"/>
    <mergeCell ref="BNF39:BNF46"/>
    <mergeCell ref="BNG39:BNG46"/>
    <mergeCell ref="BNH39:BNH46"/>
    <mergeCell ref="BNI39:BNI46"/>
    <mergeCell ref="BNJ39:BNJ46"/>
    <mergeCell ref="BNK39:BNK46"/>
    <mergeCell ref="BNL39:BNL46"/>
    <mergeCell ref="BMU39:BMU46"/>
    <mergeCell ref="BMV39:BMV46"/>
    <mergeCell ref="BMW39:BMW46"/>
    <mergeCell ref="BMX39:BMX46"/>
    <mergeCell ref="BMY39:BMY46"/>
    <mergeCell ref="BMZ39:BMZ46"/>
    <mergeCell ref="BNA39:BNA46"/>
    <mergeCell ref="BNB39:BNB46"/>
    <mergeCell ref="BNC39:BNC46"/>
    <mergeCell ref="BML39:BML46"/>
    <mergeCell ref="BMM39:BMM46"/>
    <mergeCell ref="BMN39:BMN46"/>
    <mergeCell ref="BMO39:BMO46"/>
    <mergeCell ref="BMP39:BMP46"/>
    <mergeCell ref="BMQ39:BMQ46"/>
    <mergeCell ref="BMR39:BMR46"/>
    <mergeCell ref="BMS39:BMS46"/>
    <mergeCell ref="BMT39:BMT46"/>
    <mergeCell ref="BMC39:BMC46"/>
    <mergeCell ref="BMD39:BMD46"/>
    <mergeCell ref="BME39:BME46"/>
    <mergeCell ref="BMF39:BMF46"/>
    <mergeCell ref="BMG39:BMG46"/>
    <mergeCell ref="BMH39:BMH46"/>
    <mergeCell ref="BMI39:BMI46"/>
    <mergeCell ref="BMJ39:BMJ46"/>
    <mergeCell ref="BMK39:BMK46"/>
    <mergeCell ref="BLT39:BLT46"/>
    <mergeCell ref="BLU39:BLU46"/>
    <mergeCell ref="BLV39:BLV46"/>
    <mergeCell ref="BLW39:BLW46"/>
    <mergeCell ref="BLX39:BLX46"/>
    <mergeCell ref="BLY39:BLY46"/>
    <mergeCell ref="BLZ39:BLZ46"/>
    <mergeCell ref="BMA39:BMA46"/>
    <mergeCell ref="BMB39:BMB46"/>
    <mergeCell ref="BLK39:BLK46"/>
    <mergeCell ref="BLL39:BLL46"/>
    <mergeCell ref="BLM39:BLM46"/>
    <mergeCell ref="BLN39:BLN46"/>
    <mergeCell ref="BLO39:BLO46"/>
    <mergeCell ref="BLP39:BLP46"/>
    <mergeCell ref="BLQ39:BLQ46"/>
    <mergeCell ref="BLR39:BLR46"/>
    <mergeCell ref="BLS39:BLS46"/>
    <mergeCell ref="BLB39:BLB46"/>
    <mergeCell ref="BLC39:BLC46"/>
    <mergeCell ref="BLD39:BLD46"/>
    <mergeCell ref="BLE39:BLE46"/>
    <mergeCell ref="BLF39:BLF46"/>
    <mergeCell ref="BLG39:BLG46"/>
    <mergeCell ref="BLH39:BLH46"/>
    <mergeCell ref="BLI39:BLI46"/>
    <mergeCell ref="BLJ39:BLJ46"/>
    <mergeCell ref="BKS39:BKS46"/>
    <mergeCell ref="BKT39:BKT46"/>
    <mergeCell ref="BKU39:BKU46"/>
    <mergeCell ref="BKV39:BKV46"/>
    <mergeCell ref="BKW39:BKW46"/>
    <mergeCell ref="BKX39:BKX46"/>
    <mergeCell ref="BKY39:BKY46"/>
    <mergeCell ref="BKZ39:BKZ46"/>
    <mergeCell ref="BLA39:BLA46"/>
    <mergeCell ref="BKJ39:BKJ46"/>
    <mergeCell ref="BKK39:BKK46"/>
    <mergeCell ref="BKL39:BKL46"/>
    <mergeCell ref="BKM39:BKM46"/>
    <mergeCell ref="BKN39:BKN46"/>
    <mergeCell ref="BKO39:BKO46"/>
    <mergeCell ref="BKP39:BKP46"/>
    <mergeCell ref="BKQ39:BKQ46"/>
    <mergeCell ref="BKR39:BKR46"/>
    <mergeCell ref="BKA39:BKA46"/>
    <mergeCell ref="BKB39:BKB46"/>
    <mergeCell ref="BKC39:BKC46"/>
    <mergeCell ref="BKD39:BKD46"/>
    <mergeCell ref="BKE39:BKE46"/>
    <mergeCell ref="BKF39:BKF46"/>
    <mergeCell ref="BKG39:BKG46"/>
    <mergeCell ref="BKH39:BKH46"/>
    <mergeCell ref="BKI39:BKI46"/>
    <mergeCell ref="BJR39:BJR46"/>
    <mergeCell ref="BJS39:BJS46"/>
    <mergeCell ref="BJT39:BJT46"/>
    <mergeCell ref="BJU39:BJU46"/>
    <mergeCell ref="BJV39:BJV46"/>
    <mergeCell ref="BJW39:BJW46"/>
    <mergeCell ref="BJX39:BJX46"/>
    <mergeCell ref="BJY39:BJY46"/>
    <mergeCell ref="BJZ39:BJZ46"/>
    <mergeCell ref="BJI39:BJI46"/>
    <mergeCell ref="BJJ39:BJJ46"/>
    <mergeCell ref="BJK39:BJK46"/>
    <mergeCell ref="BJL39:BJL46"/>
    <mergeCell ref="BJM39:BJM46"/>
    <mergeCell ref="BJN39:BJN46"/>
    <mergeCell ref="BJO39:BJO46"/>
    <mergeCell ref="BJP39:BJP46"/>
    <mergeCell ref="BJQ39:BJQ46"/>
    <mergeCell ref="BIZ39:BIZ46"/>
    <mergeCell ref="BJA39:BJA46"/>
    <mergeCell ref="BJB39:BJB46"/>
    <mergeCell ref="BJC39:BJC46"/>
    <mergeCell ref="BJD39:BJD46"/>
    <mergeCell ref="BJE39:BJE46"/>
    <mergeCell ref="BJF39:BJF46"/>
    <mergeCell ref="BJG39:BJG46"/>
    <mergeCell ref="BJH39:BJH46"/>
    <mergeCell ref="BIQ39:BIQ46"/>
    <mergeCell ref="BIR39:BIR46"/>
    <mergeCell ref="BIS39:BIS46"/>
    <mergeCell ref="BIT39:BIT46"/>
    <mergeCell ref="BIU39:BIU46"/>
    <mergeCell ref="BIV39:BIV46"/>
    <mergeCell ref="BIW39:BIW46"/>
    <mergeCell ref="BIX39:BIX46"/>
    <mergeCell ref="BIY39:BIY46"/>
    <mergeCell ref="BIH39:BIH46"/>
    <mergeCell ref="BII39:BII46"/>
    <mergeCell ref="BIJ39:BIJ46"/>
    <mergeCell ref="BIK39:BIK46"/>
    <mergeCell ref="BIL39:BIL46"/>
    <mergeCell ref="BIM39:BIM46"/>
    <mergeCell ref="BIN39:BIN46"/>
    <mergeCell ref="BIO39:BIO46"/>
    <mergeCell ref="BIP39:BIP46"/>
    <mergeCell ref="BHY39:BHY46"/>
    <mergeCell ref="BHZ39:BHZ46"/>
    <mergeCell ref="BIA39:BIA46"/>
    <mergeCell ref="BIB39:BIB46"/>
    <mergeCell ref="BIC39:BIC46"/>
    <mergeCell ref="BID39:BID46"/>
    <mergeCell ref="BIE39:BIE46"/>
    <mergeCell ref="BIF39:BIF46"/>
    <mergeCell ref="BIG39:BIG46"/>
    <mergeCell ref="BHP39:BHP46"/>
    <mergeCell ref="BHQ39:BHQ46"/>
    <mergeCell ref="BHR39:BHR46"/>
    <mergeCell ref="BHS39:BHS46"/>
    <mergeCell ref="BHT39:BHT46"/>
    <mergeCell ref="BHU39:BHU46"/>
    <mergeCell ref="BHV39:BHV46"/>
    <mergeCell ref="BHW39:BHW46"/>
    <mergeCell ref="BHX39:BHX46"/>
    <mergeCell ref="BHG39:BHG46"/>
    <mergeCell ref="BHH39:BHH46"/>
    <mergeCell ref="BHI39:BHI46"/>
    <mergeCell ref="BHJ39:BHJ46"/>
    <mergeCell ref="BHK39:BHK46"/>
    <mergeCell ref="BHL39:BHL46"/>
    <mergeCell ref="BHM39:BHM46"/>
    <mergeCell ref="BHN39:BHN46"/>
    <mergeCell ref="BHO39:BHO46"/>
    <mergeCell ref="BGX39:BGX46"/>
    <mergeCell ref="BGY39:BGY46"/>
    <mergeCell ref="BGZ39:BGZ46"/>
    <mergeCell ref="BHA39:BHA46"/>
    <mergeCell ref="BHB39:BHB46"/>
    <mergeCell ref="BHC39:BHC46"/>
    <mergeCell ref="BHD39:BHD46"/>
    <mergeCell ref="BHE39:BHE46"/>
    <mergeCell ref="BHF39:BHF46"/>
    <mergeCell ref="BGO39:BGO46"/>
    <mergeCell ref="BGP39:BGP46"/>
    <mergeCell ref="BGQ39:BGQ46"/>
    <mergeCell ref="BGR39:BGR46"/>
    <mergeCell ref="BGS39:BGS46"/>
    <mergeCell ref="BGT39:BGT46"/>
    <mergeCell ref="BGU39:BGU46"/>
    <mergeCell ref="BGV39:BGV46"/>
    <mergeCell ref="BGW39:BGW46"/>
    <mergeCell ref="BGF39:BGF46"/>
    <mergeCell ref="BGG39:BGG46"/>
    <mergeCell ref="BGH39:BGH46"/>
    <mergeCell ref="BGI39:BGI46"/>
    <mergeCell ref="BGJ39:BGJ46"/>
    <mergeCell ref="BGK39:BGK46"/>
    <mergeCell ref="BGL39:BGL46"/>
    <mergeCell ref="BGM39:BGM46"/>
    <mergeCell ref="BGN39:BGN46"/>
    <mergeCell ref="BFW39:BFW46"/>
    <mergeCell ref="BFX39:BFX46"/>
    <mergeCell ref="BFY39:BFY46"/>
    <mergeCell ref="BFZ39:BFZ46"/>
    <mergeCell ref="BGA39:BGA46"/>
    <mergeCell ref="BGB39:BGB46"/>
    <mergeCell ref="BGC39:BGC46"/>
    <mergeCell ref="BGD39:BGD46"/>
    <mergeCell ref="BGE39:BGE46"/>
    <mergeCell ref="BFN39:BFN46"/>
    <mergeCell ref="BFO39:BFO46"/>
    <mergeCell ref="BFP39:BFP46"/>
    <mergeCell ref="BFQ39:BFQ46"/>
    <mergeCell ref="BFR39:BFR46"/>
    <mergeCell ref="BFS39:BFS46"/>
    <mergeCell ref="BFT39:BFT46"/>
    <mergeCell ref="BFU39:BFU46"/>
    <mergeCell ref="BFV39:BFV46"/>
    <mergeCell ref="BFE39:BFE46"/>
    <mergeCell ref="BFF39:BFF46"/>
    <mergeCell ref="BFG39:BFG46"/>
    <mergeCell ref="BFH39:BFH46"/>
    <mergeCell ref="BFI39:BFI46"/>
    <mergeCell ref="BFJ39:BFJ46"/>
    <mergeCell ref="BFK39:BFK46"/>
    <mergeCell ref="BFL39:BFL46"/>
    <mergeCell ref="BFM39:BFM46"/>
    <mergeCell ref="BEV39:BEV46"/>
    <mergeCell ref="BEW39:BEW46"/>
    <mergeCell ref="BEX39:BEX46"/>
    <mergeCell ref="BEY39:BEY46"/>
    <mergeCell ref="BEZ39:BEZ46"/>
    <mergeCell ref="BFA39:BFA46"/>
    <mergeCell ref="BFB39:BFB46"/>
    <mergeCell ref="BFC39:BFC46"/>
    <mergeCell ref="BFD39:BFD46"/>
    <mergeCell ref="BEM39:BEM46"/>
    <mergeCell ref="BEN39:BEN46"/>
    <mergeCell ref="BEO39:BEO46"/>
    <mergeCell ref="BEP39:BEP46"/>
    <mergeCell ref="BEQ39:BEQ46"/>
    <mergeCell ref="BER39:BER46"/>
    <mergeCell ref="BES39:BES46"/>
    <mergeCell ref="BET39:BET46"/>
    <mergeCell ref="BEU39:BEU46"/>
    <mergeCell ref="BED39:BED46"/>
    <mergeCell ref="BEE39:BEE46"/>
    <mergeCell ref="BEF39:BEF46"/>
    <mergeCell ref="BEG39:BEG46"/>
    <mergeCell ref="BEH39:BEH46"/>
    <mergeCell ref="BEI39:BEI46"/>
    <mergeCell ref="BEJ39:BEJ46"/>
    <mergeCell ref="BEK39:BEK46"/>
    <mergeCell ref="BEL39:BEL46"/>
    <mergeCell ref="BDU39:BDU46"/>
    <mergeCell ref="BDV39:BDV46"/>
    <mergeCell ref="BDW39:BDW46"/>
    <mergeCell ref="BDX39:BDX46"/>
    <mergeCell ref="BDY39:BDY46"/>
    <mergeCell ref="BDZ39:BDZ46"/>
    <mergeCell ref="BEA39:BEA46"/>
    <mergeCell ref="BEB39:BEB46"/>
    <mergeCell ref="BEC39:BEC46"/>
    <mergeCell ref="BDL39:BDL46"/>
    <mergeCell ref="BDM39:BDM46"/>
    <mergeCell ref="BDN39:BDN46"/>
    <mergeCell ref="BDO39:BDO46"/>
    <mergeCell ref="BDP39:BDP46"/>
    <mergeCell ref="BDQ39:BDQ46"/>
    <mergeCell ref="BDR39:BDR46"/>
    <mergeCell ref="BDS39:BDS46"/>
    <mergeCell ref="BDT39:BDT46"/>
    <mergeCell ref="BDC39:BDC46"/>
    <mergeCell ref="BDD39:BDD46"/>
    <mergeCell ref="BDE39:BDE46"/>
    <mergeCell ref="BDF39:BDF46"/>
    <mergeCell ref="BDG39:BDG46"/>
    <mergeCell ref="BDH39:BDH46"/>
    <mergeCell ref="BDI39:BDI46"/>
    <mergeCell ref="BDJ39:BDJ46"/>
    <mergeCell ref="BDK39:BDK46"/>
    <mergeCell ref="BCT39:BCT46"/>
    <mergeCell ref="BCU39:BCU46"/>
    <mergeCell ref="BCV39:BCV46"/>
    <mergeCell ref="BCW39:BCW46"/>
    <mergeCell ref="BCX39:BCX46"/>
    <mergeCell ref="BCY39:BCY46"/>
    <mergeCell ref="BCZ39:BCZ46"/>
    <mergeCell ref="BDA39:BDA46"/>
    <mergeCell ref="BDB39:BDB46"/>
    <mergeCell ref="BCK39:BCK46"/>
    <mergeCell ref="BCL39:BCL46"/>
    <mergeCell ref="BCM39:BCM46"/>
    <mergeCell ref="BCN39:BCN46"/>
    <mergeCell ref="BCO39:BCO46"/>
    <mergeCell ref="BCP39:BCP46"/>
    <mergeCell ref="BCQ39:BCQ46"/>
    <mergeCell ref="BCR39:BCR46"/>
    <mergeCell ref="BCS39:BCS46"/>
    <mergeCell ref="BCB39:BCB46"/>
    <mergeCell ref="BCC39:BCC46"/>
    <mergeCell ref="BCD39:BCD46"/>
    <mergeCell ref="BCE39:BCE46"/>
    <mergeCell ref="BCF39:BCF46"/>
    <mergeCell ref="BCG39:BCG46"/>
    <mergeCell ref="BCH39:BCH46"/>
    <mergeCell ref="BCI39:BCI46"/>
    <mergeCell ref="BCJ39:BCJ46"/>
    <mergeCell ref="BBS39:BBS46"/>
    <mergeCell ref="BBT39:BBT46"/>
    <mergeCell ref="BBU39:BBU46"/>
    <mergeCell ref="BBV39:BBV46"/>
    <mergeCell ref="BBW39:BBW46"/>
    <mergeCell ref="BBX39:BBX46"/>
    <mergeCell ref="BBY39:BBY46"/>
    <mergeCell ref="BBZ39:BBZ46"/>
    <mergeCell ref="BCA39:BCA46"/>
    <mergeCell ref="BBJ39:BBJ46"/>
    <mergeCell ref="BBK39:BBK46"/>
    <mergeCell ref="BBL39:BBL46"/>
    <mergeCell ref="BBM39:BBM46"/>
    <mergeCell ref="BBN39:BBN46"/>
    <mergeCell ref="BBO39:BBO46"/>
    <mergeCell ref="BBP39:BBP46"/>
    <mergeCell ref="BBQ39:BBQ46"/>
    <mergeCell ref="BBR39:BBR46"/>
    <mergeCell ref="BBA39:BBA46"/>
    <mergeCell ref="BBB39:BBB46"/>
    <mergeCell ref="BBC39:BBC46"/>
    <mergeCell ref="BBD39:BBD46"/>
    <mergeCell ref="BBE39:BBE46"/>
    <mergeCell ref="BBF39:BBF46"/>
    <mergeCell ref="BBG39:BBG46"/>
    <mergeCell ref="BBH39:BBH46"/>
    <mergeCell ref="BBI39:BBI46"/>
    <mergeCell ref="BAR39:BAR46"/>
    <mergeCell ref="BAS39:BAS46"/>
    <mergeCell ref="BAT39:BAT46"/>
    <mergeCell ref="BAU39:BAU46"/>
    <mergeCell ref="BAV39:BAV46"/>
    <mergeCell ref="BAW39:BAW46"/>
    <mergeCell ref="BAX39:BAX46"/>
    <mergeCell ref="BAY39:BAY46"/>
    <mergeCell ref="BAZ39:BAZ46"/>
    <mergeCell ref="BAI39:BAI46"/>
    <mergeCell ref="BAJ39:BAJ46"/>
    <mergeCell ref="BAK39:BAK46"/>
    <mergeCell ref="BAL39:BAL46"/>
    <mergeCell ref="BAM39:BAM46"/>
    <mergeCell ref="BAN39:BAN46"/>
    <mergeCell ref="BAO39:BAO46"/>
    <mergeCell ref="BAP39:BAP46"/>
    <mergeCell ref="BAQ39:BAQ46"/>
    <mergeCell ref="AZZ39:AZZ46"/>
    <mergeCell ref="BAA39:BAA46"/>
    <mergeCell ref="BAB39:BAB46"/>
    <mergeCell ref="BAC39:BAC46"/>
    <mergeCell ref="BAD39:BAD46"/>
    <mergeCell ref="BAE39:BAE46"/>
    <mergeCell ref="BAF39:BAF46"/>
    <mergeCell ref="BAG39:BAG46"/>
    <mergeCell ref="BAH39:BAH46"/>
    <mergeCell ref="AZQ39:AZQ46"/>
    <mergeCell ref="AZR39:AZR46"/>
    <mergeCell ref="AZS39:AZS46"/>
    <mergeCell ref="AZT39:AZT46"/>
    <mergeCell ref="AZU39:AZU46"/>
    <mergeCell ref="AZV39:AZV46"/>
    <mergeCell ref="AZW39:AZW46"/>
    <mergeCell ref="AZX39:AZX46"/>
    <mergeCell ref="AZY39:AZY46"/>
    <mergeCell ref="AZH39:AZH46"/>
    <mergeCell ref="AZI39:AZI46"/>
    <mergeCell ref="AZJ39:AZJ46"/>
    <mergeCell ref="AZK39:AZK46"/>
    <mergeCell ref="AZL39:AZL46"/>
    <mergeCell ref="AZM39:AZM46"/>
    <mergeCell ref="AZN39:AZN46"/>
    <mergeCell ref="AZO39:AZO46"/>
    <mergeCell ref="AZP39:AZP46"/>
    <mergeCell ref="AYY39:AYY46"/>
    <mergeCell ref="AYZ39:AYZ46"/>
    <mergeCell ref="AZA39:AZA46"/>
    <mergeCell ref="AZB39:AZB46"/>
    <mergeCell ref="AZC39:AZC46"/>
    <mergeCell ref="AZD39:AZD46"/>
    <mergeCell ref="AZE39:AZE46"/>
    <mergeCell ref="AZF39:AZF46"/>
    <mergeCell ref="AZG39:AZG46"/>
    <mergeCell ref="AYP39:AYP46"/>
    <mergeCell ref="AYQ39:AYQ46"/>
    <mergeCell ref="AYR39:AYR46"/>
    <mergeCell ref="AYS39:AYS46"/>
    <mergeCell ref="AYT39:AYT46"/>
    <mergeCell ref="AYU39:AYU46"/>
    <mergeCell ref="AYV39:AYV46"/>
    <mergeCell ref="AYW39:AYW46"/>
    <mergeCell ref="AYX39:AYX46"/>
    <mergeCell ref="AYG39:AYG46"/>
    <mergeCell ref="AYH39:AYH46"/>
    <mergeCell ref="AYI39:AYI46"/>
    <mergeCell ref="AYJ39:AYJ46"/>
    <mergeCell ref="AYK39:AYK46"/>
    <mergeCell ref="AYL39:AYL46"/>
    <mergeCell ref="AYM39:AYM46"/>
    <mergeCell ref="AYN39:AYN46"/>
    <mergeCell ref="AYO39:AYO46"/>
    <mergeCell ref="AXX39:AXX46"/>
    <mergeCell ref="AXY39:AXY46"/>
    <mergeCell ref="AXZ39:AXZ46"/>
    <mergeCell ref="AYA39:AYA46"/>
    <mergeCell ref="AYB39:AYB46"/>
    <mergeCell ref="AYC39:AYC46"/>
    <mergeCell ref="AYD39:AYD46"/>
    <mergeCell ref="AYE39:AYE46"/>
    <mergeCell ref="AYF39:AYF46"/>
    <mergeCell ref="AXO39:AXO46"/>
    <mergeCell ref="AXP39:AXP46"/>
    <mergeCell ref="AXQ39:AXQ46"/>
    <mergeCell ref="AXR39:AXR46"/>
    <mergeCell ref="AXS39:AXS46"/>
    <mergeCell ref="AXT39:AXT46"/>
    <mergeCell ref="AXU39:AXU46"/>
    <mergeCell ref="AXV39:AXV46"/>
    <mergeCell ref="AXW39:AXW46"/>
    <mergeCell ref="AXF39:AXF46"/>
    <mergeCell ref="AXG39:AXG46"/>
    <mergeCell ref="AXH39:AXH46"/>
    <mergeCell ref="AXI39:AXI46"/>
    <mergeCell ref="AXJ39:AXJ46"/>
    <mergeCell ref="AXK39:AXK46"/>
    <mergeCell ref="AXL39:AXL46"/>
    <mergeCell ref="AXM39:AXM46"/>
    <mergeCell ref="AXN39:AXN46"/>
    <mergeCell ref="AWW39:AWW46"/>
    <mergeCell ref="AWX39:AWX46"/>
    <mergeCell ref="AWY39:AWY46"/>
    <mergeCell ref="AWZ39:AWZ46"/>
    <mergeCell ref="AXA39:AXA46"/>
    <mergeCell ref="AXB39:AXB46"/>
    <mergeCell ref="AXC39:AXC46"/>
    <mergeCell ref="AXD39:AXD46"/>
    <mergeCell ref="AXE39:AXE46"/>
    <mergeCell ref="AWN39:AWN46"/>
    <mergeCell ref="AWO39:AWO46"/>
    <mergeCell ref="AWP39:AWP46"/>
    <mergeCell ref="AWQ39:AWQ46"/>
    <mergeCell ref="AWR39:AWR46"/>
    <mergeCell ref="AWS39:AWS46"/>
    <mergeCell ref="AWT39:AWT46"/>
    <mergeCell ref="AWU39:AWU46"/>
    <mergeCell ref="AWV39:AWV46"/>
    <mergeCell ref="AWE39:AWE46"/>
    <mergeCell ref="AWF39:AWF46"/>
    <mergeCell ref="AWG39:AWG46"/>
    <mergeCell ref="AWH39:AWH46"/>
    <mergeCell ref="AWI39:AWI46"/>
    <mergeCell ref="AWJ39:AWJ46"/>
    <mergeCell ref="AWK39:AWK46"/>
    <mergeCell ref="AWL39:AWL46"/>
    <mergeCell ref="AWM39:AWM46"/>
    <mergeCell ref="AVV39:AVV46"/>
    <mergeCell ref="AVW39:AVW46"/>
    <mergeCell ref="AVX39:AVX46"/>
    <mergeCell ref="AVY39:AVY46"/>
    <mergeCell ref="AVZ39:AVZ46"/>
    <mergeCell ref="AWA39:AWA46"/>
    <mergeCell ref="AWB39:AWB46"/>
    <mergeCell ref="AWC39:AWC46"/>
    <mergeCell ref="AWD39:AWD46"/>
    <mergeCell ref="AVM39:AVM46"/>
    <mergeCell ref="AVN39:AVN46"/>
    <mergeCell ref="AVO39:AVO46"/>
    <mergeCell ref="AVP39:AVP46"/>
    <mergeCell ref="AVQ39:AVQ46"/>
    <mergeCell ref="AVR39:AVR46"/>
    <mergeCell ref="AVS39:AVS46"/>
    <mergeCell ref="AVT39:AVT46"/>
    <mergeCell ref="AVU39:AVU46"/>
    <mergeCell ref="AVD39:AVD46"/>
    <mergeCell ref="AVE39:AVE46"/>
    <mergeCell ref="AVF39:AVF46"/>
    <mergeCell ref="AVG39:AVG46"/>
    <mergeCell ref="AVH39:AVH46"/>
    <mergeCell ref="AVI39:AVI46"/>
    <mergeCell ref="AVJ39:AVJ46"/>
    <mergeCell ref="AVK39:AVK46"/>
    <mergeCell ref="AVL39:AVL46"/>
    <mergeCell ref="AUU39:AUU46"/>
    <mergeCell ref="AUV39:AUV46"/>
    <mergeCell ref="AUW39:AUW46"/>
    <mergeCell ref="AUX39:AUX46"/>
    <mergeCell ref="AUY39:AUY46"/>
    <mergeCell ref="AUZ39:AUZ46"/>
    <mergeCell ref="AVA39:AVA46"/>
    <mergeCell ref="AVB39:AVB46"/>
    <mergeCell ref="AVC39:AVC46"/>
    <mergeCell ref="AUL39:AUL46"/>
    <mergeCell ref="AUM39:AUM46"/>
    <mergeCell ref="AUN39:AUN46"/>
    <mergeCell ref="AUO39:AUO46"/>
    <mergeCell ref="AUP39:AUP46"/>
    <mergeCell ref="AUQ39:AUQ46"/>
    <mergeCell ref="AUR39:AUR46"/>
    <mergeCell ref="AUS39:AUS46"/>
    <mergeCell ref="AUT39:AUT46"/>
    <mergeCell ref="AUC39:AUC46"/>
    <mergeCell ref="AUD39:AUD46"/>
    <mergeCell ref="AUE39:AUE46"/>
    <mergeCell ref="AUF39:AUF46"/>
    <mergeCell ref="AUG39:AUG46"/>
    <mergeCell ref="AUH39:AUH46"/>
    <mergeCell ref="AUI39:AUI46"/>
    <mergeCell ref="AUJ39:AUJ46"/>
    <mergeCell ref="AUK39:AUK46"/>
    <mergeCell ref="ATT39:ATT46"/>
    <mergeCell ref="ATU39:ATU46"/>
    <mergeCell ref="ATV39:ATV46"/>
    <mergeCell ref="ATW39:ATW46"/>
    <mergeCell ref="ATX39:ATX46"/>
    <mergeCell ref="ATY39:ATY46"/>
    <mergeCell ref="ATZ39:ATZ46"/>
    <mergeCell ref="AUA39:AUA46"/>
    <mergeCell ref="AUB39:AUB46"/>
    <mergeCell ref="ATK39:ATK46"/>
    <mergeCell ref="ATL39:ATL46"/>
    <mergeCell ref="ATM39:ATM46"/>
    <mergeCell ref="ATN39:ATN46"/>
    <mergeCell ref="ATO39:ATO46"/>
    <mergeCell ref="ATP39:ATP46"/>
    <mergeCell ref="ATQ39:ATQ46"/>
    <mergeCell ref="ATR39:ATR46"/>
    <mergeCell ref="ATS39:ATS46"/>
    <mergeCell ref="ATB39:ATB46"/>
    <mergeCell ref="ATC39:ATC46"/>
    <mergeCell ref="ATD39:ATD46"/>
    <mergeCell ref="ATE39:ATE46"/>
    <mergeCell ref="ATF39:ATF46"/>
    <mergeCell ref="ATG39:ATG46"/>
    <mergeCell ref="ATH39:ATH46"/>
    <mergeCell ref="ATI39:ATI46"/>
    <mergeCell ref="ATJ39:ATJ46"/>
    <mergeCell ref="ASS39:ASS46"/>
    <mergeCell ref="AST39:AST46"/>
    <mergeCell ref="ASU39:ASU46"/>
    <mergeCell ref="ASV39:ASV46"/>
    <mergeCell ref="ASW39:ASW46"/>
    <mergeCell ref="ASX39:ASX46"/>
    <mergeCell ref="ASY39:ASY46"/>
    <mergeCell ref="ASZ39:ASZ46"/>
    <mergeCell ref="ATA39:ATA46"/>
    <mergeCell ref="ASJ39:ASJ46"/>
    <mergeCell ref="ASK39:ASK46"/>
    <mergeCell ref="ASL39:ASL46"/>
    <mergeCell ref="ASM39:ASM46"/>
    <mergeCell ref="ASN39:ASN46"/>
    <mergeCell ref="ASO39:ASO46"/>
    <mergeCell ref="ASP39:ASP46"/>
    <mergeCell ref="ASQ39:ASQ46"/>
    <mergeCell ref="ASR39:ASR46"/>
    <mergeCell ref="ASA39:ASA46"/>
    <mergeCell ref="ASB39:ASB46"/>
    <mergeCell ref="ASC39:ASC46"/>
    <mergeCell ref="ASD39:ASD46"/>
    <mergeCell ref="ASE39:ASE46"/>
    <mergeCell ref="ASF39:ASF46"/>
    <mergeCell ref="ASG39:ASG46"/>
    <mergeCell ref="ASH39:ASH46"/>
    <mergeCell ref="ASI39:ASI46"/>
    <mergeCell ref="ARR39:ARR46"/>
    <mergeCell ref="ARS39:ARS46"/>
    <mergeCell ref="ART39:ART46"/>
    <mergeCell ref="ARU39:ARU46"/>
    <mergeCell ref="ARV39:ARV46"/>
    <mergeCell ref="ARW39:ARW46"/>
    <mergeCell ref="ARX39:ARX46"/>
    <mergeCell ref="ARY39:ARY46"/>
    <mergeCell ref="ARZ39:ARZ46"/>
    <mergeCell ref="ARI39:ARI46"/>
    <mergeCell ref="ARJ39:ARJ46"/>
    <mergeCell ref="ARK39:ARK46"/>
    <mergeCell ref="ARL39:ARL46"/>
    <mergeCell ref="ARM39:ARM46"/>
    <mergeCell ref="ARN39:ARN46"/>
    <mergeCell ref="ARO39:ARO46"/>
    <mergeCell ref="ARP39:ARP46"/>
    <mergeCell ref="ARQ39:ARQ46"/>
    <mergeCell ref="AQZ39:AQZ46"/>
    <mergeCell ref="ARA39:ARA46"/>
    <mergeCell ref="ARB39:ARB46"/>
    <mergeCell ref="ARC39:ARC46"/>
    <mergeCell ref="ARD39:ARD46"/>
    <mergeCell ref="ARE39:ARE46"/>
    <mergeCell ref="ARF39:ARF46"/>
    <mergeCell ref="ARG39:ARG46"/>
    <mergeCell ref="ARH39:ARH46"/>
    <mergeCell ref="AQQ39:AQQ46"/>
    <mergeCell ref="AQR39:AQR46"/>
    <mergeCell ref="AQS39:AQS46"/>
    <mergeCell ref="AQT39:AQT46"/>
    <mergeCell ref="AQU39:AQU46"/>
    <mergeCell ref="AQV39:AQV46"/>
    <mergeCell ref="AQW39:AQW46"/>
    <mergeCell ref="AQX39:AQX46"/>
    <mergeCell ref="AQY39:AQY46"/>
    <mergeCell ref="AQH39:AQH46"/>
    <mergeCell ref="AQI39:AQI46"/>
    <mergeCell ref="AQJ39:AQJ46"/>
    <mergeCell ref="AQK39:AQK46"/>
    <mergeCell ref="AQL39:AQL46"/>
    <mergeCell ref="AQM39:AQM46"/>
    <mergeCell ref="AQN39:AQN46"/>
    <mergeCell ref="AQO39:AQO46"/>
    <mergeCell ref="AQP39:AQP46"/>
    <mergeCell ref="APY39:APY46"/>
    <mergeCell ref="APZ39:APZ46"/>
    <mergeCell ref="AQA39:AQA46"/>
    <mergeCell ref="AQB39:AQB46"/>
    <mergeCell ref="AQC39:AQC46"/>
    <mergeCell ref="AQD39:AQD46"/>
    <mergeCell ref="AQE39:AQE46"/>
    <mergeCell ref="AQF39:AQF46"/>
    <mergeCell ref="AQG39:AQG46"/>
    <mergeCell ref="APP39:APP46"/>
    <mergeCell ref="APQ39:APQ46"/>
    <mergeCell ref="APR39:APR46"/>
    <mergeCell ref="APS39:APS46"/>
    <mergeCell ref="APT39:APT46"/>
    <mergeCell ref="APU39:APU46"/>
    <mergeCell ref="APV39:APV46"/>
    <mergeCell ref="APW39:APW46"/>
    <mergeCell ref="APX39:APX46"/>
    <mergeCell ref="APG39:APG46"/>
    <mergeCell ref="APH39:APH46"/>
    <mergeCell ref="API39:API46"/>
    <mergeCell ref="APJ39:APJ46"/>
    <mergeCell ref="APK39:APK46"/>
    <mergeCell ref="APL39:APL46"/>
    <mergeCell ref="APM39:APM46"/>
    <mergeCell ref="APN39:APN46"/>
    <mergeCell ref="APO39:APO46"/>
    <mergeCell ref="AOX39:AOX46"/>
    <mergeCell ref="AOY39:AOY46"/>
    <mergeCell ref="AOZ39:AOZ46"/>
    <mergeCell ref="APA39:APA46"/>
    <mergeCell ref="APB39:APB46"/>
    <mergeCell ref="APC39:APC46"/>
    <mergeCell ref="APD39:APD46"/>
    <mergeCell ref="APE39:APE46"/>
    <mergeCell ref="APF39:APF46"/>
    <mergeCell ref="AOO39:AOO46"/>
    <mergeCell ref="AOP39:AOP46"/>
    <mergeCell ref="AOQ39:AOQ46"/>
    <mergeCell ref="AOR39:AOR46"/>
    <mergeCell ref="AOS39:AOS46"/>
    <mergeCell ref="AOT39:AOT46"/>
    <mergeCell ref="AOU39:AOU46"/>
    <mergeCell ref="AOV39:AOV46"/>
    <mergeCell ref="AOW39:AOW46"/>
    <mergeCell ref="AOF39:AOF46"/>
    <mergeCell ref="AOG39:AOG46"/>
    <mergeCell ref="AOH39:AOH46"/>
    <mergeCell ref="AOI39:AOI46"/>
    <mergeCell ref="AOJ39:AOJ46"/>
    <mergeCell ref="AOK39:AOK46"/>
    <mergeCell ref="AOL39:AOL46"/>
    <mergeCell ref="AOM39:AOM46"/>
    <mergeCell ref="AON39:AON46"/>
    <mergeCell ref="ANW39:ANW46"/>
    <mergeCell ref="ANX39:ANX46"/>
    <mergeCell ref="ANY39:ANY46"/>
    <mergeCell ref="ANZ39:ANZ46"/>
    <mergeCell ref="AOA39:AOA46"/>
    <mergeCell ref="AOB39:AOB46"/>
    <mergeCell ref="AOC39:AOC46"/>
    <mergeCell ref="AOD39:AOD46"/>
    <mergeCell ref="AOE39:AOE46"/>
    <mergeCell ref="ANN39:ANN46"/>
    <mergeCell ref="ANO39:ANO46"/>
    <mergeCell ref="ANP39:ANP46"/>
    <mergeCell ref="ANQ39:ANQ46"/>
    <mergeCell ref="ANR39:ANR46"/>
    <mergeCell ref="ANS39:ANS46"/>
    <mergeCell ref="ANT39:ANT46"/>
    <mergeCell ref="ANU39:ANU46"/>
    <mergeCell ref="ANV39:ANV46"/>
    <mergeCell ref="ANE39:ANE46"/>
    <mergeCell ref="ANF39:ANF46"/>
    <mergeCell ref="ANG39:ANG46"/>
    <mergeCell ref="ANH39:ANH46"/>
    <mergeCell ref="ANI39:ANI46"/>
    <mergeCell ref="ANJ39:ANJ46"/>
    <mergeCell ref="ANK39:ANK46"/>
    <mergeCell ref="ANL39:ANL46"/>
    <mergeCell ref="ANM39:ANM46"/>
    <mergeCell ref="AMV39:AMV46"/>
    <mergeCell ref="AMW39:AMW46"/>
    <mergeCell ref="AMX39:AMX46"/>
    <mergeCell ref="AMY39:AMY46"/>
    <mergeCell ref="AMZ39:AMZ46"/>
    <mergeCell ref="ANA39:ANA46"/>
    <mergeCell ref="ANB39:ANB46"/>
    <mergeCell ref="ANC39:ANC46"/>
    <mergeCell ref="AND39:AND46"/>
    <mergeCell ref="AMM39:AMM46"/>
    <mergeCell ref="AMN39:AMN46"/>
    <mergeCell ref="AMO39:AMO46"/>
    <mergeCell ref="AMP39:AMP46"/>
    <mergeCell ref="AMQ39:AMQ46"/>
    <mergeCell ref="AMR39:AMR46"/>
    <mergeCell ref="AMS39:AMS46"/>
    <mergeCell ref="AMT39:AMT46"/>
    <mergeCell ref="AMU39:AMU46"/>
    <mergeCell ref="AMD39:AMD46"/>
    <mergeCell ref="AME39:AME46"/>
    <mergeCell ref="AMF39:AMF46"/>
    <mergeCell ref="AMG39:AMG46"/>
    <mergeCell ref="AMH39:AMH46"/>
    <mergeCell ref="AMI39:AMI46"/>
    <mergeCell ref="AMJ39:AMJ46"/>
    <mergeCell ref="AMK39:AMK46"/>
    <mergeCell ref="AML39:AML46"/>
    <mergeCell ref="ALU39:ALU46"/>
    <mergeCell ref="ALV39:ALV46"/>
    <mergeCell ref="ALW39:ALW46"/>
    <mergeCell ref="ALX39:ALX46"/>
    <mergeCell ref="ALY39:ALY46"/>
    <mergeCell ref="ALZ39:ALZ46"/>
    <mergeCell ref="AMA39:AMA46"/>
    <mergeCell ref="AMB39:AMB46"/>
    <mergeCell ref="AMC39:AMC46"/>
    <mergeCell ref="ALL39:ALL46"/>
    <mergeCell ref="ALM39:ALM46"/>
    <mergeCell ref="ALN39:ALN46"/>
    <mergeCell ref="ALO39:ALO46"/>
    <mergeCell ref="ALP39:ALP46"/>
    <mergeCell ref="ALQ39:ALQ46"/>
    <mergeCell ref="ALR39:ALR46"/>
    <mergeCell ref="ALS39:ALS46"/>
    <mergeCell ref="ALT39:ALT46"/>
    <mergeCell ref="ALC39:ALC46"/>
    <mergeCell ref="ALD39:ALD46"/>
    <mergeCell ref="ALE39:ALE46"/>
    <mergeCell ref="ALF39:ALF46"/>
    <mergeCell ref="ALG39:ALG46"/>
    <mergeCell ref="ALH39:ALH46"/>
    <mergeCell ref="ALI39:ALI46"/>
    <mergeCell ref="ALJ39:ALJ46"/>
    <mergeCell ref="ALK39:ALK46"/>
    <mergeCell ref="AKT39:AKT46"/>
    <mergeCell ref="AKU39:AKU46"/>
    <mergeCell ref="AKV39:AKV46"/>
    <mergeCell ref="AKW39:AKW46"/>
    <mergeCell ref="AKX39:AKX46"/>
    <mergeCell ref="AKY39:AKY46"/>
    <mergeCell ref="AKZ39:AKZ46"/>
    <mergeCell ref="ALA39:ALA46"/>
    <mergeCell ref="ALB39:ALB46"/>
    <mergeCell ref="AKK39:AKK46"/>
    <mergeCell ref="AKL39:AKL46"/>
    <mergeCell ref="AKM39:AKM46"/>
    <mergeCell ref="AKN39:AKN46"/>
    <mergeCell ref="AKO39:AKO46"/>
    <mergeCell ref="AKP39:AKP46"/>
    <mergeCell ref="AKQ39:AKQ46"/>
    <mergeCell ref="AKR39:AKR46"/>
    <mergeCell ref="AKS39:AKS46"/>
    <mergeCell ref="AKB39:AKB46"/>
    <mergeCell ref="AKC39:AKC46"/>
    <mergeCell ref="AKD39:AKD46"/>
    <mergeCell ref="AKE39:AKE46"/>
    <mergeCell ref="AKF39:AKF46"/>
    <mergeCell ref="AKG39:AKG46"/>
    <mergeCell ref="AKH39:AKH46"/>
    <mergeCell ref="AKI39:AKI46"/>
    <mergeCell ref="AKJ39:AKJ46"/>
    <mergeCell ref="AJS39:AJS46"/>
    <mergeCell ref="AJT39:AJT46"/>
    <mergeCell ref="AJU39:AJU46"/>
    <mergeCell ref="AJV39:AJV46"/>
    <mergeCell ref="AJW39:AJW46"/>
    <mergeCell ref="AJX39:AJX46"/>
    <mergeCell ref="AJY39:AJY46"/>
    <mergeCell ref="AJZ39:AJZ46"/>
    <mergeCell ref="AKA39:AKA46"/>
    <mergeCell ref="AJJ39:AJJ46"/>
    <mergeCell ref="AJK39:AJK46"/>
    <mergeCell ref="AJL39:AJL46"/>
    <mergeCell ref="AJM39:AJM46"/>
    <mergeCell ref="AJN39:AJN46"/>
    <mergeCell ref="AJO39:AJO46"/>
    <mergeCell ref="AJP39:AJP46"/>
    <mergeCell ref="AJQ39:AJQ46"/>
    <mergeCell ref="AJR39:AJR46"/>
    <mergeCell ref="AJA39:AJA46"/>
    <mergeCell ref="AJB39:AJB46"/>
    <mergeCell ref="AJC39:AJC46"/>
    <mergeCell ref="AJD39:AJD46"/>
    <mergeCell ref="AJE39:AJE46"/>
    <mergeCell ref="AJF39:AJF46"/>
    <mergeCell ref="AJG39:AJG46"/>
    <mergeCell ref="AJH39:AJH46"/>
    <mergeCell ref="AJI39:AJI46"/>
    <mergeCell ref="AIR39:AIR46"/>
    <mergeCell ref="AIS39:AIS46"/>
    <mergeCell ref="AIT39:AIT46"/>
    <mergeCell ref="AIU39:AIU46"/>
    <mergeCell ref="AIV39:AIV46"/>
    <mergeCell ref="AIW39:AIW46"/>
    <mergeCell ref="AIX39:AIX46"/>
    <mergeCell ref="AIY39:AIY46"/>
    <mergeCell ref="AIZ39:AIZ46"/>
    <mergeCell ref="AII39:AII46"/>
    <mergeCell ref="AIJ39:AIJ46"/>
    <mergeCell ref="AIK39:AIK46"/>
    <mergeCell ref="AIL39:AIL46"/>
    <mergeCell ref="AIM39:AIM46"/>
    <mergeCell ref="AIN39:AIN46"/>
    <mergeCell ref="AIO39:AIO46"/>
    <mergeCell ref="AIP39:AIP46"/>
    <mergeCell ref="AIQ39:AIQ46"/>
    <mergeCell ref="AHZ39:AHZ46"/>
    <mergeCell ref="AIA39:AIA46"/>
    <mergeCell ref="AIB39:AIB46"/>
    <mergeCell ref="AIC39:AIC46"/>
    <mergeCell ref="AID39:AID46"/>
    <mergeCell ref="AIE39:AIE46"/>
    <mergeCell ref="AIF39:AIF46"/>
    <mergeCell ref="AIG39:AIG46"/>
    <mergeCell ref="AIH39:AIH46"/>
    <mergeCell ref="AHQ39:AHQ46"/>
    <mergeCell ref="AHR39:AHR46"/>
    <mergeCell ref="AHS39:AHS46"/>
    <mergeCell ref="AHT39:AHT46"/>
    <mergeCell ref="AHU39:AHU46"/>
    <mergeCell ref="AHV39:AHV46"/>
    <mergeCell ref="AHW39:AHW46"/>
    <mergeCell ref="AHX39:AHX46"/>
    <mergeCell ref="AHY39:AHY46"/>
    <mergeCell ref="AHH39:AHH46"/>
    <mergeCell ref="AHI39:AHI46"/>
    <mergeCell ref="AHJ39:AHJ46"/>
    <mergeCell ref="AHK39:AHK46"/>
    <mergeCell ref="AHL39:AHL46"/>
    <mergeCell ref="AHM39:AHM46"/>
    <mergeCell ref="AHN39:AHN46"/>
    <mergeCell ref="AHO39:AHO46"/>
    <mergeCell ref="AHP39:AHP46"/>
    <mergeCell ref="AGY39:AGY46"/>
    <mergeCell ref="AGZ39:AGZ46"/>
    <mergeCell ref="AHA39:AHA46"/>
    <mergeCell ref="AHB39:AHB46"/>
    <mergeCell ref="AHC39:AHC46"/>
    <mergeCell ref="AHD39:AHD46"/>
    <mergeCell ref="AHE39:AHE46"/>
    <mergeCell ref="AHF39:AHF46"/>
    <mergeCell ref="AHG39:AHG46"/>
    <mergeCell ref="AGP39:AGP46"/>
    <mergeCell ref="AGQ39:AGQ46"/>
    <mergeCell ref="AGR39:AGR46"/>
    <mergeCell ref="AGS39:AGS46"/>
    <mergeCell ref="AGT39:AGT46"/>
    <mergeCell ref="AGU39:AGU46"/>
    <mergeCell ref="AGV39:AGV46"/>
    <mergeCell ref="AGW39:AGW46"/>
    <mergeCell ref="AGX39:AGX46"/>
    <mergeCell ref="AGG39:AGG46"/>
    <mergeCell ref="AGH39:AGH46"/>
    <mergeCell ref="AGI39:AGI46"/>
    <mergeCell ref="AGJ39:AGJ46"/>
    <mergeCell ref="AGK39:AGK46"/>
    <mergeCell ref="AGL39:AGL46"/>
    <mergeCell ref="AGM39:AGM46"/>
    <mergeCell ref="AGN39:AGN46"/>
    <mergeCell ref="AGO39:AGO46"/>
    <mergeCell ref="AFX39:AFX46"/>
    <mergeCell ref="AFY39:AFY46"/>
    <mergeCell ref="AFZ39:AFZ46"/>
    <mergeCell ref="AGA39:AGA46"/>
    <mergeCell ref="AGB39:AGB46"/>
    <mergeCell ref="AGC39:AGC46"/>
    <mergeCell ref="AGD39:AGD46"/>
    <mergeCell ref="AGE39:AGE46"/>
    <mergeCell ref="AGF39:AGF46"/>
    <mergeCell ref="AFO39:AFO46"/>
    <mergeCell ref="AFP39:AFP46"/>
    <mergeCell ref="AFQ39:AFQ46"/>
    <mergeCell ref="AFR39:AFR46"/>
    <mergeCell ref="AFS39:AFS46"/>
    <mergeCell ref="AFT39:AFT46"/>
    <mergeCell ref="AFU39:AFU46"/>
    <mergeCell ref="AFV39:AFV46"/>
    <mergeCell ref="AFW39:AFW46"/>
    <mergeCell ref="AFF39:AFF46"/>
    <mergeCell ref="AFG39:AFG46"/>
    <mergeCell ref="AFH39:AFH46"/>
    <mergeCell ref="AFI39:AFI46"/>
    <mergeCell ref="AFJ39:AFJ46"/>
    <mergeCell ref="AFK39:AFK46"/>
    <mergeCell ref="AFL39:AFL46"/>
    <mergeCell ref="AFM39:AFM46"/>
    <mergeCell ref="AFN39:AFN46"/>
    <mergeCell ref="AEW39:AEW46"/>
    <mergeCell ref="AEX39:AEX46"/>
    <mergeCell ref="AEY39:AEY46"/>
    <mergeCell ref="AEZ39:AEZ46"/>
    <mergeCell ref="AFA39:AFA46"/>
    <mergeCell ref="AFB39:AFB46"/>
    <mergeCell ref="AFC39:AFC46"/>
    <mergeCell ref="AFD39:AFD46"/>
    <mergeCell ref="AFE39:AFE46"/>
    <mergeCell ref="AEN39:AEN46"/>
    <mergeCell ref="AEO39:AEO46"/>
    <mergeCell ref="AEP39:AEP46"/>
    <mergeCell ref="AEQ39:AEQ46"/>
    <mergeCell ref="AER39:AER46"/>
    <mergeCell ref="AES39:AES46"/>
    <mergeCell ref="AET39:AET46"/>
    <mergeCell ref="AEU39:AEU46"/>
    <mergeCell ref="AEV39:AEV46"/>
    <mergeCell ref="AEE39:AEE46"/>
    <mergeCell ref="AEF39:AEF46"/>
    <mergeCell ref="AEG39:AEG46"/>
    <mergeCell ref="AEH39:AEH46"/>
    <mergeCell ref="AEI39:AEI46"/>
    <mergeCell ref="AEJ39:AEJ46"/>
    <mergeCell ref="AEK39:AEK46"/>
    <mergeCell ref="AEL39:AEL46"/>
    <mergeCell ref="AEM39:AEM46"/>
    <mergeCell ref="ADV39:ADV46"/>
    <mergeCell ref="ADW39:ADW46"/>
    <mergeCell ref="ADX39:ADX46"/>
    <mergeCell ref="ADY39:ADY46"/>
    <mergeCell ref="ADZ39:ADZ46"/>
    <mergeCell ref="AEA39:AEA46"/>
    <mergeCell ref="AEB39:AEB46"/>
    <mergeCell ref="AEC39:AEC46"/>
    <mergeCell ref="AED39:AED46"/>
    <mergeCell ref="ADM39:ADM46"/>
    <mergeCell ref="ADN39:ADN46"/>
    <mergeCell ref="ADO39:ADO46"/>
    <mergeCell ref="ADP39:ADP46"/>
    <mergeCell ref="ADQ39:ADQ46"/>
    <mergeCell ref="ADR39:ADR46"/>
    <mergeCell ref="ADS39:ADS46"/>
    <mergeCell ref="ADT39:ADT46"/>
    <mergeCell ref="ADU39:ADU46"/>
    <mergeCell ref="ADD39:ADD46"/>
    <mergeCell ref="ADE39:ADE46"/>
    <mergeCell ref="ADF39:ADF46"/>
    <mergeCell ref="ADG39:ADG46"/>
    <mergeCell ref="ADH39:ADH46"/>
    <mergeCell ref="ADI39:ADI46"/>
    <mergeCell ref="ADJ39:ADJ46"/>
    <mergeCell ref="ADK39:ADK46"/>
    <mergeCell ref="ADL39:ADL46"/>
    <mergeCell ref="ACU39:ACU46"/>
    <mergeCell ref="ACV39:ACV46"/>
    <mergeCell ref="ACW39:ACW46"/>
    <mergeCell ref="ACX39:ACX46"/>
    <mergeCell ref="ACY39:ACY46"/>
    <mergeCell ref="ACZ39:ACZ46"/>
    <mergeCell ref="ADA39:ADA46"/>
    <mergeCell ref="ADB39:ADB46"/>
    <mergeCell ref="ADC39:ADC46"/>
    <mergeCell ref="ACL39:ACL46"/>
    <mergeCell ref="ACM39:ACM46"/>
    <mergeCell ref="ACN39:ACN46"/>
    <mergeCell ref="ACO39:ACO46"/>
    <mergeCell ref="ACP39:ACP46"/>
    <mergeCell ref="ACQ39:ACQ46"/>
    <mergeCell ref="ACR39:ACR46"/>
    <mergeCell ref="ACS39:ACS46"/>
    <mergeCell ref="ACT39:ACT46"/>
    <mergeCell ref="ACC39:ACC46"/>
    <mergeCell ref="ACD39:ACD46"/>
    <mergeCell ref="ACE39:ACE46"/>
    <mergeCell ref="ACF39:ACF46"/>
    <mergeCell ref="ACG39:ACG46"/>
    <mergeCell ref="ACH39:ACH46"/>
    <mergeCell ref="ACI39:ACI46"/>
    <mergeCell ref="ACJ39:ACJ46"/>
    <mergeCell ref="ACK39:ACK46"/>
    <mergeCell ref="ABT39:ABT46"/>
    <mergeCell ref="ABU39:ABU46"/>
    <mergeCell ref="ABV39:ABV46"/>
    <mergeCell ref="ABW39:ABW46"/>
    <mergeCell ref="ABX39:ABX46"/>
    <mergeCell ref="ABY39:ABY46"/>
    <mergeCell ref="ABZ39:ABZ46"/>
    <mergeCell ref="ACA39:ACA46"/>
    <mergeCell ref="ACB39:ACB46"/>
    <mergeCell ref="ABK39:ABK46"/>
    <mergeCell ref="ABL39:ABL46"/>
    <mergeCell ref="ABM39:ABM46"/>
    <mergeCell ref="ABN39:ABN46"/>
    <mergeCell ref="ABO39:ABO46"/>
    <mergeCell ref="ABP39:ABP46"/>
    <mergeCell ref="ABQ39:ABQ46"/>
    <mergeCell ref="ABR39:ABR46"/>
    <mergeCell ref="ABS39:ABS46"/>
    <mergeCell ref="ABB39:ABB46"/>
    <mergeCell ref="ABC39:ABC46"/>
    <mergeCell ref="ABD39:ABD46"/>
    <mergeCell ref="ABE39:ABE46"/>
    <mergeCell ref="ABF39:ABF46"/>
    <mergeCell ref="ABG39:ABG46"/>
    <mergeCell ref="ABH39:ABH46"/>
    <mergeCell ref="ABI39:ABI46"/>
    <mergeCell ref="ABJ39:ABJ46"/>
    <mergeCell ref="AAS39:AAS46"/>
    <mergeCell ref="AAT39:AAT46"/>
    <mergeCell ref="AAU39:AAU46"/>
    <mergeCell ref="AAV39:AAV46"/>
    <mergeCell ref="AAW39:AAW46"/>
    <mergeCell ref="AAX39:AAX46"/>
    <mergeCell ref="AAY39:AAY46"/>
    <mergeCell ref="AAZ39:AAZ46"/>
    <mergeCell ref="ABA39:ABA46"/>
    <mergeCell ref="AAJ39:AAJ46"/>
    <mergeCell ref="AAK39:AAK46"/>
    <mergeCell ref="AAL39:AAL46"/>
    <mergeCell ref="AAM39:AAM46"/>
    <mergeCell ref="AAN39:AAN46"/>
    <mergeCell ref="AAO39:AAO46"/>
    <mergeCell ref="AAP39:AAP46"/>
    <mergeCell ref="AAQ39:AAQ46"/>
    <mergeCell ref="AAR39:AAR46"/>
    <mergeCell ref="AAA39:AAA46"/>
    <mergeCell ref="AAB39:AAB46"/>
    <mergeCell ref="AAC39:AAC46"/>
    <mergeCell ref="AAD39:AAD46"/>
    <mergeCell ref="AAE39:AAE46"/>
    <mergeCell ref="AAF39:AAF46"/>
    <mergeCell ref="AAG39:AAG46"/>
    <mergeCell ref="AAH39:AAH46"/>
    <mergeCell ref="AAI39:AAI46"/>
    <mergeCell ref="ZR39:ZR46"/>
    <mergeCell ref="ZS39:ZS46"/>
    <mergeCell ref="ZT39:ZT46"/>
    <mergeCell ref="ZU39:ZU46"/>
    <mergeCell ref="ZV39:ZV46"/>
    <mergeCell ref="ZW39:ZW46"/>
    <mergeCell ref="ZX39:ZX46"/>
    <mergeCell ref="ZY39:ZY46"/>
    <mergeCell ref="ZZ39:ZZ46"/>
    <mergeCell ref="ZI39:ZI46"/>
    <mergeCell ref="ZJ39:ZJ46"/>
    <mergeCell ref="ZK39:ZK46"/>
    <mergeCell ref="ZL39:ZL46"/>
    <mergeCell ref="ZM39:ZM46"/>
    <mergeCell ref="ZN39:ZN46"/>
    <mergeCell ref="ZO39:ZO46"/>
    <mergeCell ref="ZP39:ZP46"/>
    <mergeCell ref="ZQ39:ZQ46"/>
    <mergeCell ref="YZ39:YZ46"/>
    <mergeCell ref="ZA39:ZA46"/>
    <mergeCell ref="ZB39:ZB46"/>
    <mergeCell ref="ZC39:ZC46"/>
    <mergeCell ref="ZD39:ZD46"/>
    <mergeCell ref="ZE39:ZE46"/>
    <mergeCell ref="ZF39:ZF46"/>
    <mergeCell ref="ZG39:ZG46"/>
    <mergeCell ref="ZH39:ZH46"/>
    <mergeCell ref="YQ39:YQ46"/>
    <mergeCell ref="YR39:YR46"/>
    <mergeCell ref="YS39:YS46"/>
    <mergeCell ref="YT39:YT46"/>
    <mergeCell ref="YU39:YU46"/>
    <mergeCell ref="YV39:YV46"/>
    <mergeCell ref="YW39:YW46"/>
    <mergeCell ref="YX39:YX46"/>
    <mergeCell ref="YY39:YY46"/>
    <mergeCell ref="YH39:YH46"/>
    <mergeCell ref="YI39:YI46"/>
    <mergeCell ref="YJ39:YJ46"/>
    <mergeCell ref="YK39:YK46"/>
    <mergeCell ref="YL39:YL46"/>
    <mergeCell ref="YM39:YM46"/>
    <mergeCell ref="YN39:YN46"/>
    <mergeCell ref="YO39:YO46"/>
    <mergeCell ref="YP39:YP46"/>
    <mergeCell ref="XY39:XY46"/>
    <mergeCell ref="XZ39:XZ46"/>
    <mergeCell ref="YA39:YA46"/>
    <mergeCell ref="YB39:YB46"/>
    <mergeCell ref="YC39:YC46"/>
    <mergeCell ref="YD39:YD46"/>
    <mergeCell ref="YE39:YE46"/>
    <mergeCell ref="YF39:YF46"/>
    <mergeCell ref="YG39:YG46"/>
    <mergeCell ref="XP39:XP46"/>
    <mergeCell ref="XQ39:XQ46"/>
    <mergeCell ref="XR39:XR46"/>
    <mergeCell ref="XS39:XS46"/>
    <mergeCell ref="XT39:XT46"/>
    <mergeCell ref="XU39:XU46"/>
    <mergeCell ref="XV39:XV46"/>
    <mergeCell ref="XW39:XW46"/>
    <mergeCell ref="XX39:XX46"/>
    <mergeCell ref="XG39:XG46"/>
    <mergeCell ref="XH39:XH46"/>
    <mergeCell ref="XI39:XI46"/>
    <mergeCell ref="XJ39:XJ46"/>
    <mergeCell ref="XK39:XK46"/>
    <mergeCell ref="XL39:XL46"/>
    <mergeCell ref="XM39:XM46"/>
    <mergeCell ref="XN39:XN46"/>
    <mergeCell ref="XO39:XO46"/>
    <mergeCell ref="WX39:WX46"/>
    <mergeCell ref="WY39:WY46"/>
    <mergeCell ref="WZ39:WZ46"/>
    <mergeCell ref="XA39:XA46"/>
    <mergeCell ref="XB39:XB46"/>
    <mergeCell ref="XC39:XC46"/>
    <mergeCell ref="XD39:XD46"/>
    <mergeCell ref="XE39:XE46"/>
    <mergeCell ref="XF39:XF46"/>
    <mergeCell ref="WO39:WO46"/>
    <mergeCell ref="WP39:WP46"/>
    <mergeCell ref="WQ39:WQ46"/>
    <mergeCell ref="WR39:WR46"/>
    <mergeCell ref="WS39:WS46"/>
    <mergeCell ref="WT39:WT46"/>
    <mergeCell ref="WU39:WU46"/>
    <mergeCell ref="WV39:WV46"/>
    <mergeCell ref="WW39:WW46"/>
    <mergeCell ref="WF39:WF46"/>
    <mergeCell ref="WG39:WG46"/>
    <mergeCell ref="WH39:WH46"/>
    <mergeCell ref="WI39:WI46"/>
    <mergeCell ref="WJ39:WJ46"/>
    <mergeCell ref="WK39:WK46"/>
    <mergeCell ref="WL39:WL46"/>
    <mergeCell ref="WM39:WM46"/>
    <mergeCell ref="WN39:WN46"/>
    <mergeCell ref="VW39:VW46"/>
    <mergeCell ref="VX39:VX46"/>
    <mergeCell ref="VY39:VY46"/>
    <mergeCell ref="VZ39:VZ46"/>
    <mergeCell ref="WA39:WA46"/>
    <mergeCell ref="WB39:WB46"/>
    <mergeCell ref="WC39:WC46"/>
    <mergeCell ref="WD39:WD46"/>
    <mergeCell ref="WE39:WE46"/>
    <mergeCell ref="VN39:VN46"/>
    <mergeCell ref="VO39:VO46"/>
    <mergeCell ref="VP39:VP46"/>
    <mergeCell ref="VQ39:VQ46"/>
    <mergeCell ref="VR39:VR46"/>
    <mergeCell ref="VS39:VS46"/>
    <mergeCell ref="VT39:VT46"/>
    <mergeCell ref="VU39:VU46"/>
    <mergeCell ref="VV39:VV46"/>
    <mergeCell ref="VE39:VE46"/>
    <mergeCell ref="VF39:VF46"/>
    <mergeCell ref="VG39:VG46"/>
    <mergeCell ref="VH39:VH46"/>
    <mergeCell ref="VI39:VI46"/>
    <mergeCell ref="VJ39:VJ46"/>
    <mergeCell ref="VK39:VK46"/>
    <mergeCell ref="VL39:VL46"/>
    <mergeCell ref="VM39:VM46"/>
    <mergeCell ref="UV39:UV46"/>
    <mergeCell ref="UW39:UW46"/>
    <mergeCell ref="UX39:UX46"/>
    <mergeCell ref="UY39:UY46"/>
    <mergeCell ref="UZ39:UZ46"/>
    <mergeCell ref="VA39:VA46"/>
    <mergeCell ref="VB39:VB46"/>
    <mergeCell ref="VC39:VC46"/>
    <mergeCell ref="VD39:VD46"/>
    <mergeCell ref="UM39:UM46"/>
    <mergeCell ref="UN39:UN46"/>
    <mergeCell ref="UO39:UO46"/>
    <mergeCell ref="UP39:UP46"/>
    <mergeCell ref="UQ39:UQ46"/>
    <mergeCell ref="UR39:UR46"/>
    <mergeCell ref="US39:US46"/>
    <mergeCell ref="UT39:UT46"/>
    <mergeCell ref="UU39:UU46"/>
    <mergeCell ref="UD39:UD46"/>
    <mergeCell ref="UE39:UE46"/>
    <mergeCell ref="UF39:UF46"/>
    <mergeCell ref="UG39:UG46"/>
    <mergeCell ref="UH39:UH46"/>
    <mergeCell ref="UI39:UI46"/>
    <mergeCell ref="UJ39:UJ46"/>
    <mergeCell ref="UK39:UK46"/>
    <mergeCell ref="UL39:UL46"/>
    <mergeCell ref="TU39:TU46"/>
    <mergeCell ref="TV39:TV46"/>
    <mergeCell ref="TW39:TW46"/>
    <mergeCell ref="TX39:TX46"/>
    <mergeCell ref="TY39:TY46"/>
    <mergeCell ref="TZ39:TZ46"/>
    <mergeCell ref="UA39:UA46"/>
    <mergeCell ref="UB39:UB46"/>
    <mergeCell ref="UC39:UC46"/>
    <mergeCell ref="TL39:TL46"/>
    <mergeCell ref="TM39:TM46"/>
    <mergeCell ref="TN39:TN46"/>
    <mergeCell ref="TO39:TO46"/>
    <mergeCell ref="TP39:TP46"/>
    <mergeCell ref="TQ39:TQ46"/>
    <mergeCell ref="TR39:TR46"/>
    <mergeCell ref="TS39:TS46"/>
    <mergeCell ref="TT39:TT46"/>
    <mergeCell ref="TC39:TC46"/>
    <mergeCell ref="TD39:TD46"/>
    <mergeCell ref="TE39:TE46"/>
    <mergeCell ref="TF39:TF46"/>
    <mergeCell ref="TG39:TG46"/>
    <mergeCell ref="TH39:TH46"/>
    <mergeCell ref="TI39:TI46"/>
    <mergeCell ref="TJ39:TJ46"/>
    <mergeCell ref="TK39:TK46"/>
    <mergeCell ref="ST39:ST46"/>
    <mergeCell ref="SU39:SU46"/>
    <mergeCell ref="SV39:SV46"/>
    <mergeCell ref="SW39:SW46"/>
    <mergeCell ref="SX39:SX46"/>
    <mergeCell ref="SY39:SY46"/>
    <mergeCell ref="SZ39:SZ46"/>
    <mergeCell ref="TA39:TA46"/>
    <mergeCell ref="TB39:TB46"/>
    <mergeCell ref="SK39:SK46"/>
    <mergeCell ref="SL39:SL46"/>
    <mergeCell ref="SM39:SM46"/>
    <mergeCell ref="SN39:SN46"/>
    <mergeCell ref="SO39:SO46"/>
    <mergeCell ref="SP39:SP46"/>
    <mergeCell ref="SQ39:SQ46"/>
    <mergeCell ref="SR39:SR46"/>
    <mergeCell ref="SS39:SS46"/>
    <mergeCell ref="SB39:SB46"/>
    <mergeCell ref="SC39:SC46"/>
    <mergeCell ref="SD39:SD46"/>
    <mergeCell ref="SE39:SE46"/>
    <mergeCell ref="SF39:SF46"/>
    <mergeCell ref="SG39:SG46"/>
    <mergeCell ref="SH39:SH46"/>
    <mergeCell ref="SI39:SI46"/>
    <mergeCell ref="SJ39:SJ46"/>
    <mergeCell ref="RS39:RS46"/>
    <mergeCell ref="RT39:RT46"/>
    <mergeCell ref="RU39:RU46"/>
    <mergeCell ref="RV39:RV46"/>
    <mergeCell ref="RW39:RW46"/>
    <mergeCell ref="RX39:RX46"/>
    <mergeCell ref="RY39:RY46"/>
    <mergeCell ref="RZ39:RZ46"/>
    <mergeCell ref="SA39:SA46"/>
    <mergeCell ref="RJ39:RJ46"/>
    <mergeCell ref="RK39:RK46"/>
    <mergeCell ref="RL39:RL46"/>
    <mergeCell ref="RM39:RM46"/>
    <mergeCell ref="RN39:RN46"/>
    <mergeCell ref="RO39:RO46"/>
    <mergeCell ref="RP39:RP46"/>
    <mergeCell ref="RQ39:RQ46"/>
    <mergeCell ref="RR39:RR46"/>
    <mergeCell ref="RA39:RA46"/>
    <mergeCell ref="RB39:RB46"/>
    <mergeCell ref="RC39:RC46"/>
    <mergeCell ref="RD39:RD46"/>
    <mergeCell ref="RE39:RE46"/>
    <mergeCell ref="RF39:RF46"/>
    <mergeCell ref="RG39:RG46"/>
    <mergeCell ref="RH39:RH46"/>
    <mergeCell ref="RI39:RI46"/>
    <mergeCell ref="QR39:QR46"/>
    <mergeCell ref="QS39:QS46"/>
    <mergeCell ref="QT39:QT46"/>
    <mergeCell ref="QU39:QU46"/>
    <mergeCell ref="QV39:QV46"/>
    <mergeCell ref="QW39:QW46"/>
    <mergeCell ref="QX39:QX46"/>
    <mergeCell ref="QY39:QY46"/>
    <mergeCell ref="QZ39:QZ46"/>
    <mergeCell ref="QI39:QI46"/>
    <mergeCell ref="QJ39:QJ46"/>
    <mergeCell ref="QK39:QK46"/>
    <mergeCell ref="QL39:QL46"/>
    <mergeCell ref="QM39:QM46"/>
    <mergeCell ref="QN39:QN46"/>
    <mergeCell ref="QO39:QO46"/>
    <mergeCell ref="QP39:QP46"/>
    <mergeCell ref="QQ39:QQ46"/>
    <mergeCell ref="PZ39:PZ46"/>
    <mergeCell ref="QA39:QA46"/>
    <mergeCell ref="QB39:QB46"/>
    <mergeCell ref="QC39:QC46"/>
    <mergeCell ref="QD39:QD46"/>
    <mergeCell ref="QE39:QE46"/>
    <mergeCell ref="QF39:QF46"/>
    <mergeCell ref="QG39:QG46"/>
    <mergeCell ref="QH39:QH46"/>
    <mergeCell ref="PQ39:PQ46"/>
    <mergeCell ref="PR39:PR46"/>
    <mergeCell ref="PS39:PS46"/>
    <mergeCell ref="PT39:PT46"/>
    <mergeCell ref="PU39:PU46"/>
    <mergeCell ref="PV39:PV46"/>
    <mergeCell ref="PW39:PW46"/>
    <mergeCell ref="PX39:PX46"/>
    <mergeCell ref="PY39:PY46"/>
    <mergeCell ref="PH39:PH46"/>
    <mergeCell ref="PI39:PI46"/>
    <mergeCell ref="PJ39:PJ46"/>
    <mergeCell ref="PK39:PK46"/>
    <mergeCell ref="PL39:PL46"/>
    <mergeCell ref="PM39:PM46"/>
    <mergeCell ref="PN39:PN46"/>
    <mergeCell ref="PO39:PO46"/>
    <mergeCell ref="PP39:PP46"/>
    <mergeCell ref="OY39:OY46"/>
    <mergeCell ref="OZ39:OZ46"/>
    <mergeCell ref="PA39:PA46"/>
    <mergeCell ref="PB39:PB46"/>
    <mergeCell ref="PC39:PC46"/>
    <mergeCell ref="PD39:PD46"/>
    <mergeCell ref="PE39:PE46"/>
    <mergeCell ref="PF39:PF46"/>
    <mergeCell ref="PG39:PG46"/>
    <mergeCell ref="OP39:OP46"/>
    <mergeCell ref="OQ39:OQ46"/>
    <mergeCell ref="OR39:OR46"/>
    <mergeCell ref="OS39:OS46"/>
    <mergeCell ref="OT39:OT46"/>
    <mergeCell ref="OU39:OU46"/>
    <mergeCell ref="OV39:OV46"/>
    <mergeCell ref="OW39:OW46"/>
    <mergeCell ref="OX39:OX46"/>
    <mergeCell ref="OG39:OG46"/>
    <mergeCell ref="OH39:OH46"/>
    <mergeCell ref="OI39:OI46"/>
    <mergeCell ref="OJ39:OJ46"/>
    <mergeCell ref="OK39:OK46"/>
    <mergeCell ref="OL39:OL46"/>
    <mergeCell ref="OM39:OM46"/>
    <mergeCell ref="ON39:ON46"/>
    <mergeCell ref="OO39:OO46"/>
    <mergeCell ref="NX39:NX46"/>
    <mergeCell ref="NY39:NY46"/>
    <mergeCell ref="NZ39:NZ46"/>
    <mergeCell ref="OA39:OA46"/>
    <mergeCell ref="OB39:OB46"/>
    <mergeCell ref="OC39:OC46"/>
    <mergeCell ref="OD39:OD46"/>
    <mergeCell ref="OE39:OE46"/>
    <mergeCell ref="OF39:OF46"/>
    <mergeCell ref="NO39:NO46"/>
    <mergeCell ref="NP39:NP46"/>
    <mergeCell ref="NQ39:NQ46"/>
    <mergeCell ref="NR39:NR46"/>
    <mergeCell ref="NS39:NS46"/>
    <mergeCell ref="NT39:NT46"/>
    <mergeCell ref="NU39:NU46"/>
    <mergeCell ref="NV39:NV46"/>
    <mergeCell ref="NW39:NW46"/>
    <mergeCell ref="NF39:NF46"/>
    <mergeCell ref="NG39:NG46"/>
    <mergeCell ref="NH39:NH46"/>
    <mergeCell ref="NI39:NI46"/>
    <mergeCell ref="NJ39:NJ46"/>
    <mergeCell ref="NK39:NK46"/>
    <mergeCell ref="NL39:NL46"/>
    <mergeCell ref="NM39:NM46"/>
    <mergeCell ref="NN39:NN46"/>
    <mergeCell ref="MW39:MW46"/>
    <mergeCell ref="MX39:MX46"/>
    <mergeCell ref="MY39:MY46"/>
    <mergeCell ref="MZ39:MZ46"/>
    <mergeCell ref="NA39:NA46"/>
    <mergeCell ref="NB39:NB46"/>
    <mergeCell ref="NC39:NC46"/>
    <mergeCell ref="ND39:ND46"/>
    <mergeCell ref="NE39:NE46"/>
    <mergeCell ref="MN39:MN46"/>
    <mergeCell ref="MO39:MO46"/>
    <mergeCell ref="MP39:MP46"/>
    <mergeCell ref="MQ39:MQ46"/>
    <mergeCell ref="MR39:MR46"/>
    <mergeCell ref="MS39:MS46"/>
    <mergeCell ref="MT39:MT46"/>
    <mergeCell ref="MU39:MU46"/>
    <mergeCell ref="MV39:MV46"/>
    <mergeCell ref="ME39:ME46"/>
    <mergeCell ref="MF39:MF46"/>
    <mergeCell ref="MG39:MG46"/>
    <mergeCell ref="MH39:MH46"/>
    <mergeCell ref="MI39:MI46"/>
    <mergeCell ref="MJ39:MJ46"/>
    <mergeCell ref="MK39:MK46"/>
    <mergeCell ref="ML39:ML46"/>
    <mergeCell ref="MM39:MM46"/>
    <mergeCell ref="LV39:LV46"/>
    <mergeCell ref="LW39:LW46"/>
    <mergeCell ref="LX39:LX46"/>
    <mergeCell ref="LY39:LY46"/>
    <mergeCell ref="LZ39:LZ46"/>
    <mergeCell ref="MA39:MA46"/>
    <mergeCell ref="MB39:MB46"/>
    <mergeCell ref="MC39:MC46"/>
    <mergeCell ref="MD39:MD46"/>
    <mergeCell ref="LM39:LM46"/>
    <mergeCell ref="LN39:LN46"/>
    <mergeCell ref="LO39:LO46"/>
    <mergeCell ref="LP39:LP46"/>
    <mergeCell ref="LQ39:LQ46"/>
    <mergeCell ref="LR39:LR46"/>
    <mergeCell ref="LS39:LS46"/>
    <mergeCell ref="LT39:LT46"/>
    <mergeCell ref="LU39:LU46"/>
    <mergeCell ref="LD39:LD46"/>
    <mergeCell ref="LE39:LE46"/>
    <mergeCell ref="LF39:LF46"/>
    <mergeCell ref="LG39:LG46"/>
    <mergeCell ref="LH39:LH46"/>
    <mergeCell ref="LI39:LI46"/>
    <mergeCell ref="LJ39:LJ46"/>
    <mergeCell ref="LK39:LK46"/>
    <mergeCell ref="LL39:LL46"/>
    <mergeCell ref="KU39:KU46"/>
    <mergeCell ref="KV39:KV46"/>
    <mergeCell ref="KW39:KW46"/>
    <mergeCell ref="KX39:KX46"/>
    <mergeCell ref="KY39:KY46"/>
    <mergeCell ref="KZ39:KZ46"/>
    <mergeCell ref="LA39:LA46"/>
    <mergeCell ref="LB39:LB46"/>
    <mergeCell ref="LC39:LC46"/>
    <mergeCell ref="KL39:KL46"/>
    <mergeCell ref="KM39:KM46"/>
    <mergeCell ref="KN39:KN46"/>
    <mergeCell ref="KO39:KO46"/>
    <mergeCell ref="KP39:KP46"/>
    <mergeCell ref="KQ39:KQ46"/>
    <mergeCell ref="KR39:KR46"/>
    <mergeCell ref="KS39:KS46"/>
    <mergeCell ref="KT39:KT46"/>
    <mergeCell ref="KC39:KC46"/>
    <mergeCell ref="KD39:KD46"/>
    <mergeCell ref="KE39:KE46"/>
    <mergeCell ref="KF39:KF46"/>
    <mergeCell ref="KG39:KG46"/>
    <mergeCell ref="KH39:KH46"/>
    <mergeCell ref="KI39:KI46"/>
    <mergeCell ref="KJ39:KJ46"/>
    <mergeCell ref="KK39:KK46"/>
    <mergeCell ref="JT39:JT46"/>
    <mergeCell ref="JU39:JU46"/>
    <mergeCell ref="JV39:JV46"/>
    <mergeCell ref="JW39:JW46"/>
    <mergeCell ref="JX39:JX46"/>
    <mergeCell ref="JY39:JY46"/>
    <mergeCell ref="JZ39:JZ46"/>
    <mergeCell ref="KA39:KA46"/>
    <mergeCell ref="KB39:KB46"/>
    <mergeCell ref="JK39:JK46"/>
    <mergeCell ref="JL39:JL46"/>
    <mergeCell ref="JM39:JM46"/>
    <mergeCell ref="JN39:JN46"/>
    <mergeCell ref="JO39:JO46"/>
    <mergeCell ref="JP39:JP46"/>
    <mergeCell ref="JQ39:JQ46"/>
    <mergeCell ref="JR39:JR46"/>
    <mergeCell ref="JS39:JS46"/>
    <mergeCell ref="JB39:JB46"/>
    <mergeCell ref="JC39:JC46"/>
    <mergeCell ref="JD39:JD46"/>
    <mergeCell ref="JE39:JE46"/>
    <mergeCell ref="JF39:JF46"/>
    <mergeCell ref="JG39:JG46"/>
    <mergeCell ref="JH39:JH46"/>
    <mergeCell ref="JI39:JI46"/>
    <mergeCell ref="JJ39:JJ46"/>
    <mergeCell ref="IS39:IS46"/>
    <mergeCell ref="IT39:IT46"/>
    <mergeCell ref="IU39:IU46"/>
    <mergeCell ref="IV39:IV46"/>
    <mergeCell ref="IW39:IW46"/>
    <mergeCell ref="IX39:IX46"/>
    <mergeCell ref="IY39:IY46"/>
    <mergeCell ref="IZ39:IZ46"/>
    <mergeCell ref="JA39:JA46"/>
    <mergeCell ref="IJ39:IJ46"/>
    <mergeCell ref="IK39:IK46"/>
    <mergeCell ref="IL39:IL46"/>
    <mergeCell ref="IM39:IM46"/>
    <mergeCell ref="IN39:IN46"/>
    <mergeCell ref="IO39:IO46"/>
    <mergeCell ref="IP39:IP46"/>
    <mergeCell ref="IQ39:IQ46"/>
    <mergeCell ref="IR39:IR46"/>
    <mergeCell ref="IA39:IA46"/>
    <mergeCell ref="IB39:IB46"/>
    <mergeCell ref="IC39:IC46"/>
    <mergeCell ref="ID39:ID46"/>
    <mergeCell ref="IE39:IE46"/>
    <mergeCell ref="IF39:IF46"/>
    <mergeCell ref="IG39:IG46"/>
    <mergeCell ref="IH39:IH46"/>
    <mergeCell ref="II39:II46"/>
    <mergeCell ref="HR39:HR46"/>
    <mergeCell ref="HS39:HS46"/>
    <mergeCell ref="HT39:HT46"/>
    <mergeCell ref="HU39:HU46"/>
    <mergeCell ref="HV39:HV46"/>
    <mergeCell ref="HW39:HW46"/>
    <mergeCell ref="HX39:HX46"/>
    <mergeCell ref="HY39:HY46"/>
    <mergeCell ref="HZ39:HZ46"/>
    <mergeCell ref="HI39:HI46"/>
    <mergeCell ref="HJ39:HJ46"/>
    <mergeCell ref="HK39:HK46"/>
    <mergeCell ref="HL39:HL46"/>
    <mergeCell ref="HM39:HM46"/>
    <mergeCell ref="HN39:HN46"/>
    <mergeCell ref="HO39:HO46"/>
    <mergeCell ref="HP39:HP46"/>
    <mergeCell ref="HQ39:HQ46"/>
    <mergeCell ref="GZ39:GZ46"/>
    <mergeCell ref="HA39:HA46"/>
    <mergeCell ref="HB39:HB46"/>
    <mergeCell ref="HC39:HC46"/>
    <mergeCell ref="HD39:HD46"/>
    <mergeCell ref="HE39:HE46"/>
    <mergeCell ref="HF39:HF46"/>
    <mergeCell ref="HG39:HG46"/>
    <mergeCell ref="HH39:HH46"/>
    <mergeCell ref="GQ39:GQ46"/>
    <mergeCell ref="GR39:GR46"/>
    <mergeCell ref="GS39:GS46"/>
    <mergeCell ref="GT39:GT46"/>
    <mergeCell ref="GU39:GU46"/>
    <mergeCell ref="GV39:GV46"/>
    <mergeCell ref="GW39:GW46"/>
    <mergeCell ref="GX39:GX46"/>
    <mergeCell ref="GY39:GY46"/>
    <mergeCell ref="GH39:GH46"/>
    <mergeCell ref="GI39:GI46"/>
    <mergeCell ref="GJ39:GJ46"/>
    <mergeCell ref="GK39:GK46"/>
    <mergeCell ref="GL39:GL46"/>
    <mergeCell ref="GM39:GM46"/>
    <mergeCell ref="GN39:GN46"/>
    <mergeCell ref="GO39:GO46"/>
    <mergeCell ref="GP39:GP46"/>
    <mergeCell ref="FY39:FY46"/>
    <mergeCell ref="FZ39:FZ46"/>
    <mergeCell ref="GA39:GA46"/>
    <mergeCell ref="GB39:GB46"/>
    <mergeCell ref="GC39:GC46"/>
    <mergeCell ref="GD39:GD46"/>
    <mergeCell ref="GE39:GE46"/>
    <mergeCell ref="GF39:GF46"/>
    <mergeCell ref="GG39:GG46"/>
    <mergeCell ref="FP39:FP46"/>
    <mergeCell ref="FQ39:FQ46"/>
    <mergeCell ref="FR39:FR46"/>
    <mergeCell ref="FS39:FS46"/>
    <mergeCell ref="FT39:FT46"/>
    <mergeCell ref="FU39:FU46"/>
    <mergeCell ref="FV39:FV46"/>
    <mergeCell ref="FW39:FW46"/>
    <mergeCell ref="FX39:FX46"/>
    <mergeCell ref="FG39:FG46"/>
    <mergeCell ref="FH39:FH46"/>
    <mergeCell ref="FI39:FI46"/>
    <mergeCell ref="FJ39:FJ46"/>
    <mergeCell ref="FK39:FK46"/>
    <mergeCell ref="FL39:FL46"/>
    <mergeCell ref="FM39:FM46"/>
    <mergeCell ref="FN39:FN46"/>
    <mergeCell ref="FO39:FO46"/>
    <mergeCell ref="EX39:EX46"/>
    <mergeCell ref="EY39:EY46"/>
    <mergeCell ref="EZ39:EZ46"/>
    <mergeCell ref="FA39:FA46"/>
    <mergeCell ref="FB39:FB46"/>
    <mergeCell ref="FC39:FC46"/>
    <mergeCell ref="FD39:FD46"/>
    <mergeCell ref="FE39:FE46"/>
    <mergeCell ref="FF39:FF46"/>
    <mergeCell ref="EO39:EO46"/>
    <mergeCell ref="EP39:EP46"/>
    <mergeCell ref="EQ39:EQ46"/>
    <mergeCell ref="ER39:ER46"/>
    <mergeCell ref="ES39:ES46"/>
    <mergeCell ref="ET39:ET46"/>
    <mergeCell ref="EU39:EU46"/>
    <mergeCell ref="EV39:EV46"/>
    <mergeCell ref="EW39:EW46"/>
    <mergeCell ref="EF39:EF46"/>
    <mergeCell ref="EG39:EG46"/>
    <mergeCell ref="EH39:EH46"/>
    <mergeCell ref="EI39:EI46"/>
    <mergeCell ref="EJ39:EJ46"/>
    <mergeCell ref="EK39:EK46"/>
    <mergeCell ref="EL39:EL46"/>
    <mergeCell ref="EM39:EM46"/>
    <mergeCell ref="EN39:EN46"/>
    <mergeCell ref="DW39:DW46"/>
    <mergeCell ref="DX39:DX46"/>
    <mergeCell ref="DY39:DY46"/>
    <mergeCell ref="DZ39:DZ46"/>
    <mergeCell ref="EA39:EA46"/>
    <mergeCell ref="EB39:EB46"/>
    <mergeCell ref="EC39:EC46"/>
    <mergeCell ref="ED39:ED46"/>
    <mergeCell ref="EE39:EE46"/>
    <mergeCell ref="DN39:DN46"/>
    <mergeCell ref="DO39:DO46"/>
    <mergeCell ref="DP39:DP46"/>
    <mergeCell ref="DQ39:DQ46"/>
    <mergeCell ref="DR39:DR46"/>
    <mergeCell ref="DS39:DS46"/>
    <mergeCell ref="DT39:DT46"/>
    <mergeCell ref="DU39:DU46"/>
    <mergeCell ref="DV39:DV46"/>
    <mergeCell ref="DE39:DE46"/>
    <mergeCell ref="DF39:DF46"/>
    <mergeCell ref="DG39:DG46"/>
    <mergeCell ref="DH39:DH46"/>
    <mergeCell ref="DI39:DI46"/>
    <mergeCell ref="DJ39:DJ46"/>
    <mergeCell ref="DK39:DK46"/>
    <mergeCell ref="DL39:DL46"/>
    <mergeCell ref="DM39:DM46"/>
    <mergeCell ref="CV39:CV46"/>
    <mergeCell ref="CW39:CW46"/>
    <mergeCell ref="CX39:CX46"/>
    <mergeCell ref="CY39:CY46"/>
    <mergeCell ref="CZ39:CZ46"/>
    <mergeCell ref="DA39:DA46"/>
    <mergeCell ref="DB39:DB46"/>
    <mergeCell ref="DC39:DC46"/>
    <mergeCell ref="DD39:DD46"/>
    <mergeCell ref="CM39:CM46"/>
    <mergeCell ref="CN39:CN46"/>
    <mergeCell ref="CO39:CO46"/>
    <mergeCell ref="CP39:CP46"/>
    <mergeCell ref="CQ39:CQ46"/>
    <mergeCell ref="CR39:CR46"/>
    <mergeCell ref="CS39:CS46"/>
    <mergeCell ref="CT39:CT46"/>
    <mergeCell ref="CU39:CU46"/>
    <mergeCell ref="CD39:CD46"/>
    <mergeCell ref="CE39:CE46"/>
    <mergeCell ref="CF39:CF46"/>
    <mergeCell ref="CG39:CG46"/>
    <mergeCell ref="CH39:CH46"/>
    <mergeCell ref="CI39:CI46"/>
    <mergeCell ref="CJ39:CJ46"/>
    <mergeCell ref="CK39:CK46"/>
    <mergeCell ref="CL39:CL46"/>
    <mergeCell ref="BU39:BU46"/>
    <mergeCell ref="BV39:BV46"/>
    <mergeCell ref="BW39:BW46"/>
    <mergeCell ref="BX39:BX46"/>
    <mergeCell ref="BY39:BY46"/>
    <mergeCell ref="BZ39:BZ46"/>
    <mergeCell ref="CA39:CA46"/>
    <mergeCell ref="CB39:CB46"/>
    <mergeCell ref="CC39:CC46"/>
    <mergeCell ref="BL39:BL46"/>
    <mergeCell ref="BM39:BM46"/>
    <mergeCell ref="BN39:BN46"/>
    <mergeCell ref="BO39:BO46"/>
    <mergeCell ref="BP39:BP46"/>
    <mergeCell ref="BQ39:BQ46"/>
    <mergeCell ref="BR39:BR46"/>
    <mergeCell ref="BS39:BS46"/>
    <mergeCell ref="BT39:BT46"/>
    <mergeCell ref="AR39:AR46"/>
    <mergeCell ref="AA39:AA46"/>
    <mergeCell ref="AB39:AB46"/>
    <mergeCell ref="AC39:AC46"/>
    <mergeCell ref="AD39:AD46"/>
    <mergeCell ref="AE39:AE46"/>
    <mergeCell ref="AF39:AF46"/>
    <mergeCell ref="AG39:AG46"/>
    <mergeCell ref="AH39:AH46"/>
    <mergeCell ref="AI39:AI46"/>
    <mergeCell ref="BE39:BE46"/>
    <mergeCell ref="BF39:BF46"/>
    <mergeCell ref="BG39:BG46"/>
    <mergeCell ref="BH39:BH46"/>
    <mergeCell ref="BI39:BI46"/>
    <mergeCell ref="BJ39:BJ46"/>
    <mergeCell ref="BK39:BK46"/>
    <mergeCell ref="AS39:AS46"/>
    <mergeCell ref="AT39:AT46"/>
    <mergeCell ref="AU39:AU46"/>
    <mergeCell ref="AV39:AV46"/>
    <mergeCell ref="AW39:AW46"/>
    <mergeCell ref="AX39:AX46"/>
    <mergeCell ref="AY39:AY46"/>
    <mergeCell ref="AZ39:AZ46"/>
    <mergeCell ref="BA39:BA46"/>
    <mergeCell ref="R39:R46"/>
    <mergeCell ref="S39:S46"/>
    <mergeCell ref="T39:T46"/>
    <mergeCell ref="U39:U46"/>
    <mergeCell ref="V39:V46"/>
    <mergeCell ref="W39:W46"/>
    <mergeCell ref="X39:X46"/>
    <mergeCell ref="Y39:Y46"/>
    <mergeCell ref="Z39:Z46"/>
    <mergeCell ref="AJ39:AJ46"/>
    <mergeCell ref="AK39:AK46"/>
    <mergeCell ref="AL39:AL46"/>
    <mergeCell ref="AM39:AM46"/>
    <mergeCell ref="AN39:AN46"/>
    <mergeCell ref="AO39:AO46"/>
    <mergeCell ref="AP39:AP46"/>
    <mergeCell ref="AQ39:AQ46"/>
    <mergeCell ref="D2:G2"/>
    <mergeCell ref="D3:G3"/>
    <mergeCell ref="D4:G4"/>
    <mergeCell ref="A74:C74"/>
    <mergeCell ref="F74:I74"/>
    <mergeCell ref="A70:C70"/>
    <mergeCell ref="F70:I70"/>
    <mergeCell ref="A71:C71"/>
    <mergeCell ref="A12:C12"/>
    <mergeCell ref="F12:I12"/>
    <mergeCell ref="F71:I71"/>
    <mergeCell ref="A72:C72"/>
    <mergeCell ref="F72:I72"/>
    <mergeCell ref="A65:C65"/>
    <mergeCell ref="F65:I65"/>
    <mergeCell ref="A66:C66"/>
    <mergeCell ref="F66:I66"/>
    <mergeCell ref="A67:C67"/>
    <mergeCell ref="F67:I67"/>
    <mergeCell ref="A60:C60"/>
    <mergeCell ref="F60:I60"/>
    <mergeCell ref="A55:C55"/>
    <mergeCell ref="F55:I55"/>
    <mergeCell ref="A56:C56"/>
    <mergeCell ref="F56:I56"/>
    <mergeCell ref="A57:C57"/>
    <mergeCell ref="A64:C64"/>
    <mergeCell ref="F64:I64"/>
    <mergeCell ref="A34:C34"/>
    <mergeCell ref="F34:I34"/>
    <mergeCell ref="A35:C35"/>
    <mergeCell ref="F35:I35"/>
    <mergeCell ref="A18:C18"/>
    <mergeCell ref="F18:I18"/>
    <mergeCell ref="A38:C38"/>
    <mergeCell ref="F38:I38"/>
    <mergeCell ref="A53:C53"/>
    <mergeCell ref="F53:I53"/>
    <mergeCell ref="A54:C54"/>
    <mergeCell ref="F54:I54"/>
    <mergeCell ref="A43:C43"/>
    <mergeCell ref="F43:I43"/>
    <mergeCell ref="A36:C36"/>
    <mergeCell ref="A37:C37"/>
    <mergeCell ref="F36:I36"/>
    <mergeCell ref="F37:I37"/>
    <mergeCell ref="F61:I61"/>
    <mergeCell ref="A62:C62"/>
    <mergeCell ref="A59:I59"/>
    <mergeCell ref="A21:C21"/>
    <mergeCell ref="F21:I21"/>
    <mergeCell ref="A22:C22"/>
    <mergeCell ref="F22:I22"/>
    <mergeCell ref="A23:C23"/>
    <mergeCell ref="F23:I23"/>
    <mergeCell ref="A24:C24"/>
    <mergeCell ref="F24:I24"/>
    <mergeCell ref="A25:C25"/>
    <mergeCell ref="F25:I25"/>
    <mergeCell ref="A26:C26"/>
    <mergeCell ref="F26:I26"/>
    <mergeCell ref="F57:I57"/>
    <mergeCell ref="A61:C61"/>
    <mergeCell ref="F62:I62"/>
    <mergeCell ref="A13:C13"/>
    <mergeCell ref="F13:I13"/>
    <mergeCell ref="A63:C63"/>
    <mergeCell ref="F63:I63"/>
    <mergeCell ref="A1:I1"/>
    <mergeCell ref="A7:C7"/>
    <mergeCell ref="A6:C6"/>
    <mergeCell ref="F7:I7"/>
    <mergeCell ref="F6:I6"/>
    <mergeCell ref="A2:C2"/>
    <mergeCell ref="A3:C3"/>
    <mergeCell ref="A4:C4"/>
    <mergeCell ref="A10:C10"/>
    <mergeCell ref="F10:I10"/>
    <mergeCell ref="A8:C8"/>
    <mergeCell ref="F8:I8"/>
    <mergeCell ref="A19:C19"/>
    <mergeCell ref="F19:I19"/>
    <mergeCell ref="A33:C33"/>
    <mergeCell ref="F33:I33"/>
    <mergeCell ref="A29:C29"/>
    <mergeCell ref="F29:I29"/>
    <mergeCell ref="A30:C30"/>
    <mergeCell ref="F30:I30"/>
    <mergeCell ref="A31:C31"/>
    <mergeCell ref="F31:I31"/>
    <mergeCell ref="A28:C28"/>
    <mergeCell ref="F28:I28"/>
    <mergeCell ref="A16:C16"/>
    <mergeCell ref="F16:I16"/>
    <mergeCell ref="A17:C17"/>
    <mergeCell ref="F17:I17"/>
    <mergeCell ref="A14:C14"/>
    <mergeCell ref="F14:I14"/>
    <mergeCell ref="A20:C20"/>
    <mergeCell ref="F20:I20"/>
    <mergeCell ref="A69:C69"/>
    <mergeCell ref="F69:I69"/>
    <mergeCell ref="A73:I73"/>
    <mergeCell ref="A68:I68"/>
    <mergeCell ref="A52:I52"/>
    <mergeCell ref="A32:I32"/>
    <mergeCell ref="A9:I9"/>
    <mergeCell ref="A5:I5"/>
    <mergeCell ref="D74:E74"/>
    <mergeCell ref="A58:C58"/>
    <mergeCell ref="F58:I58"/>
    <mergeCell ref="A75:I78"/>
    <mergeCell ref="A42:C42"/>
    <mergeCell ref="F42:I42"/>
    <mergeCell ref="A48:C48"/>
    <mergeCell ref="F48:I48"/>
    <mergeCell ref="A51:C51"/>
    <mergeCell ref="F51:I51"/>
    <mergeCell ref="A49:C49"/>
    <mergeCell ref="A50:C50"/>
    <mergeCell ref="F49:I49"/>
    <mergeCell ref="F50:I50"/>
    <mergeCell ref="A27:C27"/>
    <mergeCell ref="F27:I27"/>
    <mergeCell ref="A11:C11"/>
    <mergeCell ref="F11:I11"/>
    <mergeCell ref="A15:C15"/>
    <mergeCell ref="F15:I15"/>
  </mergeCells>
  <pageMargins left="0.45" right="0.45" top="0.5" bottom="0.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 altText="Chose a ZDM">
                <anchor moveWithCells="1">
                  <from>
                    <xdr:col>3</xdr:col>
                    <xdr:colOff>0</xdr:colOff>
                    <xdr:row>1</xdr:row>
                    <xdr:rowOff>9525</xdr:rowOff>
                  </from>
                  <to>
                    <xdr:col>7</xdr:col>
                    <xdr:colOff>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 altText="Chose a Dealer">
                <anchor moveWithCells="1">
                  <from>
                    <xdr:col>2</xdr:col>
                    <xdr:colOff>1695450</xdr:colOff>
                    <xdr:row>2</xdr:row>
                    <xdr:rowOff>9525</xdr:rowOff>
                  </from>
                  <to>
                    <xdr:col>7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1"/>
  <sheetViews>
    <sheetView zoomScaleNormal="100" workbookViewId="0">
      <selection activeCell="C69" sqref="C69"/>
    </sheetView>
  </sheetViews>
  <sheetFormatPr defaultRowHeight="15" x14ac:dyDescent="0.25"/>
  <cols>
    <col min="3" max="3" width="63.5703125" customWidth="1"/>
    <col min="4" max="4" width="40.5703125" style="11" bestFit="1" customWidth="1"/>
    <col min="5" max="5" width="23.5703125" customWidth="1"/>
  </cols>
  <sheetData>
    <row r="1" spans="1:5" ht="23.25" x14ac:dyDescent="0.35">
      <c r="A1" s="113" t="s">
        <v>93</v>
      </c>
      <c r="B1" s="113"/>
      <c r="C1" s="113"/>
      <c r="D1" s="15" t="str">
        <f>VLOOKUP(Checklist!D3,Plants,2)</f>
        <v>Please Choose</v>
      </c>
      <c r="E1" s="17">
        <f ca="1">IF(ISBLANK(Checklist!D4),TODAY(),Checklist!D4)</f>
        <v>42829</v>
      </c>
    </row>
    <row r="2" spans="1:5" ht="15.75" x14ac:dyDescent="0.25">
      <c r="B2" s="18" t="s">
        <v>132</v>
      </c>
      <c r="C2" s="18" t="str">
        <f>VLOOKUP(Checklist!D2,ZDMs,2)</f>
        <v>Please Choose</v>
      </c>
    </row>
    <row r="3" spans="1:5" s="9" customFormat="1" x14ac:dyDescent="0.25">
      <c r="D3" s="11"/>
    </row>
    <row r="4" spans="1:5" s="9" customFormat="1" ht="15.75" thickBot="1" x14ac:dyDescent="0.3">
      <c r="D4" s="11"/>
    </row>
    <row r="5" spans="1:5" ht="19.5" thickTop="1" x14ac:dyDescent="0.3">
      <c r="B5" s="114" t="s">
        <v>131</v>
      </c>
      <c r="C5" s="114"/>
      <c r="D5" s="114" t="s">
        <v>133</v>
      </c>
      <c r="E5" s="114"/>
    </row>
    <row r="6" spans="1:5" ht="15.75" x14ac:dyDescent="0.25">
      <c r="C6" s="26" t="str">
        <f>IF(ISBLANK(Checklist!E7),"No Safety Issues Observed.",Checklist!F7)</f>
        <v>No Safety Issues Observed.</v>
      </c>
      <c r="D6" s="116"/>
      <c r="E6" s="116"/>
    </row>
    <row r="7" spans="1:5" ht="15.75" x14ac:dyDescent="0.25">
      <c r="C7" s="26" t="str">
        <f>IF(ISBLANK(Checklist!E8),"No Safety Issues Observed.",Checklist!F8)</f>
        <v>No Safety Issues Observed.</v>
      </c>
      <c r="D7" s="116"/>
      <c r="E7" s="116"/>
    </row>
    <row r="8" spans="1:5" ht="15.75" thickBot="1" x14ac:dyDescent="0.3"/>
    <row r="9" spans="1:5" ht="19.5" thickTop="1" x14ac:dyDescent="0.3">
      <c r="B9" s="114" t="s">
        <v>134</v>
      </c>
      <c r="C9" s="114"/>
      <c r="D9" s="114" t="s">
        <v>133</v>
      </c>
      <c r="E9" s="114"/>
    </row>
    <row r="10" spans="1:5" s="9" customFormat="1" ht="18.75" x14ac:dyDescent="0.3">
      <c r="B10" s="21"/>
      <c r="C10" s="27" t="s">
        <v>47</v>
      </c>
      <c r="D10" s="24"/>
      <c r="E10" s="22"/>
    </row>
    <row r="11" spans="1:5" ht="15.75" x14ac:dyDescent="0.25">
      <c r="C11" s="26" t="str">
        <f>IF(ISBLANK(Checklist!E12),"Entries are Made Correctly.",Checklist!F12)</f>
        <v>Entries are Made Correctly.</v>
      </c>
      <c r="D11" s="116"/>
      <c r="E11" s="116"/>
    </row>
    <row r="12" spans="1:5" ht="15.75" x14ac:dyDescent="0.25">
      <c r="C12" s="26" t="str">
        <f>IF(ISBLANK(Checklist!E13),"No Other Issues Reported.",Checklist!F13)</f>
        <v>No Other Issues Reported.</v>
      </c>
      <c r="D12" s="116"/>
      <c r="E12" s="116"/>
    </row>
    <row r="13" spans="1:5" ht="15.75" x14ac:dyDescent="0.25">
      <c r="C13" s="26" t="str">
        <f>IF(ISBLANK(Checklist!E14),"No Additional Training Required.",Checklist!F14)</f>
        <v>No Additional Training Required.</v>
      </c>
      <c r="D13" s="116"/>
      <c r="E13" s="116"/>
    </row>
    <row r="14" spans="1:5" ht="18.75" x14ac:dyDescent="0.3">
      <c r="C14" s="27" t="s">
        <v>48</v>
      </c>
      <c r="D14" s="25"/>
      <c r="E14" s="10"/>
    </row>
    <row r="15" spans="1:5" ht="15.75" x14ac:dyDescent="0.25">
      <c r="C15" s="26" t="str">
        <f>IF(ISBLANK(Checklist!E16),"Cam Specs are Working Correctly.",Checklist!F16)</f>
        <v>Cam Specs are Working Correctly.</v>
      </c>
      <c r="D15" s="116"/>
      <c r="E15" s="116"/>
    </row>
    <row r="16" spans="1:5" s="9" customFormat="1" ht="15.75" x14ac:dyDescent="0.25">
      <c r="C16" s="26" t="str">
        <f>IF(ISBLANK(Checklist!E17),"Cam Specs are Entered Correctly.",Checklist!F17)</f>
        <v>Cam Specs are Entered Correctly.</v>
      </c>
      <c r="D16" s="116"/>
      <c r="E16" s="116"/>
    </row>
    <row r="17" spans="2:5" s="9" customFormat="1" ht="15.75" x14ac:dyDescent="0.25">
      <c r="C17" s="26" t="str">
        <f>IF(ISBLANK(Checklist!E18),"Shop Floor Tags Following Cam Specs.",Checklist!F18)</f>
        <v>Shop Floor Tags Following Cam Specs.</v>
      </c>
      <c r="D17" s="116"/>
      <c r="E17" s="116"/>
    </row>
    <row r="18" spans="2:5" s="9" customFormat="1" ht="15.75" x14ac:dyDescent="0.25">
      <c r="C18" s="26" t="str">
        <f>IF(ISBLANK(Checklist!E19),"No Additional Training Required At This Time.",Checklist!F19)</f>
        <v>No Additional Training Required At This Time.</v>
      </c>
      <c r="D18" s="116"/>
      <c r="E18" s="116"/>
    </row>
    <row r="19" spans="2:5" s="9" customFormat="1" ht="18.75" x14ac:dyDescent="0.3">
      <c r="C19" s="27" t="s">
        <v>54</v>
      </c>
      <c r="D19" s="25"/>
      <c r="E19" s="10"/>
    </row>
    <row r="20" spans="2:5" s="9" customFormat="1" ht="15.75" x14ac:dyDescent="0.25">
      <c r="C20" s="26" t="str">
        <f>IF(ISBLANK(Checklist!E21),"Data moving to POS Properly.",Checklist!F21)</f>
        <v>Data moving to POS Properly.</v>
      </c>
      <c r="D20" s="117"/>
      <c r="E20" s="117"/>
    </row>
    <row r="21" spans="2:5" s="9" customFormat="1" ht="15.75" x14ac:dyDescent="0.25">
      <c r="C21" s="26" t="str">
        <f>IF(ISBLANK(Checklist!E22),"No Issues W/Finished Products Table.",Checklist!F22)</f>
        <v>No Issues W/Finished Products Table.</v>
      </c>
      <c r="D21" s="117"/>
      <c r="E21" s="117"/>
    </row>
    <row r="22" spans="2:5" s="9" customFormat="1" ht="15.75" x14ac:dyDescent="0.25">
      <c r="C22" s="26" t="str">
        <f>IF(ISBLANK(Checklist!E23),"No Issues W/Premold Table.",Checklist!F23)</f>
        <v>No Issues W/Premold Table.</v>
      </c>
      <c r="D22" s="117"/>
      <c r="E22" s="117"/>
    </row>
    <row r="23" spans="2:5" s="9" customFormat="1" ht="15.75" x14ac:dyDescent="0.25">
      <c r="C23" s="26" t="str">
        <f>IF(ISBLANK(Checklist!E24),"Receiving Customer and Part # from POS.",Checklist!F24)</f>
        <v>Receiving Customer and Part # from POS.</v>
      </c>
      <c r="D23" s="117"/>
      <c r="E23" s="117"/>
    </row>
    <row r="24" spans="2:5" s="9" customFormat="1" ht="15.75" x14ac:dyDescent="0.25">
      <c r="C24" s="26" t="str">
        <f>IF(ISBLANK(Checklist!E25),"No Other Issues W/POS.",Checklist!F25)</f>
        <v>No Other Issues W/POS.</v>
      </c>
      <c r="D24" s="117"/>
      <c r="E24" s="117"/>
    </row>
    <row r="25" spans="2:5" s="9" customFormat="1" ht="18.75" x14ac:dyDescent="0.3">
      <c r="C25" s="27" t="s">
        <v>137</v>
      </c>
      <c r="D25" s="25"/>
      <c r="E25" s="10"/>
    </row>
    <row r="26" spans="2:5" s="9" customFormat="1" ht="15.75" x14ac:dyDescent="0.25">
      <c r="C26" s="26" t="str">
        <f>IF(ISBLANK(Checklist!E27),"No New Users In Back Office",Checklist!F27)</f>
        <v>No New Users In Back Office</v>
      </c>
      <c r="D26" s="117"/>
      <c r="E26" s="117"/>
    </row>
    <row r="27" spans="2:5" s="9" customFormat="1" ht="15.75" x14ac:dyDescent="0.25">
      <c r="C27" s="26" t="str">
        <f>IF(ISBLANK(Checklist!E28),"No New Users On Shop Floor",Checklist!F28)</f>
        <v>No New Users On Shop Floor</v>
      </c>
      <c r="D27" s="117"/>
      <c r="E27" s="117"/>
    </row>
    <row r="28" spans="2:5" s="9" customFormat="1" ht="18.75" x14ac:dyDescent="0.3">
      <c r="C28" s="27" t="s">
        <v>138</v>
      </c>
      <c r="D28" s="25"/>
      <c r="E28" s="10"/>
    </row>
    <row r="29" spans="2:5" s="9" customFormat="1" ht="15.75" x14ac:dyDescent="0.25">
      <c r="C29" s="26" t="str">
        <f>IF(ISBLANK(Checklist!E30),"Discuss Changes With Personnel.",Checklist!F30)</f>
        <v>Discuss Changes With Personnel.</v>
      </c>
      <c r="D29" s="117"/>
      <c r="E29" s="117"/>
    </row>
    <row r="30" spans="2:5" s="9" customFormat="1" ht="15.75" x14ac:dyDescent="0.25">
      <c r="C30" s="26" t="str">
        <f>IF(ISBLANK(Checklist!E31),"Discuss Timeline for Next Upgrade.",Checklist!F31)</f>
        <v>Discuss Timeline for Next Upgrade.</v>
      </c>
      <c r="D30" s="117"/>
      <c r="E30" s="117"/>
    </row>
    <row r="31" spans="2:5" ht="15.75" thickBot="1" x14ac:dyDescent="0.3"/>
    <row r="32" spans="2:5" ht="19.5" thickTop="1" x14ac:dyDescent="0.3">
      <c r="B32" s="115" t="s">
        <v>139</v>
      </c>
      <c r="C32" s="115"/>
      <c r="D32" s="115" t="s">
        <v>133</v>
      </c>
      <c r="E32" s="115"/>
    </row>
    <row r="33" spans="3:5" ht="18.75" x14ac:dyDescent="0.3">
      <c r="C33" s="21" t="s">
        <v>65</v>
      </c>
    </row>
    <row r="34" spans="3:5" ht="15.75" x14ac:dyDescent="0.25">
      <c r="C34" s="25" t="str">
        <f>IF(ISBLANK(Checklist!E35),"Scan Sheets Available at All Posts.",Checklist!F35)</f>
        <v>Scan Sheets Available at All Posts.</v>
      </c>
      <c r="D34" s="117"/>
      <c r="E34" s="117"/>
    </row>
    <row r="35" spans="3:5" ht="15.75" x14ac:dyDescent="0.25">
      <c r="C35" s="25" t="str">
        <f>IF(ISBLANK(Checklist!E36),"Keyboard Short Cuts Available at All Posts.",Checklist!F36)</f>
        <v>Keyboard Short Cuts Available at All Posts.</v>
      </c>
      <c r="D35" s="117"/>
      <c r="E35" s="117"/>
    </row>
    <row r="36" spans="3:5" ht="15.75" x14ac:dyDescent="0.25">
      <c r="C36" s="25" t="str">
        <f>IF(ISBLANK(Checklist!E37),"Each Post Has Best Practices Posted.",Checklist!F37)</f>
        <v>Each Post Has Best Practices Posted.</v>
      </c>
      <c r="D36" s="117"/>
      <c r="E36" s="117"/>
    </row>
    <row r="37" spans="3:5" ht="15.75" x14ac:dyDescent="0.25">
      <c r="C37" s="25" t="str">
        <f>IF(ISBLANK(Checklist!E38),"Labels are Printing Correctly from Each Post.",Checklist!F38)</f>
        <v>Labels are Printing Correctly from Each Post.</v>
      </c>
      <c r="D37" s="117"/>
      <c r="E37" s="117"/>
    </row>
    <row r="38" spans="3:5" ht="15.75" x14ac:dyDescent="0.25">
      <c r="C38" s="25" t="str">
        <f>IF(ISBLANK(Checklist!E39),"Cleared Cache On All Posts.",Checklist!F39)</f>
        <v>Cleared Cache On All Posts.</v>
      </c>
      <c r="D38" s="117"/>
      <c r="E38" s="117"/>
    </row>
    <row r="39" spans="3:5" ht="15.75" x14ac:dyDescent="0.25">
      <c r="C39" s="25" t="str">
        <f>IF(ISBLANK(Checklist!E40),"Java control panel short cut on desktop at All Posts.",Checklist!F40)</f>
        <v>Java control panel short cut on desktop at All Posts.</v>
      </c>
      <c r="D39" s="117"/>
      <c r="E39" s="117"/>
    </row>
    <row r="40" spans="3:5" ht="18.75" x14ac:dyDescent="0.3">
      <c r="C40" s="21" t="s">
        <v>140</v>
      </c>
      <c r="D40" s="25"/>
    </row>
    <row r="41" spans="3:5" ht="15.75" x14ac:dyDescent="0.25">
      <c r="C41" s="25" t="str">
        <f>IF(ISBLANK(Checklist!E42),"Operators are using individual log on.",Checklist!F42)</f>
        <v>Operators are using individual log on.</v>
      </c>
      <c r="D41" s="117"/>
      <c r="E41" s="117"/>
    </row>
    <row r="42" spans="3:5" ht="15.75" x14ac:dyDescent="0.25">
      <c r="C42" s="25" t="str">
        <f>IF(ISBLANK(Checklist!E43),"Operators are logging off when leaving their posts.",Checklist!F43)</f>
        <v>Operators are logging off when leaving their posts.</v>
      </c>
      <c r="D42" s="117"/>
      <c r="E42" s="117"/>
    </row>
    <row r="43" spans="3:5" ht="20.25" customHeight="1" x14ac:dyDescent="0.25">
      <c r="C43" s="25" t="str">
        <f>IF(ISBLANK(Checklist!E44),"Operators are only Advancing Casings when Work is Complete.",Checklist!F44)</f>
        <v>Operators are only Advancing Casings when Work is Complete.</v>
      </c>
      <c r="D43" s="117"/>
      <c r="E43" s="117"/>
    </row>
    <row r="44" spans="3:5" ht="20.25" customHeight="1" x14ac:dyDescent="0.25">
      <c r="C44" s="25" t="str">
        <f>IF(ISBLANK(Checklist!E45),"Operators are scanning each Casing prior to beginning work.",Checklist!F45)</f>
        <v>Operators are scanning each Casing prior to beginning work.</v>
      </c>
      <c r="D44" s="117"/>
      <c r="E44" s="117"/>
    </row>
    <row r="45" spans="3:5" ht="18.75" x14ac:dyDescent="0.3">
      <c r="C45" s="21" t="s">
        <v>88</v>
      </c>
      <c r="D45" s="25"/>
    </row>
    <row r="46" spans="3:5" ht="15.75" x14ac:dyDescent="0.25">
      <c r="C46" s="25" t="str">
        <f>IF(ISBLANK(Checklist!E47),"All Monitors, Keyboards, and Mouse(s) are serviceable.",Checklist!F47)</f>
        <v>All Monitors, Keyboards, and Mouse(s) are serviceable.</v>
      </c>
      <c r="D46" s="117"/>
      <c r="E46" s="117"/>
    </row>
    <row r="47" spans="3:5" ht="15.75" x14ac:dyDescent="0.25">
      <c r="C47" s="25" t="str">
        <f>IF(ISBLANK(Checklist!E48),"All labels are printing correctly.",Checklist!F48)</f>
        <v>All labels are printing correctly.</v>
      </c>
      <c r="D47" s="117"/>
      <c r="E47" s="117"/>
    </row>
    <row r="48" spans="3:5" ht="15.75" x14ac:dyDescent="0.25">
      <c r="C48" s="25" t="str">
        <f>IF(ISBLANK(Checklist!E49),"All printer settings are correct.",Checklist!F49)</f>
        <v>All printer settings are correct.</v>
      </c>
      <c r="D48" s="117"/>
      <c r="E48" s="117"/>
    </row>
    <row r="49" spans="2:5" ht="15.75" x14ac:dyDescent="0.25">
      <c r="C49" s="25" t="str">
        <f>IF(ISBLANK(Checklist!E50),"No new parts required at this time.",Checklist!F50)</f>
        <v>No new parts required at this time.</v>
      </c>
      <c r="D49" s="117"/>
      <c r="E49" s="117"/>
    </row>
    <row r="50" spans="2:5" ht="15.75" thickBot="1" x14ac:dyDescent="0.3"/>
    <row r="51" spans="2:5" ht="19.5" thickTop="1" x14ac:dyDescent="0.3">
      <c r="B51" s="115" t="s">
        <v>142</v>
      </c>
      <c r="C51" s="115"/>
      <c r="D51" s="115" t="s">
        <v>133</v>
      </c>
      <c r="E51" s="115"/>
    </row>
    <row r="52" spans="2:5" ht="15.75" x14ac:dyDescent="0.25">
      <c r="C52" s="25" t="str">
        <f>IF(ISBLANK(Checklist!E54),"All appropriate personnel have access.",Checklist!F54)</f>
        <v>All appropriate personnel have access.</v>
      </c>
      <c r="D52" s="117"/>
      <c r="E52" s="117"/>
    </row>
    <row r="53" spans="2:5" ht="15.75" x14ac:dyDescent="0.25">
      <c r="C53" s="25" t="str">
        <f>IF(ISBLANK(Checklist!E55),"All appropriate personnel have received training on Qlik.",Checklist!F55)</f>
        <v>All appropriate personnel have received training on Qlik.</v>
      </c>
      <c r="D53" s="117"/>
      <c r="E53" s="117"/>
    </row>
    <row r="54" spans="2:5" ht="15.75" x14ac:dyDescent="0.25">
      <c r="C54" s="25" t="str">
        <f>IF(ISBLANK(Checklist!E56),"No new reports have been requested at this time.",Checklist!F56)</f>
        <v>No new reports have been requested at this time.</v>
      </c>
      <c r="D54" s="117"/>
      <c r="E54" s="117"/>
    </row>
    <row r="55" spans="2:5" ht="15.75" x14ac:dyDescent="0.25">
      <c r="C55" s="25" t="str">
        <f>IF(ISBLANK(Checklist!E57),"No new reports have been created at this time.",Checklist!F57)</f>
        <v>No new reports have been created at this time.</v>
      </c>
      <c r="D55" s="117"/>
      <c r="E55" s="117"/>
    </row>
    <row r="56" spans="2:5" ht="15.75" x14ac:dyDescent="0.25">
      <c r="C56" s="25" t="str">
        <f>IF(ISBLANK(Checklist!E58),"No issues with Qlik or reporting in general reported.",Checklist!F58)</f>
        <v>No issues with Qlik or reporting in general reported.</v>
      </c>
      <c r="D56" s="117"/>
      <c r="E56" s="117"/>
    </row>
    <row r="57" spans="2:5" ht="15.75" thickBot="1" x14ac:dyDescent="0.3"/>
    <row r="58" spans="2:5" ht="19.5" thickTop="1" x14ac:dyDescent="0.3">
      <c r="B58" s="115" t="s">
        <v>143</v>
      </c>
      <c r="C58" s="115"/>
      <c r="D58" s="115" t="s">
        <v>133</v>
      </c>
      <c r="E58" s="115"/>
    </row>
    <row r="59" spans="2:5" ht="15.75" x14ac:dyDescent="0.25">
      <c r="C59" s="25" t="str">
        <f>IF(ISBLANK(Checklist!E61),"BTM is implemented at this dealer.",Checklist!F61)</f>
        <v>BTM is implemented at this dealer.</v>
      </c>
      <c r="D59" s="117"/>
      <c r="E59" s="117"/>
    </row>
    <row r="60" spans="2:5" ht="15.75" x14ac:dyDescent="0.25">
      <c r="C60" s="25" t="str">
        <f>IF(ISBLANK(Checklist!E62),"Installation of BTM is correct on all user devices.",Checklist!F62)</f>
        <v>Installation of BTM is correct on all user devices.</v>
      </c>
      <c r="D60" s="117"/>
      <c r="E60" s="117"/>
    </row>
    <row r="61" spans="2:5" ht="15.75" x14ac:dyDescent="0.25">
      <c r="C61" s="25" t="str">
        <f>IF(ISBLANK(Checklist!E63),"All users have been trained in using BTM.",Checklist!F63)</f>
        <v>All users have been trained in using BTM.</v>
      </c>
      <c r="D61" s="117"/>
      <c r="E61" s="117"/>
    </row>
    <row r="62" spans="2:5" ht="15.75" x14ac:dyDescent="0.25">
      <c r="C62" s="25" t="str">
        <f>IF(ISBLANK(Checklist!E64),"No issues have been reported with BTM.",Checklist!F64)</f>
        <v>No issues have been reported with BTM.</v>
      </c>
      <c r="D62" s="117"/>
      <c r="E62" s="117"/>
    </row>
    <row r="63" spans="2:5" ht="15.75" x14ac:dyDescent="0.25">
      <c r="C63" s="25" t="str">
        <f>IF(ISBLANK(Checklist!E65),"Dealer has updated its process to use manual receiving.",Checklist!F65)</f>
        <v>Dealer has updated its process to use manual receiving.</v>
      </c>
      <c r="D63" s="117"/>
      <c r="E63" s="117"/>
    </row>
    <row r="64" spans="2:5" ht="15.75" thickBot="1" x14ac:dyDescent="0.3"/>
    <row r="65" spans="2:5" ht="19.5" thickTop="1" x14ac:dyDescent="0.3">
      <c r="B65" s="115" t="s">
        <v>145</v>
      </c>
      <c r="C65" s="115"/>
      <c r="D65" s="115" t="s">
        <v>133</v>
      </c>
      <c r="E65" s="115"/>
    </row>
    <row r="66" spans="2:5" ht="15.75" x14ac:dyDescent="0.25">
      <c r="C66" s="25" t="str">
        <f>IF(ISBLANK(Checklist!E70),"Alles Klar Herr Commisar?",Checklist!F70)</f>
        <v>Alles Klar Herr Commisar?</v>
      </c>
      <c r="D66" s="117"/>
      <c r="E66" s="117"/>
    </row>
    <row r="67" spans="2:5" ht="15.75" x14ac:dyDescent="0.25">
      <c r="C67" s="25" t="str">
        <f>IF(ISBLANK(Checklist!E71),"Alles Klar Herr Commisar?",Checklist!F71)</f>
        <v>Alles Klar Herr Commisar?</v>
      </c>
      <c r="D67" s="117"/>
      <c r="E67" s="117"/>
    </row>
    <row r="68" spans="2:5" ht="15.75" x14ac:dyDescent="0.25">
      <c r="C68" s="25" t="str">
        <f>IF(ISBLANK(Checklist!E72),"Alles Klar Herr Commisar?",Checklist!F72)</f>
        <v>Alles Klar Herr Commisar?</v>
      </c>
      <c r="D68" s="117"/>
      <c r="E68" s="117"/>
    </row>
    <row r="69" spans="2:5" ht="15.75" x14ac:dyDescent="0.25">
      <c r="C69" s="25"/>
      <c r="D69" s="117"/>
      <c r="E69" s="117"/>
    </row>
    <row r="70" spans="2:5" ht="15.75" x14ac:dyDescent="0.25">
      <c r="C70" s="25"/>
      <c r="D70" s="25"/>
    </row>
    <row r="71" spans="2:5" ht="15.75" x14ac:dyDescent="0.25">
      <c r="C71" s="25"/>
      <c r="D71" s="25"/>
    </row>
  </sheetData>
  <mergeCells count="59">
    <mergeCell ref="D5:E5"/>
    <mergeCell ref="D65:E65"/>
    <mergeCell ref="D58:E58"/>
    <mergeCell ref="D51:E51"/>
    <mergeCell ref="D32:E32"/>
    <mergeCell ref="D9:E9"/>
    <mergeCell ref="D63:E63"/>
    <mergeCell ref="D49:E49"/>
    <mergeCell ref="D52:E52"/>
    <mergeCell ref="D53:E53"/>
    <mergeCell ref="D54:E54"/>
    <mergeCell ref="D55:E55"/>
    <mergeCell ref="D43:E43"/>
    <mergeCell ref="D44:E44"/>
    <mergeCell ref="D46:E46"/>
    <mergeCell ref="D47:E47"/>
    <mergeCell ref="D66:E66"/>
    <mergeCell ref="D67:E67"/>
    <mergeCell ref="D68:E68"/>
    <mergeCell ref="D69:E69"/>
    <mergeCell ref="D56:E56"/>
    <mergeCell ref="D59:E59"/>
    <mergeCell ref="D60:E60"/>
    <mergeCell ref="D61:E61"/>
    <mergeCell ref="D62:E62"/>
    <mergeCell ref="D35:E35"/>
    <mergeCell ref="D36:E36"/>
    <mergeCell ref="D48:E48"/>
    <mergeCell ref="D37:E37"/>
    <mergeCell ref="D38:E38"/>
    <mergeCell ref="D39:E39"/>
    <mergeCell ref="D41:E41"/>
    <mergeCell ref="D42:E42"/>
    <mergeCell ref="D26:E26"/>
    <mergeCell ref="D27:E27"/>
    <mergeCell ref="D29:E29"/>
    <mergeCell ref="D30:E30"/>
    <mergeCell ref="D34:E34"/>
    <mergeCell ref="B58:C58"/>
    <mergeCell ref="B65:C65"/>
    <mergeCell ref="D6:E6"/>
    <mergeCell ref="D7:E7"/>
    <mergeCell ref="D11:E11"/>
    <mergeCell ref="D12:E12"/>
    <mergeCell ref="D13:E13"/>
    <mergeCell ref="D15:E15"/>
    <mergeCell ref="D16:E16"/>
    <mergeCell ref="D17:E17"/>
    <mergeCell ref="D18:E18"/>
    <mergeCell ref="D20:E20"/>
    <mergeCell ref="D21:E21"/>
    <mergeCell ref="D22:E22"/>
    <mergeCell ref="D23:E23"/>
    <mergeCell ref="D24:E24"/>
    <mergeCell ref="A1:C1"/>
    <mergeCell ref="B5:C5"/>
    <mergeCell ref="B9:C9"/>
    <mergeCell ref="B32:C32"/>
    <mergeCell ref="B51:C51"/>
  </mergeCells>
  <pageMargins left="0.25" right="0.25" top="0.7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activeCell="G63" sqref="G63"/>
    </sheetView>
  </sheetViews>
  <sheetFormatPr defaultRowHeight="15" x14ac:dyDescent="0.25"/>
  <cols>
    <col min="1" max="1" width="9.140625" style="11"/>
    <col min="2" max="2" width="17.85546875" bestFit="1" customWidth="1"/>
    <col min="6" max="6" width="9.140625" style="11"/>
    <col min="7" max="7" width="41.42578125" bestFit="1" customWidth="1"/>
  </cols>
  <sheetData>
    <row r="1" spans="1:7" ht="19.5" thickBot="1" x14ac:dyDescent="0.35">
      <c r="A1" s="7" t="s">
        <v>94</v>
      </c>
      <c r="B1" s="7" t="s">
        <v>6</v>
      </c>
      <c r="F1" s="16" t="s">
        <v>94</v>
      </c>
      <c r="G1" s="14" t="s">
        <v>17</v>
      </c>
    </row>
    <row r="2" spans="1:7" ht="18.75" x14ac:dyDescent="0.3">
      <c r="A2" s="31">
        <v>1</v>
      </c>
      <c r="B2" s="32" t="s">
        <v>7</v>
      </c>
      <c r="F2" s="28">
        <v>1</v>
      </c>
      <c r="G2" s="29" t="s">
        <v>95</v>
      </c>
    </row>
    <row r="3" spans="1:7" ht="18.75" x14ac:dyDescent="0.3">
      <c r="A3" s="31">
        <v>2</v>
      </c>
      <c r="B3" s="33" t="s">
        <v>10</v>
      </c>
      <c r="F3" s="28">
        <v>2</v>
      </c>
      <c r="G3" s="29" t="s">
        <v>96</v>
      </c>
    </row>
    <row r="4" spans="1:7" ht="18.75" x14ac:dyDescent="0.3">
      <c r="A4" s="31">
        <v>3</v>
      </c>
      <c r="B4" s="33" t="s">
        <v>8</v>
      </c>
      <c r="F4" s="28">
        <v>3</v>
      </c>
      <c r="G4" s="29" t="s">
        <v>97</v>
      </c>
    </row>
    <row r="5" spans="1:7" ht="19.5" thickBot="1" x14ac:dyDescent="0.35">
      <c r="A5" s="34">
        <v>4</v>
      </c>
      <c r="B5" s="35" t="s">
        <v>9</v>
      </c>
      <c r="F5" s="28">
        <v>4</v>
      </c>
      <c r="G5" s="29" t="s">
        <v>98</v>
      </c>
    </row>
    <row r="6" spans="1:7" ht="19.5" thickBot="1" x14ac:dyDescent="0.35">
      <c r="A6" s="34">
        <v>5</v>
      </c>
      <c r="B6" s="35" t="s">
        <v>146</v>
      </c>
      <c r="F6" s="28">
        <v>5</v>
      </c>
      <c r="G6" s="29" t="s">
        <v>104</v>
      </c>
    </row>
    <row r="7" spans="1:7" ht="18.75" x14ac:dyDescent="0.3">
      <c r="F7" s="28">
        <v>6</v>
      </c>
      <c r="G7" s="29" t="s">
        <v>99</v>
      </c>
    </row>
    <row r="8" spans="1:7" ht="18.75" x14ac:dyDescent="0.3">
      <c r="F8" s="28">
        <v>7</v>
      </c>
      <c r="G8" s="29" t="s">
        <v>100</v>
      </c>
    </row>
    <row r="9" spans="1:7" ht="18.75" x14ac:dyDescent="0.3">
      <c r="F9" s="28">
        <v>8</v>
      </c>
      <c r="G9" s="29" t="s">
        <v>101</v>
      </c>
    </row>
    <row r="10" spans="1:7" ht="18.75" x14ac:dyDescent="0.3">
      <c r="F10" s="28">
        <v>9</v>
      </c>
      <c r="G10" s="30" t="s">
        <v>102</v>
      </c>
    </row>
    <row r="11" spans="1:7" ht="18.75" x14ac:dyDescent="0.3">
      <c r="F11" s="28">
        <v>10</v>
      </c>
      <c r="G11" s="29" t="s">
        <v>103</v>
      </c>
    </row>
    <row r="12" spans="1:7" ht="18.75" x14ac:dyDescent="0.3">
      <c r="F12" s="28">
        <v>11</v>
      </c>
      <c r="G12" s="29" t="s">
        <v>105</v>
      </c>
    </row>
    <row r="13" spans="1:7" ht="18.75" x14ac:dyDescent="0.3">
      <c r="F13" s="28">
        <v>12</v>
      </c>
      <c r="G13" s="29" t="s">
        <v>23</v>
      </c>
    </row>
    <row r="14" spans="1:7" ht="18.75" x14ac:dyDescent="0.3">
      <c r="F14" s="28">
        <v>13</v>
      </c>
      <c r="G14" s="29" t="s">
        <v>106</v>
      </c>
    </row>
    <row r="15" spans="1:7" ht="18.75" x14ac:dyDescent="0.3">
      <c r="F15" s="28">
        <v>14</v>
      </c>
      <c r="G15" s="29" t="s">
        <v>107</v>
      </c>
    </row>
    <row r="16" spans="1:7" ht="18.75" x14ac:dyDescent="0.3">
      <c r="F16" s="28">
        <v>15</v>
      </c>
      <c r="G16" s="29" t="s">
        <v>22</v>
      </c>
    </row>
    <row r="17" spans="6:7" ht="18.75" x14ac:dyDescent="0.3">
      <c r="F17" s="28">
        <v>16</v>
      </c>
      <c r="G17" s="29" t="s">
        <v>108</v>
      </c>
    </row>
    <row r="18" spans="6:7" ht="18.75" x14ac:dyDescent="0.3">
      <c r="F18" s="28">
        <v>17</v>
      </c>
      <c r="G18" s="29" t="s">
        <v>35</v>
      </c>
    </row>
    <row r="19" spans="6:7" ht="18.75" x14ac:dyDescent="0.3">
      <c r="F19" s="28">
        <v>18</v>
      </c>
      <c r="G19" s="29" t="s">
        <v>109</v>
      </c>
    </row>
    <row r="20" spans="6:7" ht="18.75" x14ac:dyDescent="0.3">
      <c r="F20" s="28">
        <v>19</v>
      </c>
      <c r="G20" s="29" t="s">
        <v>110</v>
      </c>
    </row>
    <row r="21" spans="6:7" ht="18.75" x14ac:dyDescent="0.3">
      <c r="F21" s="28">
        <v>20</v>
      </c>
      <c r="G21" s="29" t="s">
        <v>111</v>
      </c>
    </row>
    <row r="22" spans="6:7" ht="18.75" x14ac:dyDescent="0.3">
      <c r="F22" s="28">
        <v>21</v>
      </c>
      <c r="G22" s="29" t="s">
        <v>112</v>
      </c>
    </row>
    <row r="23" spans="6:7" ht="18.75" x14ac:dyDescent="0.3">
      <c r="F23" s="28">
        <v>22</v>
      </c>
      <c r="G23" s="29" t="s">
        <v>113</v>
      </c>
    </row>
    <row r="24" spans="6:7" ht="18.75" x14ac:dyDescent="0.3">
      <c r="F24" s="28">
        <v>23</v>
      </c>
      <c r="G24" s="29" t="s">
        <v>114</v>
      </c>
    </row>
    <row r="25" spans="6:7" ht="18.75" x14ac:dyDescent="0.3">
      <c r="F25" s="28">
        <v>24</v>
      </c>
      <c r="G25" s="29" t="s">
        <v>34</v>
      </c>
    </row>
    <row r="26" spans="6:7" ht="18.75" x14ac:dyDescent="0.3">
      <c r="F26" s="28">
        <v>25</v>
      </c>
      <c r="G26" s="29" t="s">
        <v>29</v>
      </c>
    </row>
    <row r="27" spans="6:7" ht="18.75" x14ac:dyDescent="0.3">
      <c r="F27" s="28">
        <v>26</v>
      </c>
      <c r="G27" s="29" t="s">
        <v>32</v>
      </c>
    </row>
    <row r="28" spans="6:7" ht="18.75" x14ac:dyDescent="0.3">
      <c r="F28" s="28">
        <v>27</v>
      </c>
      <c r="G28" s="29" t="s">
        <v>115</v>
      </c>
    </row>
    <row r="29" spans="6:7" ht="18.75" x14ac:dyDescent="0.3">
      <c r="F29" s="28">
        <v>28</v>
      </c>
      <c r="G29" s="29" t="s">
        <v>30</v>
      </c>
    </row>
    <row r="30" spans="6:7" ht="18.75" x14ac:dyDescent="0.3">
      <c r="F30" s="28">
        <v>29</v>
      </c>
      <c r="G30" s="29" t="s">
        <v>116</v>
      </c>
    </row>
    <row r="31" spans="6:7" ht="18.75" x14ac:dyDescent="0.3">
      <c r="F31" s="28">
        <v>30</v>
      </c>
      <c r="G31" s="29" t="s">
        <v>117</v>
      </c>
    </row>
    <row r="32" spans="6:7" ht="18.75" x14ac:dyDescent="0.3">
      <c r="F32" s="28">
        <v>31</v>
      </c>
      <c r="G32" s="29" t="s">
        <v>18</v>
      </c>
    </row>
    <row r="33" spans="6:7" ht="18.75" x14ac:dyDescent="0.3">
      <c r="F33" s="28">
        <v>32</v>
      </c>
      <c r="G33" s="29" t="s">
        <v>24</v>
      </c>
    </row>
    <row r="34" spans="6:7" ht="18.75" x14ac:dyDescent="0.3">
      <c r="F34" s="28">
        <v>33</v>
      </c>
      <c r="G34" s="29" t="s">
        <v>25</v>
      </c>
    </row>
    <row r="35" spans="6:7" ht="18.75" x14ac:dyDescent="0.3">
      <c r="F35" s="28">
        <v>34</v>
      </c>
      <c r="G35" s="29" t="s">
        <v>27</v>
      </c>
    </row>
    <row r="36" spans="6:7" ht="18.75" x14ac:dyDescent="0.3">
      <c r="F36" s="28">
        <v>35</v>
      </c>
      <c r="G36" s="29" t="s">
        <v>28</v>
      </c>
    </row>
    <row r="37" spans="6:7" ht="18.75" x14ac:dyDescent="0.3">
      <c r="F37" s="28">
        <v>36</v>
      </c>
      <c r="G37" s="29" t="s">
        <v>26</v>
      </c>
    </row>
    <row r="38" spans="6:7" ht="18.75" x14ac:dyDescent="0.3">
      <c r="F38" s="28">
        <v>37</v>
      </c>
      <c r="G38" s="29" t="s">
        <v>118</v>
      </c>
    </row>
    <row r="39" spans="6:7" ht="18.75" x14ac:dyDescent="0.3">
      <c r="F39" s="28">
        <v>38</v>
      </c>
      <c r="G39" s="29" t="s">
        <v>119</v>
      </c>
    </row>
    <row r="40" spans="6:7" ht="18.75" x14ac:dyDescent="0.3">
      <c r="F40" s="28">
        <v>39</v>
      </c>
      <c r="G40" s="29" t="s">
        <v>120</v>
      </c>
    </row>
    <row r="41" spans="6:7" ht="18.75" x14ac:dyDescent="0.3">
      <c r="F41" s="28">
        <v>40</v>
      </c>
      <c r="G41" s="29" t="s">
        <v>121</v>
      </c>
    </row>
    <row r="42" spans="6:7" ht="18.75" x14ac:dyDescent="0.3">
      <c r="F42" s="28">
        <v>41</v>
      </c>
      <c r="G42" s="29" t="s">
        <v>122</v>
      </c>
    </row>
    <row r="43" spans="6:7" ht="18.75" x14ac:dyDescent="0.3">
      <c r="F43" s="28">
        <v>42</v>
      </c>
      <c r="G43" s="29" t="s">
        <v>123</v>
      </c>
    </row>
    <row r="44" spans="6:7" ht="18.75" x14ac:dyDescent="0.3">
      <c r="F44" s="28">
        <v>43</v>
      </c>
      <c r="G44" s="29" t="s">
        <v>124</v>
      </c>
    </row>
    <row r="45" spans="6:7" ht="18.75" x14ac:dyDescent="0.3">
      <c r="F45" s="28">
        <v>44</v>
      </c>
      <c r="G45" s="29" t="s">
        <v>125</v>
      </c>
    </row>
    <row r="46" spans="6:7" ht="18.75" x14ac:dyDescent="0.3">
      <c r="F46" s="28">
        <v>45</v>
      </c>
      <c r="G46" s="29" t="s">
        <v>126</v>
      </c>
    </row>
    <row r="47" spans="6:7" ht="18.75" x14ac:dyDescent="0.3">
      <c r="F47" s="28">
        <v>46</v>
      </c>
      <c r="G47" s="29" t="s">
        <v>127</v>
      </c>
    </row>
    <row r="48" spans="6:7" ht="18.75" x14ac:dyDescent="0.3">
      <c r="F48" s="28">
        <v>47</v>
      </c>
      <c r="G48" s="29" t="s">
        <v>128</v>
      </c>
    </row>
    <row r="49" spans="6:8" ht="18.75" x14ac:dyDescent="0.3">
      <c r="F49" s="28">
        <v>48</v>
      </c>
      <c r="G49" s="29" t="s">
        <v>38</v>
      </c>
    </row>
    <row r="50" spans="6:8" ht="18.75" x14ac:dyDescent="0.3">
      <c r="F50" s="28">
        <v>49</v>
      </c>
      <c r="G50" s="29" t="s">
        <v>39</v>
      </c>
    </row>
    <row r="51" spans="6:8" ht="18.75" x14ac:dyDescent="0.3">
      <c r="F51" s="28">
        <v>50</v>
      </c>
      <c r="G51" s="29" t="s">
        <v>40</v>
      </c>
    </row>
    <row r="52" spans="6:8" ht="18.75" x14ac:dyDescent="0.3">
      <c r="F52" s="28">
        <v>51</v>
      </c>
      <c r="G52" s="29" t="s">
        <v>41</v>
      </c>
    </row>
    <row r="53" spans="6:8" ht="18.75" x14ac:dyDescent="0.3">
      <c r="F53" s="28">
        <v>52</v>
      </c>
      <c r="G53" s="29" t="s">
        <v>42</v>
      </c>
    </row>
    <row r="54" spans="6:8" ht="18.75" x14ac:dyDescent="0.3">
      <c r="F54" s="28">
        <v>53</v>
      </c>
      <c r="G54" s="29" t="s">
        <v>43</v>
      </c>
    </row>
    <row r="55" spans="6:8" ht="18.75" x14ac:dyDescent="0.3">
      <c r="F55" s="28">
        <v>54</v>
      </c>
      <c r="G55" s="29" t="s">
        <v>44</v>
      </c>
    </row>
    <row r="56" spans="6:8" ht="18.75" x14ac:dyDescent="0.3">
      <c r="F56" s="28">
        <v>55</v>
      </c>
      <c r="G56" s="29" t="s">
        <v>45</v>
      </c>
    </row>
    <row r="57" spans="6:8" ht="18.75" x14ac:dyDescent="0.3">
      <c r="F57" s="28">
        <v>56</v>
      </c>
      <c r="G57" s="29" t="s">
        <v>46</v>
      </c>
    </row>
    <row r="58" spans="6:8" ht="18.75" x14ac:dyDescent="0.3">
      <c r="F58" s="28">
        <v>57</v>
      </c>
      <c r="G58" s="29" t="s">
        <v>33</v>
      </c>
    </row>
    <row r="59" spans="6:8" ht="18.75" x14ac:dyDescent="0.3">
      <c r="F59" s="28">
        <v>58</v>
      </c>
      <c r="G59" s="29" t="s">
        <v>21</v>
      </c>
    </row>
    <row r="60" spans="6:8" ht="18.75" x14ac:dyDescent="0.3">
      <c r="F60" s="28">
        <v>59</v>
      </c>
      <c r="G60" s="29" t="s">
        <v>129</v>
      </c>
    </row>
    <row r="61" spans="6:8" ht="18.75" x14ac:dyDescent="0.3">
      <c r="F61" s="28">
        <v>60</v>
      </c>
      <c r="G61" s="29" t="s">
        <v>130</v>
      </c>
    </row>
    <row r="62" spans="6:8" ht="18.75" x14ac:dyDescent="0.3">
      <c r="F62" s="28">
        <v>61</v>
      </c>
      <c r="G62" s="28" t="s">
        <v>146</v>
      </c>
      <c r="H62" s="29"/>
    </row>
    <row r="63" spans="6:8" ht="18.75" x14ac:dyDescent="0.3">
      <c r="F63" s="28">
        <v>62</v>
      </c>
    </row>
  </sheetData>
  <sheetProtection password="C46D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Instructions</vt:lpstr>
      <vt:lpstr>Checklist</vt:lpstr>
      <vt:lpstr>Summary</vt:lpstr>
      <vt:lpstr>LookUp</vt:lpstr>
      <vt:lpstr>Plants</vt:lpstr>
      <vt:lpstr>Summary!Print_Area</vt:lpstr>
      <vt:lpstr>ZDMs</vt:lpstr>
    </vt:vector>
  </TitlesOfParts>
  <Company>Michelin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ISIS</dc:creator>
  <cp:lastModifiedBy>Raymond Schmeelk</cp:lastModifiedBy>
  <cp:lastPrinted>2017-04-04T12:39:21Z</cp:lastPrinted>
  <dcterms:created xsi:type="dcterms:W3CDTF">2014-04-26T18:15:17Z</dcterms:created>
  <dcterms:modified xsi:type="dcterms:W3CDTF">2017-04-04T14:38:05Z</dcterms:modified>
</cp:coreProperties>
</file>