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2.PFL 43\"/>
    </mc:Choice>
  </mc:AlternateContent>
  <xr:revisionPtr revIDLastSave="0" documentId="13_ncr:1_{91F85BF4-45B7-40EB-B6C9-4E3F56CA363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1" sheetId="1" r:id="rId1"/>
    <sheet name="B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7" i="2" l="1"/>
  <c r="BC17" i="2"/>
  <c r="BD17" i="2"/>
  <c r="BB18" i="2"/>
  <c r="BC18" i="2"/>
  <c r="BD18" i="2"/>
  <c r="BB19" i="2"/>
  <c r="BC19" i="2"/>
  <c r="BD19" i="2"/>
  <c r="BB20" i="2"/>
  <c r="BC20" i="2"/>
  <c r="BD20" i="2"/>
  <c r="BB21" i="2"/>
  <c r="BC21" i="2"/>
  <c r="BD21" i="2"/>
  <c r="BB22" i="2"/>
  <c r="BC22" i="2"/>
  <c r="BD22" i="2"/>
  <c r="BB23" i="2"/>
  <c r="BC23" i="2"/>
  <c r="BD23" i="2"/>
  <c r="BB24" i="2"/>
  <c r="BC24" i="2"/>
  <c r="BD24" i="2"/>
  <c r="BB25" i="2"/>
  <c r="BC25" i="2"/>
  <c r="BD25" i="2"/>
  <c r="BB26" i="2"/>
  <c r="BC26" i="2"/>
  <c r="BD26" i="2"/>
  <c r="BB27" i="2"/>
  <c r="BC27" i="2"/>
  <c r="BD27" i="2"/>
  <c r="BB28" i="2"/>
  <c r="BC28" i="2"/>
  <c r="BD28" i="2"/>
  <c r="BB29" i="2"/>
  <c r="BC29" i="2"/>
  <c r="BD29" i="2"/>
  <c r="BB30" i="2"/>
  <c r="BC30" i="2"/>
  <c r="BD30" i="2"/>
  <c r="BB31" i="2"/>
  <c r="BC31" i="2"/>
  <c r="BD31" i="2"/>
  <c r="BB32" i="2"/>
  <c r="BC32" i="2"/>
  <c r="BD32" i="2"/>
  <c r="BB33" i="2"/>
  <c r="BC33" i="2"/>
  <c r="BD33" i="2"/>
  <c r="BB34" i="2"/>
  <c r="BC34" i="2"/>
  <c r="BD34" i="2"/>
  <c r="BB35" i="2"/>
  <c r="BC35" i="2"/>
  <c r="BD35" i="2"/>
  <c r="BB36" i="2"/>
  <c r="BC36" i="2"/>
  <c r="BD36" i="2"/>
  <c r="BB37" i="2"/>
  <c r="BC37" i="2"/>
  <c r="BD37" i="2"/>
  <c r="BB38" i="2"/>
  <c r="BC38" i="2"/>
  <c r="BD38" i="2"/>
  <c r="BB39" i="2"/>
  <c r="BC39" i="2"/>
  <c r="BD39" i="2"/>
  <c r="BB40" i="2"/>
  <c r="BC40" i="2"/>
  <c r="BD40" i="2"/>
  <c r="BB41" i="2"/>
  <c r="BC41" i="2"/>
  <c r="BD41" i="2"/>
  <c r="BB42" i="2"/>
  <c r="BC42" i="2"/>
  <c r="BD42" i="2"/>
  <c r="BB43" i="2"/>
  <c r="BC43" i="2"/>
  <c r="BD43" i="2"/>
  <c r="BB44" i="2"/>
  <c r="BC44" i="2"/>
  <c r="BD44" i="2"/>
  <c r="BB45" i="2"/>
  <c r="BC45" i="2"/>
  <c r="BD45" i="2"/>
  <c r="BB46" i="2"/>
  <c r="BC46" i="2"/>
  <c r="BD46" i="2"/>
  <c r="BB47" i="2"/>
  <c r="BC47" i="2"/>
  <c r="BD47" i="2"/>
  <c r="BB48" i="2"/>
  <c r="BC48" i="2"/>
  <c r="BD48" i="2"/>
  <c r="BB49" i="2"/>
  <c r="BC49" i="2"/>
  <c r="BD49" i="2"/>
  <c r="BB50" i="2"/>
  <c r="BC50" i="2"/>
  <c r="BD50" i="2"/>
  <c r="BB51" i="2"/>
  <c r="BC51" i="2"/>
  <c r="BD51" i="2"/>
  <c r="BB52" i="2"/>
  <c r="BC52" i="2"/>
  <c r="BD52" i="2"/>
  <c r="BB53" i="2"/>
  <c r="BC53" i="2"/>
  <c r="BD53" i="2"/>
  <c r="BB54" i="2"/>
  <c r="BC54" i="2"/>
  <c r="BD54" i="2"/>
  <c r="BB55" i="2"/>
  <c r="BC55" i="2"/>
  <c r="BD55" i="2"/>
  <c r="BD16" i="2"/>
  <c r="BC16" i="2"/>
  <c r="BB16" i="2"/>
  <c r="BB17" i="1"/>
  <c r="BC17" i="1"/>
  <c r="BD17" i="1"/>
  <c r="BB18" i="1"/>
  <c r="BC18" i="1"/>
  <c r="BD18" i="1"/>
  <c r="BB19" i="1"/>
  <c r="BC19" i="1"/>
  <c r="BD19" i="1"/>
  <c r="BB20" i="1"/>
  <c r="BC20" i="1"/>
  <c r="BD20" i="1"/>
  <c r="BB21" i="1"/>
  <c r="BC21" i="1"/>
  <c r="BD21" i="1"/>
  <c r="BB22" i="1"/>
  <c r="BC22" i="1"/>
  <c r="BD22" i="1"/>
  <c r="BB23" i="1"/>
  <c r="BC23" i="1"/>
  <c r="BD23" i="1"/>
  <c r="BB24" i="1"/>
  <c r="BC24" i="1"/>
  <c r="BD24" i="1"/>
  <c r="BB25" i="1"/>
  <c r="BC25" i="1"/>
  <c r="BD25" i="1"/>
  <c r="BB26" i="1"/>
  <c r="BC26" i="1"/>
  <c r="BD26" i="1"/>
  <c r="BB27" i="1"/>
  <c r="BC27" i="1"/>
  <c r="BD27" i="1"/>
  <c r="BB28" i="1"/>
  <c r="BC28" i="1"/>
  <c r="BD28" i="1"/>
  <c r="BB29" i="1"/>
  <c r="BC29" i="1"/>
  <c r="BD29" i="1"/>
  <c r="BB30" i="1"/>
  <c r="BC30" i="1"/>
  <c r="BD30" i="1"/>
  <c r="BB31" i="1"/>
  <c r="BC31" i="1"/>
  <c r="BD31" i="1"/>
  <c r="BB32" i="1"/>
  <c r="BC32" i="1"/>
  <c r="BD32" i="1"/>
  <c r="BB33" i="1"/>
  <c r="BC33" i="1"/>
  <c r="BD33" i="1"/>
  <c r="BB34" i="1"/>
  <c r="BC34" i="1"/>
  <c r="BD34" i="1"/>
  <c r="BB35" i="1"/>
  <c r="BC35" i="1"/>
  <c r="BD35" i="1"/>
  <c r="BB36" i="1"/>
  <c r="BC36" i="1"/>
  <c r="BD36" i="1"/>
  <c r="BB37" i="1"/>
  <c r="BC37" i="1"/>
  <c r="BD37" i="1"/>
  <c r="BB38" i="1"/>
  <c r="BC38" i="1"/>
  <c r="BD38" i="1"/>
  <c r="BB39" i="1"/>
  <c r="BC39" i="1"/>
  <c r="BD39" i="1"/>
  <c r="BB40" i="1"/>
  <c r="BC40" i="1"/>
  <c r="BD40" i="1"/>
  <c r="BB41" i="1"/>
  <c r="BC41" i="1"/>
  <c r="BD41" i="1"/>
  <c r="BB42" i="1"/>
  <c r="BC42" i="1"/>
  <c r="BD42" i="1"/>
  <c r="BB43" i="1"/>
  <c r="BC43" i="1"/>
  <c r="BD43" i="1"/>
  <c r="BB44" i="1"/>
  <c r="BC44" i="1"/>
  <c r="BD44" i="1"/>
  <c r="BB45" i="1"/>
  <c r="BC45" i="1"/>
  <c r="BD45" i="1"/>
  <c r="BB46" i="1"/>
  <c r="BC46" i="1"/>
  <c r="BD46" i="1"/>
  <c r="BB47" i="1"/>
  <c r="BC47" i="1"/>
  <c r="BD47" i="1"/>
  <c r="BB48" i="1"/>
  <c r="BC48" i="1"/>
  <c r="BD48" i="1"/>
  <c r="BB49" i="1"/>
  <c r="BC49" i="1"/>
  <c r="BD49" i="1"/>
  <c r="BB50" i="1"/>
  <c r="BC50" i="1"/>
  <c r="BD50" i="1"/>
  <c r="BB51" i="1"/>
  <c r="BC51" i="1"/>
  <c r="BD51" i="1"/>
  <c r="BB52" i="1"/>
  <c r="BC52" i="1"/>
  <c r="BD52" i="1"/>
  <c r="BB53" i="1"/>
  <c r="BC53" i="1"/>
  <c r="BD53" i="1"/>
  <c r="BB54" i="1"/>
  <c r="BC54" i="1"/>
  <c r="BD54" i="1"/>
  <c r="BB55" i="1"/>
  <c r="BC55" i="1"/>
  <c r="BD55" i="1"/>
  <c r="BD16" i="1"/>
  <c r="BC16" i="1"/>
  <c r="BB16" i="1"/>
  <c r="AH55" i="2"/>
  <c r="AG55" i="2"/>
  <c r="AF55" i="2"/>
  <c r="AL55" i="2" s="1"/>
  <c r="AR55" i="2" s="1"/>
  <c r="AX55" i="2" s="1"/>
  <c r="AE55" i="2"/>
  <c r="AD55" i="2"/>
  <c r="AJ55" i="2" s="1"/>
  <c r="AP55" i="2" s="1"/>
  <c r="AV55" i="2" s="1"/>
  <c r="AC55" i="2"/>
  <c r="AH54" i="2"/>
  <c r="AG54" i="2"/>
  <c r="AF54" i="2"/>
  <c r="AL54" i="2" s="1"/>
  <c r="AR54" i="2" s="1"/>
  <c r="AX54" i="2" s="1"/>
  <c r="AE54" i="2"/>
  <c r="AD54" i="2"/>
  <c r="AJ54" i="2" s="1"/>
  <c r="AP54" i="2" s="1"/>
  <c r="AV54" i="2" s="1"/>
  <c r="AC54" i="2"/>
  <c r="AH53" i="2"/>
  <c r="AG53" i="2"/>
  <c r="AF53" i="2"/>
  <c r="AE53" i="2"/>
  <c r="AD53" i="2"/>
  <c r="AC53" i="2"/>
  <c r="AH52" i="2"/>
  <c r="AG52" i="2"/>
  <c r="AF52" i="2"/>
  <c r="AL52" i="2" s="1"/>
  <c r="AR52" i="2" s="1"/>
  <c r="AX52" i="2" s="1"/>
  <c r="AE52" i="2"/>
  <c r="AD52" i="2"/>
  <c r="AI52" i="2" s="1"/>
  <c r="AC52" i="2"/>
  <c r="AH51" i="2"/>
  <c r="AG51" i="2"/>
  <c r="AF51" i="2"/>
  <c r="AL51" i="2" s="1"/>
  <c r="AR51" i="2" s="1"/>
  <c r="AX51" i="2" s="1"/>
  <c r="AE51" i="2"/>
  <c r="AD51" i="2"/>
  <c r="AJ51" i="2" s="1"/>
  <c r="AP51" i="2" s="1"/>
  <c r="AV51" i="2" s="1"/>
  <c r="AC51" i="2"/>
  <c r="AH50" i="2"/>
  <c r="AG50" i="2"/>
  <c r="AF50" i="2"/>
  <c r="AL50" i="2" s="1"/>
  <c r="AR50" i="2" s="1"/>
  <c r="AX50" i="2" s="1"/>
  <c r="AE50" i="2"/>
  <c r="AD50" i="2"/>
  <c r="AJ50" i="2" s="1"/>
  <c r="AP50" i="2" s="1"/>
  <c r="AV50" i="2" s="1"/>
  <c r="AC50" i="2"/>
  <c r="AH49" i="2"/>
  <c r="AG49" i="2"/>
  <c r="AF49" i="2"/>
  <c r="AE49" i="2"/>
  <c r="AD49" i="2"/>
  <c r="AC49" i="2"/>
  <c r="AH48" i="2"/>
  <c r="AG48" i="2"/>
  <c r="AF48" i="2"/>
  <c r="AL48" i="2" s="1"/>
  <c r="AR48" i="2" s="1"/>
  <c r="AX48" i="2" s="1"/>
  <c r="AE48" i="2"/>
  <c r="AD48" i="2"/>
  <c r="AI48" i="2" s="1"/>
  <c r="AC48" i="2"/>
  <c r="AH47" i="2"/>
  <c r="AG47" i="2"/>
  <c r="AF47" i="2"/>
  <c r="AL47" i="2" s="1"/>
  <c r="AR47" i="2" s="1"/>
  <c r="AX47" i="2" s="1"/>
  <c r="AE47" i="2"/>
  <c r="AD47" i="2"/>
  <c r="AJ47" i="2" s="1"/>
  <c r="AP47" i="2" s="1"/>
  <c r="AV47" i="2" s="1"/>
  <c r="AC47" i="2"/>
  <c r="AH46" i="2"/>
  <c r="AG46" i="2"/>
  <c r="AF46" i="2"/>
  <c r="AL46" i="2" s="1"/>
  <c r="AR46" i="2" s="1"/>
  <c r="AX46" i="2" s="1"/>
  <c r="AE46" i="2"/>
  <c r="AD46" i="2"/>
  <c r="AJ46" i="2" s="1"/>
  <c r="AP46" i="2" s="1"/>
  <c r="AV46" i="2" s="1"/>
  <c r="AC46" i="2"/>
  <c r="AH45" i="2"/>
  <c r="AG45" i="2"/>
  <c r="AF45" i="2"/>
  <c r="AE45" i="2"/>
  <c r="AD45" i="2"/>
  <c r="AC45" i="2"/>
  <c r="AH44" i="2"/>
  <c r="AG44" i="2"/>
  <c r="AF44" i="2"/>
  <c r="AL44" i="2" s="1"/>
  <c r="AR44" i="2" s="1"/>
  <c r="AX44" i="2" s="1"/>
  <c r="AE44" i="2"/>
  <c r="AD44" i="2"/>
  <c r="AI44" i="2" s="1"/>
  <c r="AC44" i="2"/>
  <c r="AH43" i="2"/>
  <c r="AN43" i="2" s="1"/>
  <c r="AT43" i="2" s="1"/>
  <c r="AZ43" i="2" s="1"/>
  <c r="AG43" i="2"/>
  <c r="AF43" i="2"/>
  <c r="AL43" i="2" s="1"/>
  <c r="AR43" i="2" s="1"/>
  <c r="AX43" i="2" s="1"/>
  <c r="AE43" i="2"/>
  <c r="AD43" i="2"/>
  <c r="AI43" i="2" s="1"/>
  <c r="AC43" i="2"/>
  <c r="AH42" i="2"/>
  <c r="AG42" i="2"/>
  <c r="AF42" i="2"/>
  <c r="AL42" i="2" s="1"/>
  <c r="AR42" i="2" s="1"/>
  <c r="AX42" i="2" s="1"/>
  <c r="AE42" i="2"/>
  <c r="AD42" i="2"/>
  <c r="AJ42" i="2" s="1"/>
  <c r="AP42" i="2" s="1"/>
  <c r="AV42" i="2" s="1"/>
  <c r="AC42" i="2"/>
  <c r="AH41" i="2"/>
  <c r="AG41" i="2"/>
  <c r="AF41" i="2"/>
  <c r="AE41" i="2"/>
  <c r="AD41" i="2"/>
  <c r="AC41" i="2"/>
  <c r="AH40" i="2"/>
  <c r="AN40" i="2" s="1"/>
  <c r="AT40" i="2" s="1"/>
  <c r="AZ40" i="2" s="1"/>
  <c r="AG40" i="2"/>
  <c r="AF40" i="2"/>
  <c r="AE40" i="2"/>
  <c r="AD40" i="2"/>
  <c r="AI40" i="2" s="1"/>
  <c r="AC40" i="2"/>
  <c r="AH39" i="2"/>
  <c r="AN39" i="2" s="1"/>
  <c r="AT39" i="2" s="1"/>
  <c r="AZ39" i="2" s="1"/>
  <c r="AG39" i="2"/>
  <c r="AF39" i="2"/>
  <c r="AL39" i="2" s="1"/>
  <c r="AR39" i="2" s="1"/>
  <c r="AX39" i="2" s="1"/>
  <c r="AE39" i="2"/>
  <c r="AD39" i="2"/>
  <c r="AI39" i="2" s="1"/>
  <c r="AC39" i="2"/>
  <c r="AH38" i="2"/>
  <c r="AG38" i="2"/>
  <c r="AF38" i="2"/>
  <c r="AL38" i="2" s="1"/>
  <c r="AR38" i="2" s="1"/>
  <c r="AX38" i="2" s="1"/>
  <c r="AE38" i="2"/>
  <c r="AD38" i="2"/>
  <c r="AJ38" i="2" s="1"/>
  <c r="AP38" i="2" s="1"/>
  <c r="AV38" i="2" s="1"/>
  <c r="AC38" i="2"/>
  <c r="AH37" i="2"/>
  <c r="AG37" i="2"/>
  <c r="AF37" i="2"/>
  <c r="AE37" i="2"/>
  <c r="AD37" i="2"/>
  <c r="AC37" i="2"/>
  <c r="AH36" i="2"/>
  <c r="AN36" i="2" s="1"/>
  <c r="AT36" i="2" s="1"/>
  <c r="AZ36" i="2" s="1"/>
  <c r="AG36" i="2"/>
  <c r="AF36" i="2"/>
  <c r="AE36" i="2"/>
  <c r="AD36" i="2"/>
  <c r="AI36" i="2" s="1"/>
  <c r="AC36" i="2"/>
  <c r="AH35" i="2"/>
  <c r="AN35" i="2" s="1"/>
  <c r="AT35" i="2" s="1"/>
  <c r="AZ35" i="2" s="1"/>
  <c r="AG35" i="2"/>
  <c r="AF35" i="2"/>
  <c r="AL35" i="2" s="1"/>
  <c r="AR35" i="2" s="1"/>
  <c r="AX35" i="2" s="1"/>
  <c r="AE35" i="2"/>
  <c r="AD35" i="2"/>
  <c r="AI35" i="2" s="1"/>
  <c r="AC35" i="2"/>
  <c r="AH34" i="2"/>
  <c r="AG34" i="2"/>
  <c r="AF34" i="2"/>
  <c r="AL34" i="2" s="1"/>
  <c r="AR34" i="2" s="1"/>
  <c r="AX34" i="2" s="1"/>
  <c r="AE34" i="2"/>
  <c r="AD34" i="2"/>
  <c r="AJ34" i="2" s="1"/>
  <c r="AP34" i="2" s="1"/>
  <c r="AV34" i="2" s="1"/>
  <c r="AC34" i="2"/>
  <c r="AH33" i="2"/>
  <c r="AG33" i="2"/>
  <c r="AF33" i="2"/>
  <c r="AE33" i="2"/>
  <c r="AD33" i="2"/>
  <c r="AC33" i="2"/>
  <c r="AH32" i="2"/>
  <c r="AN32" i="2" s="1"/>
  <c r="AT32" i="2" s="1"/>
  <c r="AZ32" i="2" s="1"/>
  <c r="AG32" i="2"/>
  <c r="AF32" i="2"/>
  <c r="AE32" i="2"/>
  <c r="AD32" i="2"/>
  <c r="AI32" i="2" s="1"/>
  <c r="AC32" i="2"/>
  <c r="AH31" i="2"/>
  <c r="AN31" i="2" s="1"/>
  <c r="AT31" i="2" s="1"/>
  <c r="AZ31" i="2" s="1"/>
  <c r="AG31" i="2"/>
  <c r="AF31" i="2"/>
  <c r="AL31" i="2" s="1"/>
  <c r="AR31" i="2" s="1"/>
  <c r="AX31" i="2" s="1"/>
  <c r="AE31" i="2"/>
  <c r="AD31" i="2"/>
  <c r="AI31" i="2" s="1"/>
  <c r="AC31" i="2"/>
  <c r="AH30" i="2"/>
  <c r="AG30" i="2"/>
  <c r="AF30" i="2"/>
  <c r="AL30" i="2" s="1"/>
  <c r="AR30" i="2" s="1"/>
  <c r="AX30" i="2" s="1"/>
  <c r="AE30" i="2"/>
  <c r="AD30" i="2"/>
  <c r="AJ30" i="2" s="1"/>
  <c r="AP30" i="2" s="1"/>
  <c r="AV30" i="2" s="1"/>
  <c r="AC30" i="2"/>
  <c r="AH29" i="2"/>
  <c r="AG29" i="2"/>
  <c r="AF29" i="2"/>
  <c r="AE29" i="2"/>
  <c r="AD29" i="2"/>
  <c r="AC29" i="2"/>
  <c r="AH28" i="2"/>
  <c r="AN28" i="2" s="1"/>
  <c r="AT28" i="2" s="1"/>
  <c r="AZ28" i="2" s="1"/>
  <c r="AG28" i="2"/>
  <c r="AF28" i="2"/>
  <c r="AE28" i="2"/>
  <c r="AD28" i="2"/>
  <c r="AI28" i="2" s="1"/>
  <c r="AC28" i="2"/>
  <c r="AH27" i="2"/>
  <c r="AN27" i="2" s="1"/>
  <c r="AT27" i="2" s="1"/>
  <c r="AZ27" i="2" s="1"/>
  <c r="AG27" i="2"/>
  <c r="AF27" i="2"/>
  <c r="AL27" i="2" s="1"/>
  <c r="AR27" i="2" s="1"/>
  <c r="AX27" i="2" s="1"/>
  <c r="AE27" i="2"/>
  <c r="AD27" i="2"/>
  <c r="AI27" i="2" s="1"/>
  <c r="AC27" i="2"/>
  <c r="AH26" i="2"/>
  <c r="AG26" i="2"/>
  <c r="AF26" i="2"/>
  <c r="AL26" i="2" s="1"/>
  <c r="AR26" i="2" s="1"/>
  <c r="AX26" i="2" s="1"/>
  <c r="AE26" i="2"/>
  <c r="AD26" i="2"/>
  <c r="AJ26" i="2" s="1"/>
  <c r="AP26" i="2" s="1"/>
  <c r="AV26" i="2" s="1"/>
  <c r="AC26" i="2"/>
  <c r="AL25" i="2"/>
  <c r="AR25" i="2" s="1"/>
  <c r="AX25" i="2" s="1"/>
  <c r="AH25" i="2"/>
  <c r="AG25" i="2"/>
  <c r="AF25" i="2"/>
  <c r="AE25" i="2"/>
  <c r="AD25" i="2"/>
  <c r="AI25" i="2" s="1"/>
  <c r="AC25" i="2"/>
  <c r="AH24" i="2"/>
  <c r="AN24" i="2" s="1"/>
  <c r="AT24" i="2" s="1"/>
  <c r="AZ24" i="2" s="1"/>
  <c r="AG24" i="2"/>
  <c r="AF24" i="2"/>
  <c r="AE24" i="2"/>
  <c r="AD24" i="2"/>
  <c r="AC24" i="2"/>
  <c r="AH23" i="2"/>
  <c r="AN23" i="2" s="1"/>
  <c r="AT23" i="2" s="1"/>
  <c r="AZ23" i="2" s="1"/>
  <c r="AG23" i="2"/>
  <c r="AF23" i="2"/>
  <c r="AL23" i="2" s="1"/>
  <c r="AR23" i="2" s="1"/>
  <c r="AX23" i="2" s="1"/>
  <c r="AE23" i="2"/>
  <c r="AD23" i="2"/>
  <c r="AI23" i="2" s="1"/>
  <c r="AC23" i="2"/>
  <c r="AX22" i="2"/>
  <c r="AN22" i="2"/>
  <c r="AT22" i="2" s="1"/>
  <c r="AZ22" i="2" s="1"/>
  <c r="AH22" i="2"/>
  <c r="AG22" i="2"/>
  <c r="AF22" i="2"/>
  <c r="AL22" i="2" s="1"/>
  <c r="AR22" i="2" s="1"/>
  <c r="AE22" i="2"/>
  <c r="AD22" i="2"/>
  <c r="AC22" i="2"/>
  <c r="AL21" i="2"/>
  <c r="AR21" i="2" s="1"/>
  <c r="AX21" i="2" s="1"/>
  <c r="AH21" i="2"/>
  <c r="AG21" i="2"/>
  <c r="AF21" i="2"/>
  <c r="AE21" i="2"/>
  <c r="AD21" i="2"/>
  <c r="AI21" i="2" s="1"/>
  <c r="AC21" i="2"/>
  <c r="AZ20" i="2"/>
  <c r="AL20" i="2"/>
  <c r="AR20" i="2" s="1"/>
  <c r="AX20" i="2" s="1"/>
  <c r="AH20" i="2"/>
  <c r="AN20" i="2" s="1"/>
  <c r="AT20" i="2" s="1"/>
  <c r="AG20" i="2"/>
  <c r="AF20" i="2"/>
  <c r="AE20" i="2"/>
  <c r="AD20" i="2"/>
  <c r="AC20" i="2"/>
  <c r="AH19" i="2"/>
  <c r="AN19" i="2" s="1"/>
  <c r="AT19" i="2" s="1"/>
  <c r="AZ19" i="2" s="1"/>
  <c r="AG19" i="2"/>
  <c r="AF19" i="2"/>
  <c r="AL19" i="2" s="1"/>
  <c r="AR19" i="2" s="1"/>
  <c r="AX19" i="2" s="1"/>
  <c r="AE19" i="2"/>
  <c r="AD19" i="2"/>
  <c r="AI19" i="2" s="1"/>
  <c r="AC19" i="2"/>
  <c r="AL18" i="2"/>
  <c r="AR18" i="2" s="1"/>
  <c r="AX18" i="2" s="1"/>
  <c r="AH18" i="2"/>
  <c r="AN18" i="2" s="1"/>
  <c r="AT18" i="2" s="1"/>
  <c r="AZ18" i="2" s="1"/>
  <c r="AG18" i="2"/>
  <c r="AF18" i="2"/>
  <c r="AE18" i="2"/>
  <c r="AD18" i="2"/>
  <c r="AC18" i="2"/>
  <c r="AJ17" i="2"/>
  <c r="AP17" i="2" s="1"/>
  <c r="AV17" i="2" s="1"/>
  <c r="AH17" i="2"/>
  <c r="AN17" i="2" s="1"/>
  <c r="AT17" i="2" s="1"/>
  <c r="AZ17" i="2" s="1"/>
  <c r="AG17" i="2"/>
  <c r="AF17" i="2"/>
  <c r="AL17" i="2" s="1"/>
  <c r="AR17" i="2" s="1"/>
  <c r="AX17" i="2" s="1"/>
  <c r="AE17" i="2"/>
  <c r="AD17" i="2"/>
  <c r="AI17" i="2" s="1"/>
  <c r="AC17" i="2"/>
  <c r="AH16" i="2"/>
  <c r="AN16" i="2" s="1"/>
  <c r="AG16" i="2"/>
  <c r="AF16" i="2"/>
  <c r="AL16" i="2" s="1"/>
  <c r="AE16" i="2"/>
  <c r="AD16" i="2"/>
  <c r="AC16" i="2"/>
  <c r="AH15" i="2"/>
  <c r="AN21" i="2" s="1"/>
  <c r="AT21" i="2" s="1"/>
  <c r="AZ21" i="2" s="1"/>
  <c r="AG15" i="2"/>
  <c r="AM19" i="2" s="1"/>
  <c r="AS19" i="2" s="1"/>
  <c r="AY19" i="2" s="1"/>
  <c r="AF15" i="2"/>
  <c r="AE15" i="2"/>
  <c r="AD15" i="2"/>
  <c r="AC15" i="2"/>
  <c r="Q7" i="2"/>
  <c r="Q6" i="2"/>
  <c r="Q5" i="2"/>
  <c r="B5" i="2"/>
  <c r="Q4" i="2"/>
  <c r="Q3" i="2"/>
  <c r="AH55" i="1"/>
  <c r="AG55" i="1"/>
  <c r="AF55" i="1"/>
  <c r="AE55" i="1"/>
  <c r="AD55" i="1"/>
  <c r="AI55" i="1" s="1"/>
  <c r="AC55" i="1"/>
  <c r="AH54" i="1"/>
  <c r="AN54" i="1" s="1"/>
  <c r="AT54" i="1" s="1"/>
  <c r="AZ54" i="1" s="1"/>
  <c r="AG54" i="1"/>
  <c r="AF54" i="1"/>
  <c r="AE54" i="1"/>
  <c r="AD54" i="1"/>
  <c r="AC54" i="1"/>
  <c r="AH53" i="1"/>
  <c r="AG53" i="1"/>
  <c r="AF53" i="1"/>
  <c r="AE53" i="1"/>
  <c r="AD53" i="1"/>
  <c r="AI53" i="1" s="1"/>
  <c r="AC53" i="1"/>
  <c r="AL52" i="1"/>
  <c r="AR52" i="1" s="1"/>
  <c r="AX52" i="1" s="1"/>
  <c r="AH52" i="1"/>
  <c r="AN52" i="1" s="1"/>
  <c r="AT52" i="1" s="1"/>
  <c r="AZ52" i="1" s="1"/>
  <c r="AG52" i="1"/>
  <c r="AF52" i="1"/>
  <c r="AE52" i="1"/>
  <c r="AD52" i="1"/>
  <c r="AJ52" i="1" s="1"/>
  <c r="AP52" i="1" s="1"/>
  <c r="AV52" i="1" s="1"/>
  <c r="AC52" i="1"/>
  <c r="AH51" i="1"/>
  <c r="AN51" i="1" s="1"/>
  <c r="AT51" i="1" s="1"/>
  <c r="AZ51" i="1" s="1"/>
  <c r="AG51" i="1"/>
  <c r="AF51" i="1"/>
  <c r="AL51" i="1" s="1"/>
  <c r="AR51" i="1" s="1"/>
  <c r="AX51" i="1" s="1"/>
  <c r="AE51" i="1"/>
  <c r="AD51" i="1"/>
  <c r="AC51" i="1"/>
  <c r="AH50" i="1"/>
  <c r="AG50" i="1"/>
  <c r="AF50" i="1"/>
  <c r="AL50" i="1" s="1"/>
  <c r="AR50" i="1" s="1"/>
  <c r="AX50" i="1" s="1"/>
  <c r="AE50" i="1"/>
  <c r="AD50" i="1"/>
  <c r="AC50" i="1"/>
  <c r="AL49" i="1"/>
  <c r="AR49" i="1" s="1"/>
  <c r="AX49" i="1" s="1"/>
  <c r="AH49" i="1"/>
  <c r="AN49" i="1" s="1"/>
  <c r="AT49" i="1" s="1"/>
  <c r="AZ49" i="1" s="1"/>
  <c r="AG49" i="1"/>
  <c r="AF49" i="1"/>
  <c r="AE49" i="1"/>
  <c r="AD49" i="1"/>
  <c r="AI49" i="1" s="1"/>
  <c r="AC49" i="1"/>
  <c r="AL48" i="1"/>
  <c r="AR48" i="1" s="1"/>
  <c r="AX48" i="1" s="1"/>
  <c r="AH48" i="1"/>
  <c r="AN48" i="1" s="1"/>
  <c r="AT48" i="1" s="1"/>
  <c r="AZ48" i="1" s="1"/>
  <c r="AG48" i="1"/>
  <c r="AF48" i="1"/>
  <c r="AE48" i="1"/>
  <c r="AD48" i="1"/>
  <c r="AJ48" i="1" s="1"/>
  <c r="AP48" i="1" s="1"/>
  <c r="AV48" i="1" s="1"/>
  <c r="AC48" i="1"/>
  <c r="AH47" i="1"/>
  <c r="AN47" i="1" s="1"/>
  <c r="AT47" i="1" s="1"/>
  <c r="AZ47" i="1" s="1"/>
  <c r="AG47" i="1"/>
  <c r="AF47" i="1"/>
  <c r="AL47" i="1" s="1"/>
  <c r="AR47" i="1" s="1"/>
  <c r="AX47" i="1" s="1"/>
  <c r="AE47" i="1"/>
  <c r="AD47" i="1"/>
  <c r="AC47" i="1"/>
  <c r="AH46" i="1"/>
  <c r="AG46" i="1"/>
  <c r="AF46" i="1"/>
  <c r="AL46" i="1" s="1"/>
  <c r="AR46" i="1" s="1"/>
  <c r="AX46" i="1" s="1"/>
  <c r="AE46" i="1"/>
  <c r="AD46" i="1"/>
  <c r="AC46" i="1"/>
  <c r="AL45" i="1"/>
  <c r="AR45" i="1" s="1"/>
  <c r="AX45" i="1" s="1"/>
  <c r="AH45" i="1"/>
  <c r="AN45" i="1" s="1"/>
  <c r="AT45" i="1" s="1"/>
  <c r="AZ45" i="1" s="1"/>
  <c r="AG45" i="1"/>
  <c r="AF45" i="1"/>
  <c r="AE45" i="1"/>
  <c r="AD45" i="1"/>
  <c r="AI45" i="1" s="1"/>
  <c r="AC45" i="1"/>
  <c r="AL44" i="1"/>
  <c r="AR44" i="1" s="1"/>
  <c r="AX44" i="1" s="1"/>
  <c r="AH44" i="1"/>
  <c r="AN44" i="1" s="1"/>
  <c r="AT44" i="1" s="1"/>
  <c r="AZ44" i="1" s="1"/>
  <c r="AG44" i="1"/>
  <c r="AF44" i="1"/>
  <c r="AE44" i="1"/>
  <c r="AD44" i="1"/>
  <c r="AJ44" i="1" s="1"/>
  <c r="AP44" i="1" s="1"/>
  <c r="AV44" i="1" s="1"/>
  <c r="AC44" i="1"/>
  <c r="AH43" i="1"/>
  <c r="AN43" i="1" s="1"/>
  <c r="AT43" i="1" s="1"/>
  <c r="AZ43" i="1" s="1"/>
  <c r="AG43" i="1"/>
  <c r="AF43" i="1"/>
  <c r="AL43" i="1" s="1"/>
  <c r="AR43" i="1" s="1"/>
  <c r="AX43" i="1" s="1"/>
  <c r="AE43" i="1"/>
  <c r="AD43" i="1"/>
  <c r="AJ43" i="1" s="1"/>
  <c r="AP43" i="1" s="1"/>
  <c r="AV43" i="1" s="1"/>
  <c r="AC43" i="1"/>
  <c r="AH42" i="1"/>
  <c r="AG42" i="1"/>
  <c r="AF42" i="1"/>
  <c r="AL42" i="1" s="1"/>
  <c r="AR42" i="1" s="1"/>
  <c r="AX42" i="1" s="1"/>
  <c r="AE42" i="1"/>
  <c r="AD42" i="1"/>
  <c r="AC42" i="1"/>
  <c r="AL41" i="1"/>
  <c r="AR41" i="1" s="1"/>
  <c r="AX41" i="1" s="1"/>
  <c r="AH41" i="1"/>
  <c r="AN41" i="1" s="1"/>
  <c r="AT41" i="1" s="1"/>
  <c r="AZ41" i="1" s="1"/>
  <c r="AG41" i="1"/>
  <c r="AF41" i="1"/>
  <c r="AE41" i="1"/>
  <c r="AD41" i="1"/>
  <c r="AI41" i="1" s="1"/>
  <c r="AC41" i="1"/>
  <c r="AL40" i="1"/>
  <c r="AR40" i="1" s="1"/>
  <c r="AX40" i="1" s="1"/>
  <c r="AH40" i="1"/>
  <c r="AN40" i="1" s="1"/>
  <c r="AT40" i="1" s="1"/>
  <c r="AZ40" i="1" s="1"/>
  <c r="AG40" i="1"/>
  <c r="AF40" i="1"/>
  <c r="AE40" i="1"/>
  <c r="AD40" i="1"/>
  <c r="AJ40" i="1" s="1"/>
  <c r="AP40" i="1" s="1"/>
  <c r="AV40" i="1" s="1"/>
  <c r="AC40" i="1"/>
  <c r="AL39" i="1"/>
  <c r="AR39" i="1" s="1"/>
  <c r="AX39" i="1" s="1"/>
  <c r="AH39" i="1"/>
  <c r="AN39" i="1" s="1"/>
  <c r="AT39" i="1" s="1"/>
  <c r="AZ39" i="1" s="1"/>
  <c r="AG39" i="1"/>
  <c r="AF39" i="1"/>
  <c r="AE39" i="1"/>
  <c r="AD39" i="1"/>
  <c r="AJ39" i="1" s="1"/>
  <c r="AP39" i="1" s="1"/>
  <c r="AV39" i="1" s="1"/>
  <c r="AC39" i="1"/>
  <c r="AK38" i="1"/>
  <c r="AQ38" i="1" s="1"/>
  <c r="AW38" i="1" s="1"/>
  <c r="AH38" i="1"/>
  <c r="AN38" i="1" s="1"/>
  <c r="AT38" i="1" s="1"/>
  <c r="AZ38" i="1" s="1"/>
  <c r="AG38" i="1"/>
  <c r="AF38" i="1"/>
  <c r="AL38" i="1" s="1"/>
  <c r="AR38" i="1" s="1"/>
  <c r="AX38" i="1" s="1"/>
  <c r="AE38" i="1"/>
  <c r="AD38" i="1"/>
  <c r="AJ38" i="1" s="1"/>
  <c r="AP38" i="1" s="1"/>
  <c r="AV38" i="1" s="1"/>
  <c r="AC38" i="1"/>
  <c r="AM37" i="1"/>
  <c r="AS37" i="1" s="1"/>
  <c r="AY37" i="1" s="1"/>
  <c r="AH37" i="1"/>
  <c r="AN37" i="1" s="1"/>
  <c r="AT37" i="1" s="1"/>
  <c r="AZ37" i="1" s="1"/>
  <c r="AG37" i="1"/>
  <c r="AF37" i="1"/>
  <c r="AL37" i="1" s="1"/>
  <c r="AR37" i="1" s="1"/>
  <c r="AX37" i="1" s="1"/>
  <c r="AE37" i="1"/>
  <c r="AD37" i="1"/>
  <c r="AI37" i="1" s="1"/>
  <c r="AC37" i="1"/>
  <c r="AN36" i="1"/>
  <c r="AT36" i="1" s="1"/>
  <c r="AZ36" i="1" s="1"/>
  <c r="AH36" i="1"/>
  <c r="AG36" i="1"/>
  <c r="AF36" i="1"/>
  <c r="AL36" i="1" s="1"/>
  <c r="AR36" i="1" s="1"/>
  <c r="AX36" i="1" s="1"/>
  <c r="AE36" i="1"/>
  <c r="AD36" i="1"/>
  <c r="AC36" i="1"/>
  <c r="AJ35" i="1"/>
  <c r="AP35" i="1" s="1"/>
  <c r="AV35" i="1" s="1"/>
  <c r="AH35" i="1"/>
  <c r="AN35" i="1" s="1"/>
  <c r="AT35" i="1" s="1"/>
  <c r="AZ35" i="1" s="1"/>
  <c r="AG35" i="1"/>
  <c r="AM35" i="1" s="1"/>
  <c r="AS35" i="1" s="1"/>
  <c r="AY35" i="1" s="1"/>
  <c r="AF35" i="1"/>
  <c r="AL35" i="1" s="1"/>
  <c r="AR35" i="1" s="1"/>
  <c r="AX35" i="1" s="1"/>
  <c r="AE35" i="1"/>
  <c r="AD35" i="1"/>
  <c r="AI35" i="1" s="1"/>
  <c r="AC35" i="1"/>
  <c r="AN34" i="1"/>
  <c r="AT34" i="1" s="1"/>
  <c r="AZ34" i="1" s="1"/>
  <c r="AH34" i="1"/>
  <c r="AG34" i="1"/>
  <c r="AF34" i="1"/>
  <c r="AL34" i="1" s="1"/>
  <c r="AR34" i="1" s="1"/>
  <c r="AX34" i="1" s="1"/>
  <c r="AE34" i="1"/>
  <c r="AK34" i="1" s="1"/>
  <c r="AQ34" i="1" s="1"/>
  <c r="AW34" i="1" s="1"/>
  <c r="AD34" i="1"/>
  <c r="AJ34" i="1" s="1"/>
  <c r="AP34" i="1" s="1"/>
  <c r="AV34" i="1" s="1"/>
  <c r="AC34" i="1"/>
  <c r="AN33" i="1"/>
  <c r="AT33" i="1" s="1"/>
  <c r="AZ33" i="1" s="1"/>
  <c r="AL33" i="1"/>
  <c r="AR33" i="1" s="1"/>
  <c r="AX33" i="1" s="1"/>
  <c r="AH33" i="1"/>
  <c r="AG33" i="1"/>
  <c r="AM33" i="1" s="1"/>
  <c r="AS33" i="1" s="1"/>
  <c r="AY33" i="1" s="1"/>
  <c r="AF33" i="1"/>
  <c r="AE33" i="1"/>
  <c r="AD33" i="1"/>
  <c r="AJ33" i="1" s="1"/>
  <c r="AP33" i="1" s="1"/>
  <c r="AV33" i="1" s="1"/>
  <c r="AC33" i="1"/>
  <c r="AL32" i="1"/>
  <c r="AR32" i="1" s="1"/>
  <c r="AX32" i="1" s="1"/>
  <c r="AJ32" i="1"/>
  <c r="AP32" i="1" s="1"/>
  <c r="AV32" i="1" s="1"/>
  <c r="AH32" i="1"/>
  <c r="AN32" i="1" s="1"/>
  <c r="AT32" i="1" s="1"/>
  <c r="AZ32" i="1" s="1"/>
  <c r="AG32" i="1"/>
  <c r="AF32" i="1"/>
  <c r="AE32" i="1"/>
  <c r="AK32" i="1" s="1"/>
  <c r="AQ32" i="1" s="1"/>
  <c r="AW32" i="1" s="1"/>
  <c r="AD32" i="1"/>
  <c r="AI32" i="1" s="1"/>
  <c r="AC32" i="1"/>
  <c r="AZ31" i="1"/>
  <c r="AJ31" i="1"/>
  <c r="AP31" i="1" s="1"/>
  <c r="AV31" i="1" s="1"/>
  <c r="AH31" i="1"/>
  <c r="AN31" i="1" s="1"/>
  <c r="AT31" i="1" s="1"/>
  <c r="AG31" i="1"/>
  <c r="AM31" i="1" s="1"/>
  <c r="AS31" i="1" s="1"/>
  <c r="AY31" i="1" s="1"/>
  <c r="AF31" i="1"/>
  <c r="AL31" i="1" s="1"/>
  <c r="AR31" i="1" s="1"/>
  <c r="AX31" i="1" s="1"/>
  <c r="AE31" i="1"/>
  <c r="AD31" i="1"/>
  <c r="AI31" i="1" s="1"/>
  <c r="AC31" i="1"/>
  <c r="AN30" i="1"/>
  <c r="AT30" i="1" s="1"/>
  <c r="AZ30" i="1" s="1"/>
  <c r="AH30" i="1"/>
  <c r="AG30" i="1"/>
  <c r="AF30" i="1"/>
  <c r="AL30" i="1" s="1"/>
  <c r="AR30" i="1" s="1"/>
  <c r="AX30" i="1" s="1"/>
  <c r="AE30" i="1"/>
  <c r="AK30" i="1" s="1"/>
  <c r="AQ30" i="1" s="1"/>
  <c r="AW30" i="1" s="1"/>
  <c r="AD30" i="1"/>
  <c r="AJ30" i="1" s="1"/>
  <c r="AP30" i="1" s="1"/>
  <c r="AV30" i="1" s="1"/>
  <c r="AC30" i="1"/>
  <c r="AN29" i="1"/>
  <c r="AT29" i="1" s="1"/>
  <c r="AZ29" i="1" s="1"/>
  <c r="AL29" i="1"/>
  <c r="AR29" i="1" s="1"/>
  <c r="AX29" i="1" s="1"/>
  <c r="AH29" i="1"/>
  <c r="AG29" i="1"/>
  <c r="AM29" i="1" s="1"/>
  <c r="AS29" i="1" s="1"/>
  <c r="AY29" i="1" s="1"/>
  <c r="AF29" i="1"/>
  <c r="AE29" i="1"/>
  <c r="AD29" i="1"/>
  <c r="AC29" i="1"/>
  <c r="AL28" i="1"/>
  <c r="AR28" i="1" s="1"/>
  <c r="AX28" i="1" s="1"/>
  <c r="AJ28" i="1"/>
  <c r="AP28" i="1" s="1"/>
  <c r="AV28" i="1" s="1"/>
  <c r="AH28" i="1"/>
  <c r="AN28" i="1" s="1"/>
  <c r="AT28" i="1" s="1"/>
  <c r="AZ28" i="1" s="1"/>
  <c r="AG28" i="1"/>
  <c r="AF28" i="1"/>
  <c r="AE28" i="1"/>
  <c r="AK28" i="1" s="1"/>
  <c r="AQ28" i="1" s="1"/>
  <c r="AW28" i="1" s="1"/>
  <c r="AD28" i="1"/>
  <c r="AI28" i="1" s="1"/>
  <c r="AC28" i="1"/>
  <c r="AJ27" i="1"/>
  <c r="AP27" i="1" s="1"/>
  <c r="AV27" i="1" s="1"/>
  <c r="AH27" i="1"/>
  <c r="AN27" i="1" s="1"/>
  <c r="AT27" i="1" s="1"/>
  <c r="AZ27" i="1" s="1"/>
  <c r="AG27" i="1"/>
  <c r="AM27" i="1" s="1"/>
  <c r="AS27" i="1" s="1"/>
  <c r="AY27" i="1" s="1"/>
  <c r="AF27" i="1"/>
  <c r="AL27" i="1" s="1"/>
  <c r="AR27" i="1" s="1"/>
  <c r="AX27" i="1" s="1"/>
  <c r="AE27" i="1"/>
  <c r="AD27" i="1"/>
  <c r="AI27" i="1" s="1"/>
  <c r="AC27" i="1"/>
  <c r="AN26" i="1"/>
  <c r="AT26" i="1" s="1"/>
  <c r="AZ26" i="1" s="1"/>
  <c r="AH26" i="1"/>
  <c r="AG26" i="1"/>
  <c r="AF26" i="1"/>
  <c r="AL26" i="1" s="1"/>
  <c r="AR26" i="1" s="1"/>
  <c r="AX26" i="1" s="1"/>
  <c r="AE26" i="1"/>
  <c r="AK26" i="1" s="1"/>
  <c r="AQ26" i="1" s="1"/>
  <c r="AW26" i="1" s="1"/>
  <c r="AD26" i="1"/>
  <c r="AJ26" i="1" s="1"/>
  <c r="AP26" i="1" s="1"/>
  <c r="AV26" i="1" s="1"/>
  <c r="AC26" i="1"/>
  <c r="AN25" i="1"/>
  <c r="AT25" i="1" s="1"/>
  <c r="AZ25" i="1" s="1"/>
  <c r="AL25" i="1"/>
  <c r="AR25" i="1" s="1"/>
  <c r="AX25" i="1" s="1"/>
  <c r="AH25" i="1"/>
  <c r="AG25" i="1"/>
  <c r="AM25" i="1" s="1"/>
  <c r="AS25" i="1" s="1"/>
  <c r="AY25" i="1" s="1"/>
  <c r="AF25" i="1"/>
  <c r="AE25" i="1"/>
  <c r="AD25" i="1"/>
  <c r="AC25" i="1"/>
  <c r="AL24" i="1"/>
  <c r="AR24" i="1" s="1"/>
  <c r="AX24" i="1" s="1"/>
  <c r="AJ24" i="1"/>
  <c r="AP24" i="1" s="1"/>
  <c r="AV24" i="1" s="1"/>
  <c r="AH24" i="1"/>
  <c r="AN24" i="1" s="1"/>
  <c r="AT24" i="1" s="1"/>
  <c r="AZ24" i="1" s="1"/>
  <c r="AG24" i="1"/>
  <c r="AF24" i="1"/>
  <c r="AE24" i="1"/>
  <c r="AK24" i="1" s="1"/>
  <c r="AQ24" i="1" s="1"/>
  <c r="AW24" i="1" s="1"/>
  <c r="AD24" i="1"/>
  <c r="AI24" i="1" s="1"/>
  <c r="AC24" i="1"/>
  <c r="AZ23" i="1"/>
  <c r="AJ23" i="1"/>
  <c r="AP23" i="1" s="1"/>
  <c r="AV23" i="1" s="1"/>
  <c r="AH23" i="1"/>
  <c r="AN23" i="1" s="1"/>
  <c r="AT23" i="1" s="1"/>
  <c r="AG23" i="1"/>
  <c r="AM23" i="1" s="1"/>
  <c r="AS23" i="1" s="1"/>
  <c r="AY23" i="1" s="1"/>
  <c r="AF23" i="1"/>
  <c r="AL23" i="1" s="1"/>
  <c r="AR23" i="1" s="1"/>
  <c r="AX23" i="1" s="1"/>
  <c r="AE23" i="1"/>
  <c r="AD23" i="1"/>
  <c r="AI23" i="1" s="1"/>
  <c r="AC23" i="1"/>
  <c r="AN22" i="1"/>
  <c r="AT22" i="1" s="1"/>
  <c r="AZ22" i="1" s="1"/>
  <c r="AH22" i="1"/>
  <c r="AG22" i="1"/>
  <c r="AF22" i="1"/>
  <c r="AL22" i="1" s="1"/>
  <c r="AR22" i="1" s="1"/>
  <c r="AX22" i="1" s="1"/>
  <c r="AE22" i="1"/>
  <c r="AK22" i="1" s="1"/>
  <c r="AQ22" i="1" s="1"/>
  <c r="AW22" i="1" s="1"/>
  <c r="AD22" i="1"/>
  <c r="AJ22" i="1" s="1"/>
  <c r="AP22" i="1" s="1"/>
  <c r="AV22" i="1" s="1"/>
  <c r="AC22" i="1"/>
  <c r="AN21" i="1"/>
  <c r="AT21" i="1" s="1"/>
  <c r="AZ21" i="1" s="1"/>
  <c r="AH21" i="1"/>
  <c r="AG21" i="1"/>
  <c r="AM21" i="1" s="1"/>
  <c r="AS21" i="1" s="1"/>
  <c r="AY21" i="1" s="1"/>
  <c r="AF21" i="1"/>
  <c r="AL21" i="1" s="1"/>
  <c r="AR21" i="1" s="1"/>
  <c r="AX21" i="1" s="1"/>
  <c r="AE21" i="1"/>
  <c r="AD21" i="1"/>
  <c r="AC21" i="1"/>
  <c r="AL20" i="1"/>
  <c r="AR20" i="1" s="1"/>
  <c r="AX20" i="1" s="1"/>
  <c r="AH20" i="1"/>
  <c r="AN20" i="1" s="1"/>
  <c r="AT20" i="1" s="1"/>
  <c r="AZ20" i="1" s="1"/>
  <c r="AG20" i="1"/>
  <c r="AF20" i="1"/>
  <c r="AE20" i="1"/>
  <c r="AK20" i="1" s="1"/>
  <c r="AQ20" i="1" s="1"/>
  <c r="AW20" i="1" s="1"/>
  <c r="AD20" i="1"/>
  <c r="AI20" i="1" s="1"/>
  <c r="AC20" i="1"/>
  <c r="AZ19" i="1"/>
  <c r="AS19" i="1"/>
  <c r="AY19" i="1" s="1"/>
  <c r="AJ19" i="1"/>
  <c r="AP19" i="1" s="1"/>
  <c r="AV19" i="1" s="1"/>
  <c r="AH19" i="1"/>
  <c r="AN19" i="1" s="1"/>
  <c r="AT19" i="1" s="1"/>
  <c r="AG19" i="1"/>
  <c r="AM19" i="1" s="1"/>
  <c r="AF19" i="1"/>
  <c r="AL19" i="1" s="1"/>
  <c r="AR19" i="1" s="1"/>
  <c r="AX19" i="1" s="1"/>
  <c r="AE19" i="1"/>
  <c r="AD19" i="1"/>
  <c r="AI19" i="1" s="1"/>
  <c r="AC19" i="1"/>
  <c r="AQ18" i="1"/>
  <c r="AW18" i="1" s="1"/>
  <c r="AH18" i="1"/>
  <c r="AN18" i="1" s="1"/>
  <c r="AT18" i="1" s="1"/>
  <c r="AZ18" i="1" s="1"/>
  <c r="AG18" i="1"/>
  <c r="AF18" i="1"/>
  <c r="AL18" i="1" s="1"/>
  <c r="AR18" i="1" s="1"/>
  <c r="AX18" i="1" s="1"/>
  <c r="AE18" i="1"/>
  <c r="AK18" i="1" s="1"/>
  <c r="AD18" i="1"/>
  <c r="AJ18" i="1" s="1"/>
  <c r="AP18" i="1" s="1"/>
  <c r="AV18" i="1" s="1"/>
  <c r="AC18" i="1"/>
  <c r="AN17" i="1"/>
  <c r="AT17" i="1" s="1"/>
  <c r="AZ17" i="1" s="1"/>
  <c r="AK17" i="1"/>
  <c r="AQ17" i="1" s="1"/>
  <c r="AW17" i="1" s="1"/>
  <c r="AH17" i="1"/>
  <c r="AG17" i="1"/>
  <c r="AM17" i="1" s="1"/>
  <c r="AS17" i="1" s="1"/>
  <c r="AY17" i="1" s="1"/>
  <c r="AF17" i="1"/>
  <c r="AL17" i="1" s="1"/>
  <c r="AR17" i="1" s="1"/>
  <c r="AX17" i="1" s="1"/>
  <c r="AE17" i="1"/>
  <c r="AD17" i="1"/>
  <c r="AC17" i="1"/>
  <c r="AL16" i="1"/>
  <c r="AJ16" i="1"/>
  <c r="AH16" i="1"/>
  <c r="AN16" i="1" s="1"/>
  <c r="AG16" i="1"/>
  <c r="AF16" i="1"/>
  <c r="AE16" i="1"/>
  <c r="AK16" i="1" s="1"/>
  <c r="AQ16" i="1" s="1"/>
  <c r="AW16" i="1" s="1"/>
  <c r="AD16" i="1"/>
  <c r="AI16" i="1" s="1"/>
  <c r="AC16" i="1"/>
  <c r="AI15" i="1"/>
  <c r="AH15" i="1"/>
  <c r="AN50" i="1" s="1"/>
  <c r="AT50" i="1" s="1"/>
  <c r="AZ50" i="1" s="1"/>
  <c r="AG15" i="1"/>
  <c r="AM39" i="1" s="1"/>
  <c r="AS39" i="1" s="1"/>
  <c r="AY39" i="1" s="1"/>
  <c r="AF15" i="1"/>
  <c r="AL54" i="1" s="1"/>
  <c r="AR54" i="1" s="1"/>
  <c r="AX54" i="1" s="1"/>
  <c r="AE15" i="1"/>
  <c r="AK35" i="1" s="1"/>
  <c r="AQ35" i="1" s="1"/>
  <c r="AW35" i="1" s="1"/>
  <c r="AD15" i="1"/>
  <c r="AJ53" i="1" s="1"/>
  <c r="AP53" i="1" s="1"/>
  <c r="AV53" i="1" s="1"/>
  <c r="AC15" i="1"/>
  <c r="Q8" i="1"/>
  <c r="U3" i="1" s="1"/>
  <c r="Q7" i="1"/>
  <c r="Q6" i="1"/>
  <c r="Q5" i="1"/>
  <c r="B5" i="1"/>
  <c r="Q4" i="1"/>
  <c r="Q3" i="1"/>
  <c r="AJ29" i="1" l="1"/>
  <c r="AP29" i="1" s="1"/>
  <c r="AV29" i="1" s="1"/>
  <c r="AI29" i="1"/>
  <c r="U4" i="1"/>
  <c r="AJ17" i="1"/>
  <c r="AP17" i="1" s="1"/>
  <c r="AV17" i="1" s="1"/>
  <c r="AI17" i="1"/>
  <c r="AJ21" i="1"/>
  <c r="AP21" i="1" s="1"/>
  <c r="AV21" i="1" s="1"/>
  <c r="AI21" i="1"/>
  <c r="U5" i="1"/>
  <c r="AT16" i="1"/>
  <c r="AZ16" i="1" s="1"/>
  <c r="AT16" i="2"/>
  <c r="AZ16" i="2" s="1"/>
  <c r="U6" i="1"/>
  <c r="AP16" i="1"/>
  <c r="AV16" i="1" s="1"/>
  <c r="U7" i="1"/>
  <c r="U8" i="1" s="1"/>
  <c r="AL57" i="1"/>
  <c r="AR16" i="1"/>
  <c r="AX16" i="1" s="1"/>
  <c r="AJ20" i="1"/>
  <c r="AP20" i="1" s="1"/>
  <c r="AV20" i="1" s="1"/>
  <c r="AJ25" i="1"/>
  <c r="AP25" i="1" s="1"/>
  <c r="AV25" i="1" s="1"/>
  <c r="AI25" i="1"/>
  <c r="AI36" i="1"/>
  <c r="AJ37" i="1"/>
  <c r="AP37" i="1" s="1"/>
  <c r="AV37" i="1" s="1"/>
  <c r="AI42" i="1"/>
  <c r="AI46" i="1"/>
  <c r="AI50" i="1"/>
  <c r="AN53" i="1"/>
  <c r="AT53" i="1" s="1"/>
  <c r="AZ53" i="1" s="1"/>
  <c r="AL55" i="1"/>
  <c r="AR55" i="1" s="1"/>
  <c r="AX55" i="1" s="1"/>
  <c r="AN55" i="1"/>
  <c r="AT55" i="1" s="1"/>
  <c r="AZ55" i="1" s="1"/>
  <c r="AJ16" i="2"/>
  <c r="AI16" i="2"/>
  <c r="AM16" i="1"/>
  <c r="AI18" i="1"/>
  <c r="AK19" i="1"/>
  <c r="AQ19" i="1" s="1"/>
  <c r="AW19" i="1" s="1"/>
  <c r="AM20" i="1"/>
  <c r="AS20" i="1" s="1"/>
  <c r="AY20" i="1" s="1"/>
  <c r="AI22" i="1"/>
  <c r="AK23" i="1"/>
  <c r="AQ23" i="1" s="1"/>
  <c r="AW23" i="1" s="1"/>
  <c r="AM24" i="1"/>
  <c r="AS24" i="1" s="1"/>
  <c r="AY24" i="1" s="1"/>
  <c r="AI26" i="1"/>
  <c r="AK27" i="1"/>
  <c r="AQ27" i="1" s="1"/>
  <c r="AW27" i="1" s="1"/>
  <c r="AM28" i="1"/>
  <c r="AS28" i="1" s="1"/>
  <c r="AY28" i="1" s="1"/>
  <c r="AI30" i="1"/>
  <c r="AK31" i="1"/>
  <c r="AQ31" i="1" s="1"/>
  <c r="AW31" i="1" s="1"/>
  <c r="AM32" i="1"/>
  <c r="AS32" i="1" s="1"/>
  <c r="AY32" i="1" s="1"/>
  <c r="AI34" i="1"/>
  <c r="AM36" i="1"/>
  <c r="AS36" i="1" s="1"/>
  <c r="AY36" i="1" s="1"/>
  <c r="AK37" i="1"/>
  <c r="AQ37" i="1" s="1"/>
  <c r="AW37" i="1" s="1"/>
  <c r="AK41" i="1"/>
  <c r="AQ41" i="1" s="1"/>
  <c r="AW41" i="1" s="1"/>
  <c r="AM42" i="1"/>
  <c r="AS42" i="1" s="1"/>
  <c r="AY42" i="1" s="1"/>
  <c r="AK45" i="1"/>
  <c r="AQ45" i="1" s="1"/>
  <c r="AW45" i="1" s="1"/>
  <c r="AM46" i="1"/>
  <c r="AS46" i="1" s="1"/>
  <c r="AY46" i="1" s="1"/>
  <c r="AJ47" i="1"/>
  <c r="AP47" i="1" s="1"/>
  <c r="AV47" i="1" s="1"/>
  <c r="AK49" i="1"/>
  <c r="AQ49" i="1" s="1"/>
  <c r="AW49" i="1" s="1"/>
  <c r="AM50" i="1"/>
  <c r="AS50" i="1" s="1"/>
  <c r="AY50" i="1" s="1"/>
  <c r="AJ51" i="1"/>
  <c r="AP51" i="1" s="1"/>
  <c r="AV51" i="1" s="1"/>
  <c r="AJ54" i="1"/>
  <c r="AP54" i="1" s="1"/>
  <c r="AV54" i="1" s="1"/>
  <c r="AK55" i="1"/>
  <c r="AQ55" i="1" s="1"/>
  <c r="AW55" i="1" s="1"/>
  <c r="AR16" i="2"/>
  <c r="AX16" i="2" s="1"/>
  <c r="AK44" i="1"/>
  <c r="AQ44" i="1" s="1"/>
  <c r="AW44" i="1" s="1"/>
  <c r="AK40" i="1"/>
  <c r="AQ40" i="1" s="1"/>
  <c r="AW40" i="1" s="1"/>
  <c r="AK53" i="1"/>
  <c r="AQ53" i="1" s="1"/>
  <c r="AW53" i="1" s="1"/>
  <c r="AK54" i="1"/>
  <c r="AQ54" i="1" s="1"/>
  <c r="AW54" i="1" s="1"/>
  <c r="AK50" i="1"/>
  <c r="AQ50" i="1" s="1"/>
  <c r="AW50" i="1" s="1"/>
  <c r="AK46" i="1"/>
  <c r="AQ46" i="1" s="1"/>
  <c r="AW46" i="1" s="1"/>
  <c r="AK42" i="1"/>
  <c r="AQ42" i="1" s="1"/>
  <c r="AW42" i="1" s="1"/>
  <c r="AI38" i="1"/>
  <c r="AI39" i="1"/>
  <c r="AI40" i="1"/>
  <c r="AI44" i="1"/>
  <c r="AI48" i="1"/>
  <c r="AI52" i="1"/>
  <c r="AL53" i="1"/>
  <c r="AR53" i="1" s="1"/>
  <c r="AX53" i="1" s="1"/>
  <c r="AK53" i="2"/>
  <c r="AQ53" i="2" s="1"/>
  <c r="AW53" i="2" s="1"/>
  <c r="AK49" i="2"/>
  <c r="AQ49" i="2" s="1"/>
  <c r="AW49" i="2" s="1"/>
  <c r="AK45" i="2"/>
  <c r="AQ45" i="2" s="1"/>
  <c r="AW45" i="2" s="1"/>
  <c r="AK41" i="2"/>
  <c r="AQ41" i="2" s="1"/>
  <c r="AW41" i="2" s="1"/>
  <c r="AK37" i="2"/>
  <c r="AQ37" i="2" s="1"/>
  <c r="AW37" i="2" s="1"/>
  <c r="AK33" i="2"/>
  <c r="AQ33" i="2" s="1"/>
  <c r="AW33" i="2" s="1"/>
  <c r="AK29" i="2"/>
  <c r="AQ29" i="2" s="1"/>
  <c r="AW29" i="2" s="1"/>
  <c r="AK25" i="2"/>
  <c r="AQ25" i="2" s="1"/>
  <c r="AW25" i="2" s="1"/>
  <c r="AK21" i="2"/>
  <c r="AQ21" i="2" s="1"/>
  <c r="AW21" i="2" s="1"/>
  <c r="AK54" i="2"/>
  <c r="AQ54" i="2" s="1"/>
  <c r="AW54" i="2" s="1"/>
  <c r="AK50" i="2"/>
  <c r="AQ50" i="2" s="1"/>
  <c r="AW50" i="2" s="1"/>
  <c r="AK46" i="2"/>
  <c r="AQ46" i="2" s="1"/>
  <c r="AW46" i="2" s="1"/>
  <c r="AK42" i="2"/>
  <c r="AQ42" i="2" s="1"/>
  <c r="AW42" i="2" s="1"/>
  <c r="AK38" i="2"/>
  <c r="AQ38" i="2" s="1"/>
  <c r="AW38" i="2" s="1"/>
  <c r="AK34" i="2"/>
  <c r="AQ34" i="2" s="1"/>
  <c r="AW34" i="2" s="1"/>
  <c r="AK30" i="2"/>
  <c r="AQ30" i="2" s="1"/>
  <c r="AW30" i="2" s="1"/>
  <c r="AK26" i="2"/>
  <c r="AQ26" i="2" s="1"/>
  <c r="AW26" i="2" s="1"/>
  <c r="AK22" i="2"/>
  <c r="AQ22" i="2" s="1"/>
  <c r="AW22" i="2" s="1"/>
  <c r="AK48" i="2"/>
  <c r="AQ48" i="2" s="1"/>
  <c r="AW48" i="2" s="1"/>
  <c r="AI15" i="2"/>
  <c r="AK18" i="2"/>
  <c r="AQ18" i="2" s="1"/>
  <c r="AW18" i="2" s="1"/>
  <c r="AK17" i="2"/>
  <c r="AQ17" i="2" s="1"/>
  <c r="AW17" i="2" s="1"/>
  <c r="Q8" i="2"/>
  <c r="U3" i="2"/>
  <c r="AI33" i="1"/>
  <c r="AJ36" i="1"/>
  <c r="AP36" i="1" s="1"/>
  <c r="AV36" i="1" s="1"/>
  <c r="AK39" i="1"/>
  <c r="AQ39" i="1" s="1"/>
  <c r="AW39" i="1" s="1"/>
  <c r="AJ42" i="1"/>
  <c r="AP42" i="1" s="1"/>
  <c r="AV42" i="1" s="1"/>
  <c r="AJ46" i="1"/>
  <c r="AP46" i="1" s="1"/>
  <c r="AV46" i="1" s="1"/>
  <c r="AK48" i="1"/>
  <c r="AQ48" i="1" s="1"/>
  <c r="AW48" i="1" s="1"/>
  <c r="AM49" i="1"/>
  <c r="AS49" i="1" s="1"/>
  <c r="AY49" i="1" s="1"/>
  <c r="AJ50" i="1"/>
  <c r="AP50" i="1" s="1"/>
  <c r="AV50" i="1" s="1"/>
  <c r="AK52" i="1"/>
  <c r="AQ52" i="1" s="1"/>
  <c r="AW52" i="1" s="1"/>
  <c r="AM53" i="1"/>
  <c r="AS53" i="1" s="1"/>
  <c r="AY53" i="1" s="1"/>
  <c r="AK36" i="1"/>
  <c r="AQ36" i="1" s="1"/>
  <c r="AW36" i="1" s="1"/>
  <c r="AI43" i="1"/>
  <c r="AI47" i="1"/>
  <c r="AI51" i="1"/>
  <c r="AI54" i="1"/>
  <c r="AM54" i="2"/>
  <c r="AS54" i="2" s="1"/>
  <c r="AY54" i="2" s="1"/>
  <c r="AM50" i="2"/>
  <c r="AS50" i="2" s="1"/>
  <c r="AY50" i="2" s="1"/>
  <c r="AM46" i="2"/>
  <c r="AS46" i="2" s="1"/>
  <c r="AY46" i="2" s="1"/>
  <c r="AM42" i="2"/>
  <c r="AS42" i="2" s="1"/>
  <c r="AY42" i="2" s="1"/>
  <c r="AM38" i="2"/>
  <c r="AS38" i="2" s="1"/>
  <c r="AY38" i="2" s="1"/>
  <c r="AM34" i="2"/>
  <c r="AS34" i="2" s="1"/>
  <c r="AY34" i="2" s="1"/>
  <c r="AM30" i="2"/>
  <c r="AS30" i="2" s="1"/>
  <c r="AY30" i="2" s="1"/>
  <c r="AM26" i="2"/>
  <c r="AS26" i="2" s="1"/>
  <c r="AY26" i="2" s="1"/>
  <c r="AM22" i="2"/>
  <c r="AS22" i="2" s="1"/>
  <c r="AY22" i="2" s="1"/>
  <c r="AM18" i="2"/>
  <c r="AS18" i="2" s="1"/>
  <c r="AY18" i="2" s="1"/>
  <c r="AM55" i="2"/>
  <c r="AS55" i="2" s="1"/>
  <c r="AY55" i="2" s="1"/>
  <c r="AM51" i="2"/>
  <c r="AS51" i="2" s="1"/>
  <c r="AY51" i="2" s="1"/>
  <c r="AM47" i="2"/>
  <c r="AS47" i="2" s="1"/>
  <c r="AY47" i="2" s="1"/>
  <c r="AM43" i="2"/>
  <c r="AS43" i="2" s="1"/>
  <c r="AY43" i="2" s="1"/>
  <c r="AM39" i="2"/>
  <c r="AS39" i="2" s="1"/>
  <c r="AY39" i="2" s="1"/>
  <c r="AM35" i="2"/>
  <c r="AS35" i="2" s="1"/>
  <c r="AY35" i="2" s="1"/>
  <c r="AM31" i="2"/>
  <c r="AS31" i="2" s="1"/>
  <c r="AY31" i="2" s="1"/>
  <c r="AM27" i="2"/>
  <c r="AS27" i="2" s="1"/>
  <c r="AY27" i="2" s="1"/>
  <c r="AM23" i="2"/>
  <c r="AS23" i="2" s="1"/>
  <c r="AY23" i="2" s="1"/>
  <c r="AM53" i="2"/>
  <c r="AS53" i="2" s="1"/>
  <c r="AY53" i="2" s="1"/>
  <c r="AJ18" i="2"/>
  <c r="AP18" i="2" s="1"/>
  <c r="AV18" i="2" s="1"/>
  <c r="AI18" i="2"/>
  <c r="AM45" i="1"/>
  <c r="AS45" i="1" s="1"/>
  <c r="AY45" i="1" s="1"/>
  <c r="AM41" i="1"/>
  <c r="AS41" i="1" s="1"/>
  <c r="AY41" i="1" s="1"/>
  <c r="AM54" i="1"/>
  <c r="AS54" i="1" s="1"/>
  <c r="AY54" i="1" s="1"/>
  <c r="AM55" i="1"/>
  <c r="AS55" i="1" s="1"/>
  <c r="AY55" i="1" s="1"/>
  <c r="AM51" i="1"/>
  <c r="AS51" i="1" s="1"/>
  <c r="AY51" i="1" s="1"/>
  <c r="AM47" i="1"/>
  <c r="AS47" i="1" s="1"/>
  <c r="AY47" i="1" s="1"/>
  <c r="AM43" i="1"/>
  <c r="AS43" i="1" s="1"/>
  <c r="AY43" i="1" s="1"/>
  <c r="AM18" i="1"/>
  <c r="AS18" i="1" s="1"/>
  <c r="AY18" i="1" s="1"/>
  <c r="AK21" i="1"/>
  <c r="AQ21" i="1" s="1"/>
  <c r="AW21" i="1" s="1"/>
  <c r="AM22" i="1"/>
  <c r="AS22" i="1" s="1"/>
  <c r="AY22" i="1" s="1"/>
  <c r="AK25" i="1"/>
  <c r="AQ25" i="1" s="1"/>
  <c r="AW25" i="1" s="1"/>
  <c r="AM26" i="1"/>
  <c r="AS26" i="1" s="1"/>
  <c r="AY26" i="1" s="1"/>
  <c r="AK29" i="1"/>
  <c r="AQ29" i="1" s="1"/>
  <c r="AW29" i="1" s="1"/>
  <c r="AM30" i="1"/>
  <c r="AS30" i="1" s="1"/>
  <c r="AY30" i="1" s="1"/>
  <c r="AK33" i="1"/>
  <c r="AQ33" i="1" s="1"/>
  <c r="AW33" i="1" s="1"/>
  <c r="AM34" i="1"/>
  <c r="AS34" i="1" s="1"/>
  <c r="AY34" i="1" s="1"/>
  <c r="AM38" i="1"/>
  <c r="AS38" i="1" s="1"/>
  <c r="AY38" i="1" s="1"/>
  <c r="AM40" i="1"/>
  <c r="AS40" i="1" s="1"/>
  <c r="AY40" i="1" s="1"/>
  <c r="AJ41" i="1"/>
  <c r="AP41" i="1" s="1"/>
  <c r="AV41" i="1" s="1"/>
  <c r="AN42" i="1"/>
  <c r="AT42" i="1" s="1"/>
  <c r="AZ42" i="1" s="1"/>
  <c r="AK43" i="1"/>
  <c r="AQ43" i="1" s="1"/>
  <c r="AW43" i="1" s="1"/>
  <c r="AM44" i="1"/>
  <c r="AS44" i="1" s="1"/>
  <c r="AY44" i="1" s="1"/>
  <c r="AJ45" i="1"/>
  <c r="AP45" i="1" s="1"/>
  <c r="AV45" i="1" s="1"/>
  <c r="AN46" i="1"/>
  <c r="AT46" i="1" s="1"/>
  <c r="AZ46" i="1" s="1"/>
  <c r="AK47" i="1"/>
  <c r="AQ47" i="1" s="1"/>
  <c r="AW47" i="1" s="1"/>
  <c r="AM48" i="1"/>
  <c r="AS48" i="1" s="1"/>
  <c r="AY48" i="1" s="1"/>
  <c r="AJ49" i="1"/>
  <c r="AP49" i="1" s="1"/>
  <c r="AV49" i="1" s="1"/>
  <c r="AK51" i="1"/>
  <c r="AQ51" i="1" s="1"/>
  <c r="AW51" i="1" s="1"/>
  <c r="AM52" i="1"/>
  <c r="AS52" i="1" s="1"/>
  <c r="AY52" i="1" s="1"/>
  <c r="AJ55" i="1"/>
  <c r="AP55" i="1" s="1"/>
  <c r="AV55" i="1" s="1"/>
  <c r="AI20" i="2"/>
  <c r="AJ20" i="2"/>
  <c r="AP20" i="2" s="1"/>
  <c r="AV20" i="2" s="1"/>
  <c r="AJ22" i="2"/>
  <c r="AP22" i="2" s="1"/>
  <c r="AV22" i="2" s="1"/>
  <c r="AI22" i="2"/>
  <c r="AJ29" i="2"/>
  <c r="AP29" i="2" s="1"/>
  <c r="AV29" i="2" s="1"/>
  <c r="AI29" i="2"/>
  <c r="AJ33" i="2"/>
  <c r="AP33" i="2" s="1"/>
  <c r="AV33" i="2" s="1"/>
  <c r="AI33" i="2"/>
  <c r="AJ37" i="2"/>
  <c r="AP37" i="2" s="1"/>
  <c r="AV37" i="2" s="1"/>
  <c r="AI37" i="2"/>
  <c r="AJ41" i="2"/>
  <c r="AP41" i="2" s="1"/>
  <c r="AV41" i="2" s="1"/>
  <c r="AI41" i="2"/>
  <c r="AJ45" i="2"/>
  <c r="AP45" i="2" s="1"/>
  <c r="AV45" i="2" s="1"/>
  <c r="AI45" i="2"/>
  <c r="AJ49" i="2"/>
  <c r="AP49" i="2" s="1"/>
  <c r="AV49" i="2" s="1"/>
  <c r="AI49" i="2"/>
  <c r="AJ53" i="2"/>
  <c r="AP53" i="2" s="1"/>
  <c r="AV53" i="2" s="1"/>
  <c r="AI53" i="2"/>
  <c r="AJ43" i="2"/>
  <c r="AP43" i="2" s="1"/>
  <c r="AV43" i="2" s="1"/>
  <c r="AJ39" i="2"/>
  <c r="AP39" i="2" s="1"/>
  <c r="AV39" i="2" s="1"/>
  <c r="AJ35" i="2"/>
  <c r="AP35" i="2" s="1"/>
  <c r="AV35" i="2" s="1"/>
  <c r="AJ31" i="2"/>
  <c r="AP31" i="2" s="1"/>
  <c r="AV31" i="2" s="1"/>
  <c r="AJ27" i="2"/>
  <c r="AP27" i="2" s="1"/>
  <c r="AV27" i="2" s="1"/>
  <c r="AJ23" i="2"/>
  <c r="AP23" i="2" s="1"/>
  <c r="AV23" i="2" s="1"/>
  <c r="AK16" i="2"/>
  <c r="AQ16" i="2" s="1"/>
  <c r="AW16" i="2" s="1"/>
  <c r="AK20" i="2"/>
  <c r="AQ20" i="2" s="1"/>
  <c r="AW20" i="2" s="1"/>
  <c r="AJ21" i="2"/>
  <c r="AP21" i="2" s="1"/>
  <c r="AV21" i="2" s="1"/>
  <c r="AJ24" i="2"/>
  <c r="AP24" i="2" s="1"/>
  <c r="AV24" i="2" s="1"/>
  <c r="AM25" i="2"/>
  <c r="AS25" i="2" s="1"/>
  <c r="AY25" i="2" s="1"/>
  <c r="AK27" i="2"/>
  <c r="AQ27" i="2" s="1"/>
  <c r="AW27" i="2" s="1"/>
  <c r="AK28" i="2"/>
  <c r="AQ28" i="2" s="1"/>
  <c r="AW28" i="2" s="1"/>
  <c r="AK31" i="2"/>
  <c r="AQ31" i="2" s="1"/>
  <c r="AW31" i="2" s="1"/>
  <c r="AK32" i="2"/>
  <c r="AQ32" i="2" s="1"/>
  <c r="AW32" i="2" s="1"/>
  <c r="AK35" i="2"/>
  <c r="AQ35" i="2" s="1"/>
  <c r="AW35" i="2" s="1"/>
  <c r="AK36" i="2"/>
  <c r="AQ36" i="2" s="1"/>
  <c r="AW36" i="2" s="1"/>
  <c r="AK39" i="2"/>
  <c r="AQ39" i="2" s="1"/>
  <c r="AW39" i="2" s="1"/>
  <c r="AK40" i="2"/>
  <c r="AQ40" i="2" s="1"/>
  <c r="AW40" i="2" s="1"/>
  <c r="AK43" i="2"/>
  <c r="AQ43" i="2" s="1"/>
  <c r="AW43" i="2" s="1"/>
  <c r="AK44" i="2"/>
  <c r="AQ44" i="2" s="1"/>
  <c r="AW44" i="2" s="1"/>
  <c r="AK47" i="2"/>
  <c r="AQ47" i="2" s="1"/>
  <c r="AW47" i="2" s="1"/>
  <c r="AK51" i="2"/>
  <c r="AQ51" i="2" s="1"/>
  <c r="AW51" i="2" s="1"/>
  <c r="AK52" i="2"/>
  <c r="AQ52" i="2" s="1"/>
  <c r="AW52" i="2" s="1"/>
  <c r="AK55" i="2"/>
  <c r="AQ55" i="2" s="1"/>
  <c r="AW55" i="2" s="1"/>
  <c r="AL40" i="2"/>
  <c r="AR40" i="2" s="1"/>
  <c r="AX40" i="2" s="1"/>
  <c r="AL36" i="2"/>
  <c r="AR36" i="2" s="1"/>
  <c r="AX36" i="2" s="1"/>
  <c r="AL32" i="2"/>
  <c r="AR32" i="2" s="1"/>
  <c r="AX32" i="2" s="1"/>
  <c r="AL28" i="2"/>
  <c r="AR28" i="2" s="1"/>
  <c r="AX28" i="2" s="1"/>
  <c r="AL24" i="2"/>
  <c r="AR24" i="2" s="1"/>
  <c r="AX24" i="2" s="1"/>
  <c r="AM16" i="2"/>
  <c r="AK19" i="2"/>
  <c r="AQ19" i="2" s="1"/>
  <c r="AW19" i="2" s="1"/>
  <c r="AM20" i="2"/>
  <c r="AS20" i="2" s="1"/>
  <c r="AY20" i="2" s="1"/>
  <c r="AK23" i="2"/>
  <c r="AQ23" i="2" s="1"/>
  <c r="AW23" i="2" s="1"/>
  <c r="AJ25" i="2"/>
  <c r="AP25" i="2" s="1"/>
  <c r="AV25" i="2" s="1"/>
  <c r="AM28" i="2"/>
  <c r="AS28" i="2" s="1"/>
  <c r="AY28" i="2" s="1"/>
  <c r="AM29" i="2"/>
  <c r="AS29" i="2" s="1"/>
  <c r="AY29" i="2" s="1"/>
  <c r="AM32" i="2"/>
  <c r="AS32" i="2" s="1"/>
  <c r="AY32" i="2" s="1"/>
  <c r="AM33" i="2"/>
  <c r="AS33" i="2" s="1"/>
  <c r="AY33" i="2" s="1"/>
  <c r="AM36" i="2"/>
  <c r="AS36" i="2" s="1"/>
  <c r="AY36" i="2" s="1"/>
  <c r="AM37" i="2"/>
  <c r="AS37" i="2" s="1"/>
  <c r="AY37" i="2" s="1"/>
  <c r="AM40" i="2"/>
  <c r="AS40" i="2" s="1"/>
  <c r="AY40" i="2" s="1"/>
  <c r="AM41" i="2"/>
  <c r="AS41" i="2" s="1"/>
  <c r="AY41" i="2" s="1"/>
  <c r="AM44" i="2"/>
  <c r="AS44" i="2" s="1"/>
  <c r="AY44" i="2" s="1"/>
  <c r="AM45" i="2"/>
  <c r="AS45" i="2" s="1"/>
  <c r="AY45" i="2" s="1"/>
  <c r="AM48" i="2"/>
  <c r="AS48" i="2" s="1"/>
  <c r="AY48" i="2" s="1"/>
  <c r="AM49" i="2"/>
  <c r="AS49" i="2" s="1"/>
  <c r="AY49" i="2" s="1"/>
  <c r="AM52" i="2"/>
  <c r="AS52" i="2" s="1"/>
  <c r="AY52" i="2" s="1"/>
  <c r="AI24" i="2"/>
  <c r="AN44" i="2"/>
  <c r="AT44" i="2" s="1"/>
  <c r="AZ44" i="2" s="1"/>
  <c r="AN45" i="2"/>
  <c r="AT45" i="2" s="1"/>
  <c r="AZ45" i="2" s="1"/>
  <c r="AN47" i="2"/>
  <c r="AT47" i="2" s="1"/>
  <c r="AZ47" i="2" s="1"/>
  <c r="AN48" i="2"/>
  <c r="AT48" i="2" s="1"/>
  <c r="AZ48" i="2" s="1"/>
  <c r="AN49" i="2"/>
  <c r="AT49" i="2" s="1"/>
  <c r="AZ49" i="2" s="1"/>
  <c r="AN51" i="2"/>
  <c r="AT51" i="2" s="1"/>
  <c r="AZ51" i="2" s="1"/>
  <c r="AN52" i="2"/>
  <c r="AT52" i="2" s="1"/>
  <c r="AZ52" i="2" s="1"/>
  <c r="AN53" i="2"/>
  <c r="AT53" i="2" s="1"/>
  <c r="AZ53" i="2" s="1"/>
  <c r="AN55" i="2"/>
  <c r="AT55" i="2" s="1"/>
  <c r="AZ55" i="2" s="1"/>
  <c r="AN41" i="2"/>
  <c r="AT41" i="2" s="1"/>
  <c r="AZ41" i="2" s="1"/>
  <c r="AN37" i="2"/>
  <c r="AT37" i="2" s="1"/>
  <c r="AZ37" i="2" s="1"/>
  <c r="AN33" i="2"/>
  <c r="AT33" i="2" s="1"/>
  <c r="AZ33" i="2" s="1"/>
  <c r="AN29" i="2"/>
  <c r="AT29" i="2" s="1"/>
  <c r="AZ29" i="2" s="1"/>
  <c r="AN25" i="2"/>
  <c r="AT25" i="2" s="1"/>
  <c r="AZ25" i="2" s="1"/>
  <c r="AM17" i="2"/>
  <c r="AS17" i="2" s="1"/>
  <c r="AY17" i="2" s="1"/>
  <c r="AK24" i="2"/>
  <c r="AQ24" i="2" s="1"/>
  <c r="AW24" i="2" s="1"/>
  <c r="AN26" i="2"/>
  <c r="AT26" i="2" s="1"/>
  <c r="AZ26" i="2" s="1"/>
  <c r="AJ28" i="2"/>
  <c r="AP28" i="2" s="1"/>
  <c r="AV28" i="2" s="1"/>
  <c r="AL29" i="2"/>
  <c r="AR29" i="2" s="1"/>
  <c r="AX29" i="2" s="1"/>
  <c r="AN30" i="2"/>
  <c r="AT30" i="2" s="1"/>
  <c r="AZ30" i="2" s="1"/>
  <c r="AJ32" i="2"/>
  <c r="AP32" i="2" s="1"/>
  <c r="AV32" i="2" s="1"/>
  <c r="AL33" i="2"/>
  <c r="AR33" i="2" s="1"/>
  <c r="AX33" i="2" s="1"/>
  <c r="AN34" i="2"/>
  <c r="AT34" i="2" s="1"/>
  <c r="AZ34" i="2" s="1"/>
  <c r="AJ36" i="2"/>
  <c r="AP36" i="2" s="1"/>
  <c r="AV36" i="2" s="1"/>
  <c r="AL37" i="2"/>
  <c r="AR37" i="2" s="1"/>
  <c r="AX37" i="2" s="1"/>
  <c r="AN38" i="2"/>
  <c r="AT38" i="2" s="1"/>
  <c r="AZ38" i="2" s="1"/>
  <c r="AJ40" i="2"/>
  <c r="AP40" i="2" s="1"/>
  <c r="AV40" i="2" s="1"/>
  <c r="AL41" i="2"/>
  <c r="AR41" i="2" s="1"/>
  <c r="AX41" i="2" s="1"/>
  <c r="AN42" i="2"/>
  <c r="AT42" i="2" s="1"/>
  <c r="AZ42" i="2" s="1"/>
  <c r="AJ44" i="2"/>
  <c r="AP44" i="2" s="1"/>
  <c r="AV44" i="2" s="1"/>
  <c r="AL45" i="2"/>
  <c r="AR45" i="2" s="1"/>
  <c r="AX45" i="2" s="1"/>
  <c r="AN46" i="2"/>
  <c r="AT46" i="2" s="1"/>
  <c r="AZ46" i="2" s="1"/>
  <c r="AJ48" i="2"/>
  <c r="AP48" i="2" s="1"/>
  <c r="AV48" i="2" s="1"/>
  <c r="AL49" i="2"/>
  <c r="AR49" i="2" s="1"/>
  <c r="AX49" i="2" s="1"/>
  <c r="AN50" i="2"/>
  <c r="AT50" i="2" s="1"/>
  <c r="AZ50" i="2" s="1"/>
  <c r="AJ52" i="2"/>
  <c r="AP52" i="2" s="1"/>
  <c r="AV52" i="2" s="1"/>
  <c r="AL53" i="2"/>
  <c r="AR53" i="2" s="1"/>
  <c r="AX53" i="2" s="1"/>
  <c r="AN54" i="2"/>
  <c r="AT54" i="2" s="1"/>
  <c r="AZ54" i="2" s="1"/>
  <c r="AJ19" i="2"/>
  <c r="AP19" i="2" s="1"/>
  <c r="AV19" i="2" s="1"/>
  <c r="AM21" i="2"/>
  <c r="AS21" i="2" s="1"/>
  <c r="AY21" i="2" s="1"/>
  <c r="AM24" i="2"/>
  <c r="AS24" i="2" s="1"/>
  <c r="AY24" i="2" s="1"/>
  <c r="AI47" i="2"/>
  <c r="AI51" i="2"/>
  <c r="AI55" i="2"/>
  <c r="AI26" i="2"/>
  <c r="AI30" i="2"/>
  <c r="AI34" i="2"/>
  <c r="AI38" i="2"/>
  <c r="AI42" i="2"/>
  <c r="AI46" i="2"/>
  <c r="AI50" i="2"/>
  <c r="AI54" i="2"/>
  <c r="AM57" i="1" l="1"/>
  <c r="AM58" i="1"/>
  <c r="AM59" i="1" s="1"/>
  <c r="AS16" i="1"/>
  <c r="AY16" i="1" s="1"/>
  <c r="AL58" i="1"/>
  <c r="AL59" i="1" s="1"/>
  <c r="AK58" i="2"/>
  <c r="AK59" i="2" s="1"/>
  <c r="AJ58" i="2"/>
  <c r="AJ59" i="2" s="1"/>
  <c r="AK57" i="2"/>
  <c r="AJ57" i="2"/>
  <c r="AP16" i="2"/>
  <c r="AV16" i="2" s="1"/>
  <c r="AN57" i="2"/>
  <c r="AK57" i="1"/>
  <c r="AN58" i="2"/>
  <c r="AN59" i="2" s="1"/>
  <c r="AL58" i="2"/>
  <c r="AL59" i="2" s="1"/>
  <c r="AK58" i="1"/>
  <c r="AK59" i="1" s="1"/>
  <c r="AN57" i="1"/>
  <c r="AL57" i="2"/>
  <c r="AJ58" i="1"/>
  <c r="AN58" i="1"/>
  <c r="AN59" i="1" s="1"/>
  <c r="AM57" i="2"/>
  <c r="AM58" i="2"/>
  <c r="AM59" i="2" s="1"/>
  <c r="AS16" i="2"/>
  <c r="AY16" i="2" s="1"/>
  <c r="U7" i="2"/>
  <c r="U5" i="2"/>
  <c r="U6" i="2"/>
  <c r="U4" i="2"/>
  <c r="U8" i="2" s="1"/>
  <c r="AJ57" i="1"/>
  <c r="AJ59" i="1" l="1"/>
</calcChain>
</file>

<file path=xl/sharedStrings.xml><?xml version="1.0" encoding="utf-8"?>
<sst xmlns="http://schemas.openxmlformats.org/spreadsheetml/2006/main" count="563" uniqueCount="141">
  <si>
    <t>Course Code</t>
  </si>
  <si>
    <t>CSE 1114</t>
  </si>
  <si>
    <t xml:space="preserve">        CO-Question Matrix</t>
  </si>
  <si>
    <t>Mapping of Course Outcomes to Program Outcomes</t>
  </si>
  <si>
    <t>Course Titles</t>
  </si>
  <si>
    <t>Programming Fundamental Laboratory</t>
  </si>
  <si>
    <t xml:space="preserve">Lab performnace </t>
  </si>
  <si>
    <t>Lab Exam</t>
  </si>
  <si>
    <t>Quiz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</si>
  <si>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</si>
  <si>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</si>
  <si>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</si>
  <si>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</si>
  <si>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</si>
  <si>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</si>
  <si>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</si>
  <si>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</si>
  <si>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</si>
  <si>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</si>
  <si>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</si>
  <si>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</si>
  <si>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</si>
  <si>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</si>
  <si>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</si>
  <si>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</si>
  <si>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B1</t>
  </si>
  <si>
    <t>CO1</t>
  </si>
  <si>
    <t>√</t>
  </si>
  <si>
    <t>Session</t>
  </si>
  <si>
    <t>Spring 2023</t>
  </si>
  <si>
    <t>CO2</t>
  </si>
  <si>
    <t>No of student</t>
  </si>
  <si>
    <t>CO3</t>
  </si>
  <si>
    <t>CO4</t>
  </si>
  <si>
    <t>CO5</t>
  </si>
  <si>
    <t>Roll</t>
  </si>
  <si>
    <t>Students' Name</t>
  </si>
  <si>
    <t xml:space="preserve">Performance </t>
  </si>
  <si>
    <t xml:space="preserve">Report </t>
  </si>
  <si>
    <t>Viva</t>
  </si>
  <si>
    <t>CO attainment for each student</t>
  </si>
  <si>
    <t>CO attainment (%)</t>
  </si>
  <si>
    <t xml:space="preserve">CO attainment </t>
  </si>
  <si>
    <t>Problem solving using Control Structures(if-else, nested if-else, switch-case)</t>
  </si>
  <si>
    <t>Problem solving using loops (nested for loops, while loops, do-while loops)</t>
  </si>
  <si>
    <t xml:space="preserve">Programming problems solving using array </t>
  </si>
  <si>
    <t>Problem solving using control structures and basic syntax</t>
  </si>
  <si>
    <t>Solving problems related to competitive programming</t>
  </si>
  <si>
    <t>Programming problems solving regarding string manipulation</t>
  </si>
  <si>
    <t>Analysis</t>
  </si>
  <si>
    <t>Design</t>
  </si>
  <si>
    <t>Implementation</t>
  </si>
  <si>
    <t>Contents (60%)</t>
  </si>
  <si>
    <t>Organization(20%)</t>
  </si>
  <si>
    <t>Writing skills (20%)</t>
  </si>
  <si>
    <t>Efshita Mehejabin Tammi</t>
  </si>
  <si>
    <t/>
  </si>
  <si>
    <t>SANJOY SENGUPTA &lt;R&gt;</t>
  </si>
  <si>
    <t>SHEIKH MD. MAHAMUDUL HASAN</t>
  </si>
  <si>
    <t>SUMAIYA UDDIN MIM RAHA &lt;R&gt;</t>
  </si>
  <si>
    <t>MD.MINHAZUR RAHMAN HAIDER OPY &lt;R&gt;</t>
  </si>
  <si>
    <t>SHAJID MUSTAKIM</t>
  </si>
  <si>
    <t>TASNIA KANIS CHOWDHURY</t>
  </si>
  <si>
    <t>ABRAR AJMOL SAKIN</t>
  </si>
  <si>
    <t>MOHAMMED ABDULLAH AL HASIB</t>
  </si>
  <si>
    <t>GOBINDA DAS</t>
  </si>
  <si>
    <t>ROKI DAS</t>
  </si>
  <si>
    <t>AFRIN SULTANA HABIBA</t>
  </si>
  <si>
    <t>MD. NAIMUR RAHAMAN MOLLAH</t>
  </si>
  <si>
    <t>MD. SAIFUL ISLAM</t>
  </si>
  <si>
    <t>ADRITA DAS</t>
  </si>
  <si>
    <t>ASIA NOOR KASPIYA</t>
  </si>
  <si>
    <t>MD. KAFIUL HASAN</t>
  </si>
  <si>
    <t>SHAKIL CHOWDHURY</t>
  </si>
  <si>
    <t>SOHAD UL HAQUE</t>
  </si>
  <si>
    <t>TOWSIF TAZOAR</t>
  </si>
  <si>
    <t>SHANJIDA SAMANTA NIHA</t>
  </si>
  <si>
    <t>ABDULLAH SAKIB</t>
  </si>
  <si>
    <t>TURJOY CHOWDHURY</t>
  </si>
  <si>
    <t>SHAHIDUL ALAM SHOEB</t>
  </si>
  <si>
    <t>SALMA NAJNIN SAIMA</t>
  </si>
  <si>
    <t>MAHBUB ALAM</t>
  </si>
  <si>
    <t>MOHAMMED MUNIRUL HOQUE</t>
  </si>
  <si>
    <t>ABANTI SARKER</t>
  </si>
  <si>
    <t>S. M. REDOANUL HOQUE SHIVLO</t>
  </si>
  <si>
    <t>FARHAN MAHMUD NAHIAN</t>
  </si>
  <si>
    <t>EMON SHIL</t>
  </si>
  <si>
    <t>MD TAHCINUL HAYAM</t>
  </si>
  <si>
    <t>BHUMIKA DEY</t>
  </si>
  <si>
    <t>TASFIA THASIN MOON</t>
  </si>
  <si>
    <t>NAZRUL ISLAM</t>
  </si>
  <si>
    <t>MOHAMMED YASINUR RASHID</t>
  </si>
  <si>
    <t>HIMAYET KAWSAR SAMI</t>
  </si>
  <si>
    <t>MD. AMIRUL HASAN</t>
  </si>
  <si>
    <t>MOHAMMAD TIBBYANUR RAHAMAN</t>
  </si>
  <si>
    <t>MD. BAYEZID</t>
  </si>
  <si>
    <t>No of Attempted students</t>
  </si>
  <si>
    <t>No of student achieved CO</t>
  </si>
  <si>
    <t>% students achieved CO</t>
  </si>
  <si>
    <t>B2</t>
  </si>
  <si>
    <t>Mohammad Naimur Rahman</t>
  </si>
  <si>
    <t>Anik Das</t>
  </si>
  <si>
    <t>Mohammad Shariar Aziz</t>
  </si>
  <si>
    <t>JOHAYER ANZOOM ALAVY</t>
  </si>
  <si>
    <t>MUHAMMED ZUNAID</t>
  </si>
  <si>
    <t>MD. MOBASSIRUR RAHMAN</t>
  </si>
  <si>
    <t>AFRIN SULTANA SRABONTI</t>
  </si>
  <si>
    <t>MD. KANON ISLAM SHANTO</t>
  </si>
  <si>
    <t>MD. ABDULLAH</t>
  </si>
  <si>
    <t>ANTU SHIL</t>
  </si>
  <si>
    <t>MOHAMMED TOWHIDUL ISLAM</t>
  </si>
  <si>
    <t>ARIFA JAHAN MOONTAHA</t>
  </si>
  <si>
    <t>INZAMAM ISLAM</t>
  </si>
  <si>
    <t>ABU SAYED MUHAMMED HANIF</t>
  </si>
  <si>
    <t>MOHAMMAD RAKIBUR RAHAMAN</t>
  </si>
  <si>
    <t>MD. NAZMUL ISLAM</t>
  </si>
  <si>
    <t>MOSAMMAD TAYYABA TAHSIN</t>
  </si>
  <si>
    <t>MD. JUNAYED JASIM</t>
  </si>
  <si>
    <t>BINOY DEV</t>
  </si>
  <si>
    <t>TANVIR HAKIM</t>
  </si>
  <si>
    <t>MD. TAHSIN RAIHAN KAMAL</t>
  </si>
  <si>
    <t>RIFAT SULTANA</t>
  </si>
  <si>
    <t>SHAIBAL DEY SHISHAW</t>
  </si>
  <si>
    <t>PRIANTY DEY</t>
  </si>
  <si>
    <t>SAYED TANVIR UR RASHID</t>
  </si>
  <si>
    <t>ANTOR KANTI DEY</t>
  </si>
  <si>
    <t>KHOSNUR ALAM PINKY</t>
  </si>
  <si>
    <t>UMMAY SHOEBA CHERRY</t>
  </si>
  <si>
    <t>RAKIB REZWAN</t>
  </si>
  <si>
    <t>IQBAL HOSSAIN</t>
  </si>
  <si>
    <t>ABDULLAH AHAD CHOWDHURY</t>
  </si>
  <si>
    <t>TASMIA TABASSUM BARI MUNIRA</t>
  </si>
  <si>
    <t>SHAHRIAR ALAM</t>
  </si>
  <si>
    <t>MINHAZ UDDIN BHUIYAN</t>
  </si>
  <si>
    <t>SARTHAK SAHA</t>
  </si>
  <si>
    <t>TAMRIN KALAM MITHILA</t>
  </si>
  <si>
    <t>NAYMA AKTHER EVA</t>
  </si>
  <si>
    <t>MOHAMMAD SAIFUL ALAM</t>
  </si>
  <si>
    <t>NABANNA BARUA</t>
  </si>
  <si>
    <t>MAYEN UDDIN ABIR</t>
  </si>
  <si>
    <t xml:space="preserve">PO attainment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</si>
</sst>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</font>
    <font>
      <sz val="10"/>
      <color rgb="FF333333"/>
      <name val="Calibri"/>
      <family val="2"/>
    </font>
    <font>
      <sz val="10"/>
      <color theme="1"/>
      <name val="Calibri"/>
      <family val="2"/>
    </font>
    <font>
      <sz val="10"/>
      <color rgb="FF3F3F3F"/>
      <name val="Calibri"/>
      <family val="2"/>
    </font>
    <font>
      <b/>
      <i/>
      <sz val="10"/>
      <color theme="1"/>
      <name val="Calibri"/>
      <family val="2"/>
    </font>
    <font>
      <sz val="8"/>
      <color rgb="FF333333"/>
      <name val="Verdana"/>
      <family val="2"/>
    </font>
    <font>
      <sz val="10"/>
      <color theme="1"/>
      <name val="Arial"/>
      <family val="2"/>
    </font>
    <font>
      <sz val="11"/>
      <color rgb="FF3F3F3F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1" fontId="1" fillId="0" borderId="0" xfId="0" applyNumberFormat="1" applyFont="1"/>
    <xf numFmtId="0" fontId="1" fillId="0" borderId="4" xfId="0" applyFont="1" applyBorder="1"/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10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/>
    <xf numFmtId="0" fontId="1" fillId="0" borderId="0" xfId="0" applyFont="1" applyAlignment="1">
      <alignment horizontal="left"/>
    </xf>
    <xf numFmtId="9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9" fontId="1" fillId="0" borderId="5" xfId="0" applyNumberFormat="1" applyFont="1" applyBorder="1"/>
    <xf numFmtId="1" fontId="1" fillId="0" borderId="5" xfId="0" applyNumberFormat="1" applyFont="1" applyBorder="1"/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9" fontId="4" fillId="2" borderId="4" xfId="0" applyNumberFormat="1" applyFont="1" applyFill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9" fontId="1" fillId="0" borderId="1" xfId="0" applyNumberFormat="1" applyFont="1" applyBorder="1"/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center"/>
    </xf>
    <xf numFmtId="164" fontId="1" fillId="10" borderId="4" xfId="0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9" fontId="1" fillId="9" borderId="4" xfId="0" applyNumberFormat="1" applyFont="1" applyFill="1" applyBorder="1" applyAlignment="1">
      <alignment horizontal="center"/>
    </xf>
    <xf numFmtId="9" fontId="1" fillId="11" borderId="4" xfId="0" applyNumberFormat="1" applyFont="1" applyFill="1" applyBorder="1" applyAlignment="1">
      <alignment horizontal="center"/>
    </xf>
    <xf numFmtId="0" fontId="1" fillId="8" borderId="4" xfId="0" applyFont="1" applyFill="1" applyBorder="1"/>
    <xf numFmtId="1" fontId="1" fillId="6" borderId="4" xfId="0" applyNumberFormat="1" applyFont="1" applyFill="1" applyBorder="1"/>
    <xf numFmtId="0" fontId="1" fillId="7" borderId="4" xfId="0" applyFont="1" applyFill="1" applyBorder="1"/>
    <xf numFmtId="1" fontId="1" fillId="9" borderId="4" xfId="0" applyNumberFormat="1" applyFont="1" applyFill="1" applyBorder="1"/>
    <xf numFmtId="0" fontId="1" fillId="11" borderId="4" xfId="0" applyFont="1" applyFill="1" applyBorder="1"/>
    <xf numFmtId="9" fontId="1" fillId="9" borderId="4" xfId="0" applyNumberFormat="1" applyFont="1" applyFill="1" applyBorder="1"/>
    <xf numFmtId="0" fontId="7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9" fillId="2" borderId="8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top"/>
    </xf>
    <xf numFmtId="0" fontId="8" fillId="2" borderId="4" xfId="0" applyFont="1" applyFill="1" applyBorder="1" applyAlignment="1">
      <alignment horizontal="center" wrapText="1"/>
    </xf>
    <xf numFmtId="164" fontId="10" fillId="3" borderId="4" xfId="0" applyNumberFormat="1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9" fontId="8" fillId="0" borderId="4" xfId="0" applyNumberFormat="1" applyFont="1" applyBorder="1" applyAlignment="1">
      <alignment horizontal="center"/>
    </xf>
    <xf numFmtId="0" fontId="8" fillId="0" borderId="1" xfId="0" applyFont="1" applyBorder="1"/>
    <xf numFmtId="164" fontId="8" fillId="0" borderId="4" xfId="0" applyNumberFormat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top"/>
    </xf>
    <xf numFmtId="0" fontId="9" fillId="2" borderId="8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3" fillId="2" borderId="8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12" fillId="0" borderId="4" xfId="0" applyNumberFormat="1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13" fillId="2" borderId="8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3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/>
    <xf numFmtId="0" fontId="3" fillId="2" borderId="6" xfId="0" applyFont="1" applyFill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/>
    <xf numFmtId="0" fontId="3" fillId="0" borderId="11" xfId="0" applyFont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0" fillId="0" borderId="1" xfId="0" applyBorder="1"/>
    <xf numFmtId="0" fontId="14" fillId="0" borderId="15" xfId="0" applyFont="1" applyBorder="1"/>
    <xf numFmtId="0" fontId="14" fillId="0" borderId="5" xfId="0" applyFont="1" applyBorder="1"/>
    <xf numFmtId="0" fontId="14" fillId="0" borderId="4" xfId="0" applyFont="1" applyBorder="1"/>
    <xf numFmtId="9" fontId="3" fillId="0" borderId="10" xfId="0" applyNumberFormat="1" applyFont="1" applyBorder="1" applyAlignment="1">
      <alignment horizontal="center"/>
    </xf>
    <xf numFmtId="0" fontId="0" fillId="12" borderId="0" xfId="0" applyFill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1113: Programming Fundamentals Laboratory (PFL) 
SECTION - B1 -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661-43F6-AFBE-391395445BC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'B1'!$AJ$14:$AN$14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'B1'!$AJ$59:$AN$59</c:f>
              <c:numCache>
                <c:formatCode>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0.45</c:v>
                </c:pt>
                <c:pt idx="3">
                  <c:v>0.875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43F6-AFBE-39139544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1113: Programming Fundamentals Laboratory (PFL) 
SECTION - B2 -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B73-43DD-A4BF-20CCAB13611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'B2'!$AJ$14:$AN$14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'B2'!$AJ$59:$AN$59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0.85</c:v>
                </c:pt>
                <c:pt idx="3">
                  <c:v>0.85</c:v>
                </c:pt>
                <c:pt idx="4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3-43DD-A4BF-20CCAB13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466725</xdr:colOff>
      <xdr:row>56</xdr:row>
      <xdr:rowOff>47625</xdr:rowOff>
    </xdr:from>
    <xdr:ext cx="3609975" cy="2752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466725</xdr:colOff>
      <xdr:row>56</xdr:row>
      <xdr:rowOff>47625</xdr:rowOff>
    </xdr:from>
    <xdr:ext cx="3609975" cy="27527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02"/>
  <sheetViews>
    <sheetView topLeftCell="AD1" zoomScale="90" zoomScaleNormal="90" workbookViewId="0">
      <selection activeCell="BB11" sqref="BB11:BD16"/>
    </sheetView>
  </sheetViews>
  <sheetFormatPr defaultColWidth="12.5703125" defaultRowHeight="15.75" customHeight="1" x14ac:dyDescent="0.2"/>
  <cols>
    <col min="1" max="1" width="13.5703125" customWidth="1"/>
    <col min="2" max="2" width="29.85546875" customWidth="1"/>
    <col min="3" max="35" width="6.42578125" customWidth="1"/>
    <col min="36" max="40" width="5.5703125" customWidth="1"/>
    <col min="42" max="46" width="6.28515625" customWidth="1"/>
    <col min="48" max="52" width="5.28515625" customWidth="1"/>
    <col min="54" max="54" width="5.28515625" customWidth="1"/>
    <col min="55" max="55" width="6.28515625" customWidth="1"/>
    <col min="56" max="56" width="6.85546875" customWidth="1"/>
  </cols>
  <sheetData>
    <row r="1" spans="1:5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97" t="s">
        <v>2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9"/>
      <c r="V1" s="1"/>
      <c r="W1" s="1"/>
      <c r="X1" s="1"/>
      <c r="Y1" s="2"/>
      <c r="Z1" s="97" t="s">
        <v>3</v>
      </c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/>
      <c r="AM1" s="1"/>
      <c r="AN1" s="1"/>
      <c r="AO1" s="1"/>
      <c r="AP1" s="1"/>
      <c r="AQ1" s="1"/>
      <c r="AR1" s="1"/>
      <c r="AS1" s="3"/>
      <c r="AT1" s="1"/>
      <c r="AU1" s="1"/>
      <c r="AV1" s="1"/>
      <c r="AW1" s="1"/>
      <c r="AX1" s="1"/>
      <c r="AY1" s="1"/>
      <c r="AZ1" s="1"/>
    </row>
    <row r="2" spans="1:56" ht="15.75" customHeight="1" x14ac:dyDescent="0.25">
      <c r="A2" s="1" t="s">
        <v>4</v>
      </c>
      <c r="B2" s="1" t="s">
        <v>5</v>
      </c>
      <c r="C2" s="1"/>
      <c r="D2" s="1"/>
      <c r="E2" s="1"/>
      <c r="F2" s="1"/>
      <c r="G2" s="1"/>
      <c r="H2" s="2"/>
      <c r="I2" s="4"/>
      <c r="J2" s="5" t="s">
        <v>6</v>
      </c>
      <c r="K2" s="5" t="s">
        <v>7</v>
      </c>
      <c r="L2" s="5" t="s">
        <v>8</v>
      </c>
      <c r="M2" s="5" t="s">
        <v>9</v>
      </c>
      <c r="N2" s="4"/>
      <c r="O2" s="4"/>
      <c r="P2" s="4"/>
      <c r="Q2" s="5" t="s">
        <v>10</v>
      </c>
      <c r="R2" s="4"/>
      <c r="S2" s="4"/>
      <c r="T2" s="4"/>
      <c r="U2" s="6" t="s">
        <v>11</v>
      </c>
      <c r="V2" s="1"/>
      <c r="W2" s="1"/>
      <c r="X2" s="1"/>
      <c r="Y2" s="2"/>
      <c r="Z2" s="4"/>
      <c r="AA2" s="6" t="s">
        <v>12</v>
      </c>
      <c r="AB2" s="6" t="s">
        <v>13</v>
      </c>
      <c r="AC2" s="6" t="s">
        <v>14</v>
      </c>
      <c r="AD2" s="6" t="s">
        <v>15</v>
      </c>
      <c r="AE2" s="7" t="s">
        <v>16</v>
      </c>
      <c r="AF2" s="7" t="s">
        <v>17</v>
      </c>
      <c r="AG2" s="7" t="s">
        <v>18</v>
      </c>
      <c r="AH2" s="6" t="s">
        <v>19</v>
      </c>
      <c r="AI2" s="6" t="s">
        <v>20</v>
      </c>
      <c r="AJ2" s="6" t="s">
        <v>21</v>
      </c>
      <c r="AK2" s="6" t="s">
        <v>22</v>
      </c>
      <c r="AL2" s="6" t="s">
        <v>23</v>
      </c>
      <c r="AM2" s="1"/>
      <c r="AN2" s="1"/>
      <c r="AO2" s="1"/>
      <c r="AP2" s="1"/>
      <c r="AQ2" s="1"/>
      <c r="AR2" s="3"/>
      <c r="AS2" s="1"/>
      <c r="AT2" s="1"/>
      <c r="AU2" s="1"/>
      <c r="AV2" s="1"/>
      <c r="AW2" s="1"/>
      <c r="AX2" s="1"/>
      <c r="AY2" s="1"/>
      <c r="AZ2" s="1"/>
    </row>
    <row r="3" spans="1:56" ht="15.75" customHeight="1" x14ac:dyDescent="0.25">
      <c r="A3" s="1" t="s">
        <v>24</v>
      </c>
      <c r="B3" s="1" t="s">
        <v>25</v>
      </c>
      <c r="C3" s="1"/>
      <c r="D3" s="1"/>
      <c r="E3" s="1"/>
      <c r="F3" s="1"/>
      <c r="G3" s="1"/>
      <c r="H3" s="2"/>
      <c r="I3" s="5" t="s">
        <v>26</v>
      </c>
      <c r="J3" s="8">
        <v>12</v>
      </c>
      <c r="K3" s="9"/>
      <c r="L3" s="8">
        <v>20</v>
      </c>
      <c r="M3" s="9"/>
      <c r="N3" s="9"/>
      <c r="O3" s="9"/>
      <c r="P3" s="9"/>
      <c r="Q3" s="8">
        <f t="shared" ref="Q3:Q7" si="0">SUM(J3:P3)</f>
        <v>32</v>
      </c>
      <c r="R3" s="4"/>
      <c r="S3" s="4"/>
      <c r="T3" s="4"/>
      <c r="U3" s="10">
        <f>Q3/Q8</f>
        <v>0.29090909090909089</v>
      </c>
      <c r="V3" s="1"/>
      <c r="W3" s="1"/>
      <c r="X3" s="1"/>
      <c r="Y3" s="2"/>
      <c r="Z3" s="4" t="s">
        <v>26</v>
      </c>
      <c r="AA3" s="6" t="s">
        <v>27</v>
      </c>
      <c r="AB3" s="4"/>
      <c r="AC3" s="4"/>
      <c r="AD3" s="4"/>
      <c r="AE3" s="11"/>
      <c r="AF3" s="11"/>
      <c r="AG3" s="11"/>
      <c r="AH3" s="11"/>
      <c r="AI3" s="11"/>
      <c r="AJ3" s="4"/>
      <c r="AK3" s="4"/>
      <c r="AL3" s="4"/>
      <c r="AM3" s="1"/>
      <c r="AN3" s="1"/>
      <c r="AO3" s="1"/>
      <c r="AP3" s="1"/>
      <c r="AQ3" s="1"/>
      <c r="AR3" s="1"/>
      <c r="AS3" s="3"/>
      <c r="AT3" s="1"/>
      <c r="AU3" s="1"/>
      <c r="AV3" s="1"/>
      <c r="AW3" s="1"/>
      <c r="AX3" s="1"/>
      <c r="AY3" s="1"/>
      <c r="AZ3" s="1"/>
    </row>
    <row r="4" spans="1:56" ht="15.75" customHeight="1" x14ac:dyDescent="0.25">
      <c r="A4" s="1" t="s">
        <v>28</v>
      </c>
      <c r="B4" s="1" t="s">
        <v>29</v>
      </c>
      <c r="C4" s="1"/>
      <c r="D4" s="1"/>
      <c r="E4" s="1"/>
      <c r="F4" s="1"/>
      <c r="G4" s="1"/>
      <c r="H4" s="2"/>
      <c r="I4" s="5" t="s">
        <v>30</v>
      </c>
      <c r="J4" s="8">
        <v>9</v>
      </c>
      <c r="K4" s="9"/>
      <c r="L4" s="9"/>
      <c r="M4" s="9"/>
      <c r="N4" s="9"/>
      <c r="O4" s="9"/>
      <c r="P4" s="9"/>
      <c r="Q4" s="8">
        <f t="shared" si="0"/>
        <v>9</v>
      </c>
      <c r="R4" s="4"/>
      <c r="S4" s="4"/>
      <c r="T4" s="4"/>
      <c r="U4" s="10">
        <f>Q4/Q8</f>
        <v>8.1818181818181818E-2</v>
      </c>
      <c r="V4" s="1"/>
      <c r="W4" s="1"/>
      <c r="X4" s="1"/>
      <c r="Y4" s="2"/>
      <c r="Z4" s="4" t="s">
        <v>30</v>
      </c>
      <c r="AA4" s="4"/>
      <c r="AB4" s="6" t="s">
        <v>27</v>
      </c>
      <c r="AC4" s="4"/>
      <c r="AD4" s="6" t="s">
        <v>27</v>
      </c>
      <c r="AE4" s="11"/>
      <c r="AF4" s="11"/>
      <c r="AG4" s="11"/>
      <c r="AH4" s="11"/>
      <c r="AI4" s="11"/>
      <c r="AJ4" s="4"/>
      <c r="AK4" s="4"/>
      <c r="AL4" s="4"/>
      <c r="AM4" s="1"/>
      <c r="AN4" s="1"/>
      <c r="AO4" s="1"/>
      <c r="AP4" s="1"/>
      <c r="AQ4" s="1"/>
      <c r="AR4" s="1"/>
      <c r="AS4" s="3"/>
      <c r="AT4" s="1"/>
      <c r="AU4" s="1"/>
      <c r="AV4" s="1"/>
      <c r="AW4" s="1"/>
      <c r="AX4" s="1"/>
      <c r="AY4" s="1"/>
      <c r="AZ4" s="1"/>
    </row>
    <row r="5" spans="1:56" ht="15.75" customHeight="1" x14ac:dyDescent="0.25">
      <c r="A5" s="1" t="s">
        <v>31</v>
      </c>
      <c r="B5" s="12">
        <f>COUNTA(A16:A55)</f>
        <v>40</v>
      </c>
      <c r="C5" s="1"/>
      <c r="D5" s="1"/>
      <c r="E5" s="1"/>
      <c r="F5" s="1"/>
      <c r="G5" s="1"/>
      <c r="H5" s="2"/>
      <c r="I5" s="5" t="s">
        <v>32</v>
      </c>
      <c r="J5" s="9"/>
      <c r="K5" s="8">
        <v>30</v>
      </c>
      <c r="L5" s="9"/>
      <c r="M5" s="9"/>
      <c r="N5" s="9"/>
      <c r="O5" s="9"/>
      <c r="P5" s="9"/>
      <c r="Q5" s="8">
        <f t="shared" si="0"/>
        <v>30</v>
      </c>
      <c r="R5" s="4"/>
      <c r="S5" s="4"/>
      <c r="T5" s="4"/>
      <c r="U5" s="10">
        <f>Q5/Q8</f>
        <v>0.27272727272727271</v>
      </c>
      <c r="V5" s="1"/>
      <c r="W5" s="1"/>
      <c r="X5" s="1"/>
      <c r="Y5" s="2"/>
      <c r="Z5" s="4" t="s">
        <v>32</v>
      </c>
      <c r="AA5" s="4"/>
      <c r="AB5" s="6" t="s">
        <v>27</v>
      </c>
      <c r="AC5" s="4"/>
      <c r="AD5" s="4"/>
      <c r="AE5" s="11"/>
      <c r="AF5" s="11"/>
      <c r="AG5" s="11"/>
      <c r="AH5" s="11"/>
      <c r="AI5" s="11"/>
      <c r="AJ5" s="4"/>
      <c r="AK5" s="4"/>
      <c r="AL5" s="4"/>
      <c r="AM5" s="1"/>
      <c r="AN5" s="1"/>
      <c r="AO5" s="1"/>
      <c r="AP5" s="1"/>
      <c r="AQ5" s="1"/>
      <c r="AR5" s="1"/>
      <c r="AS5" s="3"/>
      <c r="AT5" s="1"/>
      <c r="AU5" s="1"/>
      <c r="AV5" s="1"/>
      <c r="AW5" s="1"/>
      <c r="AX5" s="1"/>
      <c r="AY5" s="1"/>
      <c r="AZ5" s="1"/>
    </row>
    <row r="6" spans="1:56" ht="15.75" customHeight="1" x14ac:dyDescent="0.25">
      <c r="A6" s="1"/>
      <c r="B6" s="1"/>
      <c r="C6" s="1"/>
      <c r="D6" s="1"/>
      <c r="E6" s="1"/>
      <c r="F6" s="1"/>
      <c r="G6" s="1"/>
      <c r="H6" s="2"/>
      <c r="I6" s="5" t="s">
        <v>33</v>
      </c>
      <c r="J6" s="8">
        <v>9</v>
      </c>
      <c r="K6" s="9"/>
      <c r="L6" s="9"/>
      <c r="M6" s="9"/>
      <c r="N6" s="9"/>
      <c r="O6" s="9"/>
      <c r="P6" s="9"/>
      <c r="Q6" s="8">
        <f t="shared" si="0"/>
        <v>9</v>
      </c>
      <c r="R6" s="4"/>
      <c r="S6" s="4"/>
      <c r="T6" s="4"/>
      <c r="U6" s="7">
        <f>Q6/Q8</f>
        <v>8.1818181818181818E-2</v>
      </c>
      <c r="V6" s="1"/>
      <c r="W6" s="1"/>
      <c r="X6" s="1"/>
      <c r="Y6" s="2"/>
      <c r="Z6" s="4" t="s">
        <v>33</v>
      </c>
      <c r="AA6" s="4"/>
      <c r="AB6" s="6" t="s">
        <v>27</v>
      </c>
      <c r="AC6" s="4"/>
      <c r="AD6" s="4"/>
      <c r="AE6" s="11"/>
      <c r="AF6" s="11"/>
      <c r="AG6" s="11"/>
      <c r="AH6" s="11"/>
      <c r="AI6" s="11"/>
      <c r="AJ6" s="4"/>
      <c r="AK6" s="4"/>
      <c r="AL6" s="4"/>
      <c r="AM6" s="1"/>
      <c r="AN6" s="1"/>
      <c r="AO6" s="1"/>
      <c r="AP6" s="1"/>
      <c r="AQ6" s="1"/>
      <c r="AR6" s="1"/>
      <c r="AS6" s="3"/>
      <c r="AT6" s="1"/>
      <c r="AU6" s="1"/>
      <c r="AV6" s="1"/>
      <c r="AW6" s="1"/>
      <c r="AX6" s="1"/>
      <c r="AY6" s="1"/>
      <c r="AZ6" s="1"/>
    </row>
    <row r="7" spans="1:56" ht="15.75" customHeight="1" x14ac:dyDescent="0.25">
      <c r="A7" s="1"/>
      <c r="B7" s="1"/>
      <c r="C7" s="1"/>
      <c r="D7" s="1"/>
      <c r="E7" s="1"/>
      <c r="F7" s="1"/>
      <c r="G7" s="1"/>
      <c r="H7" s="2"/>
      <c r="I7" s="5" t="s">
        <v>34</v>
      </c>
      <c r="J7" s="9"/>
      <c r="K7" s="9"/>
      <c r="L7" s="9"/>
      <c r="M7" s="8">
        <v>30</v>
      </c>
      <c r="N7" s="9"/>
      <c r="O7" s="9"/>
      <c r="P7" s="9"/>
      <c r="Q7" s="8">
        <f t="shared" si="0"/>
        <v>30</v>
      </c>
      <c r="R7" s="4"/>
      <c r="S7" s="4"/>
      <c r="T7" s="4"/>
      <c r="U7" s="10">
        <f>Q7/Q8</f>
        <v>0.27272727272727271</v>
      </c>
      <c r="V7" s="1"/>
      <c r="W7" s="1"/>
      <c r="X7" s="1"/>
      <c r="Y7" s="2"/>
      <c r="Z7" s="11" t="s">
        <v>34</v>
      </c>
      <c r="AA7" s="11"/>
      <c r="AB7" s="11"/>
      <c r="AC7" s="4"/>
      <c r="AD7" s="6" t="s">
        <v>27</v>
      </c>
      <c r="AE7" s="4"/>
      <c r="AF7" s="4"/>
      <c r="AG7" s="4"/>
      <c r="AH7" s="4"/>
      <c r="AI7" s="4"/>
      <c r="AJ7" s="4"/>
      <c r="AK7" s="4"/>
      <c r="AL7" s="4"/>
      <c r="AM7" s="1"/>
      <c r="AN7" s="1"/>
      <c r="AO7" s="1"/>
      <c r="AP7" s="1"/>
      <c r="AQ7" s="1"/>
      <c r="AR7" s="1"/>
      <c r="AS7" s="3"/>
      <c r="AT7" s="1"/>
      <c r="AU7" s="1"/>
      <c r="AV7" s="1"/>
      <c r="AW7" s="1"/>
      <c r="AX7" s="1"/>
      <c r="AY7" s="1"/>
      <c r="AZ7" s="1"/>
    </row>
    <row r="8" spans="1:56" ht="15.75" customHeight="1" x14ac:dyDescent="0.25">
      <c r="A8" s="1"/>
      <c r="B8" s="1"/>
      <c r="C8" s="1"/>
      <c r="D8" s="1"/>
      <c r="E8" s="1"/>
      <c r="F8" s="1"/>
      <c r="G8" s="1"/>
      <c r="H8" s="2"/>
      <c r="I8" s="4"/>
      <c r="J8" s="4"/>
      <c r="K8" s="4"/>
      <c r="L8" s="4"/>
      <c r="M8" s="4"/>
      <c r="N8" s="4"/>
      <c r="O8" s="4"/>
      <c r="P8" s="4"/>
      <c r="Q8" s="8">
        <f>SUM(Q3:Q7)</f>
        <v>110</v>
      </c>
      <c r="R8" s="4"/>
      <c r="S8" s="4"/>
      <c r="T8" s="4"/>
      <c r="U8" s="7">
        <f>SUM(U3:U7)</f>
        <v>0.99999999999999989</v>
      </c>
      <c r="V8" s="1"/>
      <c r="W8" s="1"/>
      <c r="X8" s="1"/>
      <c r="Y8" s="1"/>
      <c r="Z8" s="13"/>
      <c r="AA8" s="13"/>
      <c r="AB8" s="1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3"/>
      <c r="AT8" s="1"/>
      <c r="AU8" s="1"/>
      <c r="AV8" s="1"/>
      <c r="AW8" s="1"/>
      <c r="AX8" s="1"/>
      <c r="AY8" s="1"/>
      <c r="AZ8" s="1"/>
    </row>
    <row r="9" spans="1:56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3"/>
      <c r="AA9" s="13"/>
      <c r="AB9" s="1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"/>
      <c r="AT9" s="1"/>
      <c r="AU9" s="1"/>
      <c r="AV9" s="1"/>
      <c r="AW9" s="1"/>
      <c r="AX9" s="1"/>
      <c r="AY9" s="1"/>
      <c r="AZ9" s="1"/>
    </row>
    <row r="10" spans="1:56" ht="15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4"/>
      <c r="Z10" s="16"/>
      <c r="AA10" s="16"/>
      <c r="AB10" s="16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"/>
      <c r="AP10" s="14"/>
      <c r="AQ10" s="14"/>
      <c r="AR10" s="14"/>
      <c r="AS10" s="17"/>
      <c r="AT10" s="14"/>
      <c r="AU10" s="1"/>
      <c r="AV10" s="14"/>
      <c r="AW10" s="14"/>
      <c r="AX10" s="14"/>
      <c r="AY10" s="14"/>
      <c r="AZ10" s="14"/>
    </row>
    <row r="11" spans="1:56" ht="15.75" customHeight="1" x14ac:dyDescent="0.25">
      <c r="A11" s="100" t="s">
        <v>35</v>
      </c>
      <c r="B11" s="96" t="s">
        <v>36</v>
      </c>
      <c r="C11" s="86" t="s">
        <v>37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8"/>
      <c r="O11" s="89" t="s">
        <v>37</v>
      </c>
      <c r="P11" s="103" t="s">
        <v>38</v>
      </c>
      <c r="Q11" s="104"/>
      <c r="R11" s="104"/>
      <c r="S11" s="104"/>
      <c r="T11" s="104"/>
      <c r="U11" s="104"/>
      <c r="V11" s="104"/>
      <c r="W11" s="104"/>
      <c r="X11" s="105"/>
      <c r="Y11" s="89" t="s">
        <v>9</v>
      </c>
      <c r="Z11" s="89" t="s">
        <v>7</v>
      </c>
      <c r="AA11" s="91" t="s">
        <v>8</v>
      </c>
      <c r="AB11" s="91" t="s">
        <v>39</v>
      </c>
      <c r="AC11" s="4"/>
      <c r="AD11" s="94" t="s">
        <v>40</v>
      </c>
      <c r="AE11" s="85"/>
      <c r="AF11" s="85"/>
      <c r="AG11" s="85"/>
      <c r="AH11" s="90"/>
      <c r="AI11" s="11"/>
      <c r="AJ11" s="94" t="s">
        <v>41</v>
      </c>
      <c r="AK11" s="85"/>
      <c r="AL11" s="85"/>
      <c r="AM11" s="85"/>
      <c r="AN11" s="90"/>
      <c r="AO11" s="2"/>
      <c r="AP11" s="94" t="s">
        <v>42</v>
      </c>
      <c r="AQ11" s="85"/>
      <c r="AR11" s="85"/>
      <c r="AS11" s="85"/>
      <c r="AT11" s="90"/>
      <c r="AU11" s="2"/>
      <c r="AV11" s="94" t="s">
        <v>42</v>
      </c>
      <c r="AW11" s="85"/>
      <c r="AX11" s="85"/>
      <c r="AY11" s="85"/>
      <c r="AZ11" s="90"/>
      <c r="BB11" s="106" t="s">
        <v>140</v>
      </c>
      <c r="BC11" s="107"/>
      <c r="BD11" s="108"/>
    </row>
    <row r="12" spans="1:56" ht="15.75" customHeight="1" x14ac:dyDescent="0.25">
      <c r="A12" s="101"/>
      <c r="B12" s="90"/>
      <c r="C12" s="86" t="s">
        <v>43</v>
      </c>
      <c r="D12" s="87"/>
      <c r="E12" s="88"/>
      <c r="F12" s="86" t="s">
        <v>44</v>
      </c>
      <c r="G12" s="87"/>
      <c r="H12" s="88"/>
      <c r="I12" s="86" t="s">
        <v>45</v>
      </c>
      <c r="J12" s="87"/>
      <c r="K12" s="88"/>
      <c r="L12" s="95"/>
      <c r="M12" s="87"/>
      <c r="N12" s="88"/>
      <c r="O12" s="90"/>
      <c r="P12" s="95" t="s">
        <v>46</v>
      </c>
      <c r="Q12" s="87"/>
      <c r="R12" s="88"/>
      <c r="S12" s="95" t="s">
        <v>47</v>
      </c>
      <c r="T12" s="87"/>
      <c r="U12" s="88"/>
      <c r="V12" s="95" t="s">
        <v>48</v>
      </c>
      <c r="W12" s="87"/>
      <c r="X12" s="88"/>
      <c r="Y12" s="90"/>
      <c r="Z12" s="90"/>
      <c r="AA12" s="90"/>
      <c r="AB12" s="90"/>
      <c r="AC12" s="96" t="s">
        <v>10</v>
      </c>
      <c r="AD12" s="85"/>
      <c r="AE12" s="85"/>
      <c r="AF12" s="85"/>
      <c r="AG12" s="85"/>
      <c r="AH12" s="90"/>
      <c r="AI12" s="11"/>
      <c r="AJ12" s="85"/>
      <c r="AK12" s="85"/>
      <c r="AL12" s="85"/>
      <c r="AM12" s="85"/>
      <c r="AN12" s="90"/>
      <c r="AO12" s="2"/>
      <c r="AP12" s="85"/>
      <c r="AQ12" s="85"/>
      <c r="AR12" s="85"/>
      <c r="AS12" s="85"/>
      <c r="AT12" s="90"/>
      <c r="AU12" s="2"/>
      <c r="AV12" s="85"/>
      <c r="AW12" s="85"/>
      <c r="AX12" s="85"/>
      <c r="AY12" s="85"/>
      <c r="AZ12" s="90"/>
      <c r="BB12" s="109"/>
      <c r="BC12" s="85"/>
      <c r="BD12" s="110"/>
    </row>
    <row r="13" spans="1:56" ht="15.75" customHeight="1" x14ac:dyDescent="0.25">
      <c r="A13" s="101"/>
      <c r="B13" s="90"/>
      <c r="C13" s="18" t="s">
        <v>49</v>
      </c>
      <c r="D13" s="18" t="s">
        <v>50</v>
      </c>
      <c r="E13" s="18" t="s">
        <v>51</v>
      </c>
      <c r="F13" s="18" t="s">
        <v>49</v>
      </c>
      <c r="G13" s="18" t="s">
        <v>50</v>
      </c>
      <c r="H13" s="18" t="s">
        <v>51</v>
      </c>
      <c r="I13" s="18" t="s">
        <v>49</v>
      </c>
      <c r="J13" s="18" t="s">
        <v>50</v>
      </c>
      <c r="K13" s="18" t="s">
        <v>51</v>
      </c>
      <c r="L13" s="18" t="s">
        <v>49</v>
      </c>
      <c r="M13" s="18" t="s">
        <v>50</v>
      </c>
      <c r="N13" s="18" t="s">
        <v>51</v>
      </c>
      <c r="O13" s="88"/>
      <c r="P13" s="5" t="s">
        <v>52</v>
      </c>
      <c r="Q13" s="5" t="s">
        <v>53</v>
      </c>
      <c r="R13" s="5" t="s">
        <v>54</v>
      </c>
      <c r="S13" s="5" t="s">
        <v>52</v>
      </c>
      <c r="T13" s="5" t="s">
        <v>53</v>
      </c>
      <c r="U13" s="5" t="s">
        <v>54</v>
      </c>
      <c r="V13" s="5" t="s">
        <v>52</v>
      </c>
      <c r="W13" s="5" t="s">
        <v>53</v>
      </c>
      <c r="X13" s="5" t="s">
        <v>54</v>
      </c>
      <c r="Y13" s="88"/>
      <c r="Z13" s="88"/>
      <c r="AA13" s="88"/>
      <c r="AB13" s="88"/>
      <c r="AC13" s="90"/>
      <c r="AD13" s="87"/>
      <c r="AE13" s="87"/>
      <c r="AF13" s="87"/>
      <c r="AG13" s="87"/>
      <c r="AH13" s="88"/>
      <c r="AI13" s="11"/>
      <c r="AJ13" s="87"/>
      <c r="AK13" s="87"/>
      <c r="AL13" s="87"/>
      <c r="AM13" s="87"/>
      <c r="AN13" s="88"/>
      <c r="AO13" s="2"/>
      <c r="AP13" s="87"/>
      <c r="AQ13" s="87"/>
      <c r="AR13" s="87"/>
      <c r="AS13" s="87"/>
      <c r="AT13" s="88"/>
      <c r="AU13" s="2"/>
      <c r="AV13" s="87"/>
      <c r="AW13" s="87"/>
      <c r="AX13" s="87"/>
      <c r="AY13" s="87"/>
      <c r="AZ13" s="88"/>
      <c r="BB13" s="111"/>
      <c r="BC13" s="112"/>
      <c r="BD13" s="113"/>
    </row>
    <row r="14" spans="1:56" ht="15.75" customHeight="1" x14ac:dyDescent="0.25">
      <c r="A14" s="101"/>
      <c r="B14" s="90"/>
      <c r="C14" s="19" t="s">
        <v>26</v>
      </c>
      <c r="D14" s="19" t="s">
        <v>30</v>
      </c>
      <c r="E14" s="19" t="s">
        <v>33</v>
      </c>
      <c r="F14" s="19" t="s">
        <v>26</v>
      </c>
      <c r="G14" s="19" t="s">
        <v>30</v>
      </c>
      <c r="H14" s="19" t="s">
        <v>33</v>
      </c>
      <c r="I14" s="19" t="s">
        <v>26</v>
      </c>
      <c r="J14" s="19" t="s">
        <v>30</v>
      </c>
      <c r="K14" s="19" t="s">
        <v>33</v>
      </c>
      <c r="L14" s="19"/>
      <c r="M14" s="19"/>
      <c r="N14" s="19"/>
      <c r="O14" s="4"/>
      <c r="P14" s="19" t="s">
        <v>34</v>
      </c>
      <c r="Q14" s="19" t="s">
        <v>34</v>
      </c>
      <c r="R14" s="19" t="s">
        <v>34</v>
      </c>
      <c r="S14" s="19" t="s">
        <v>34</v>
      </c>
      <c r="T14" s="19" t="s">
        <v>34</v>
      </c>
      <c r="U14" s="19" t="s">
        <v>34</v>
      </c>
      <c r="V14" s="19" t="s">
        <v>34</v>
      </c>
      <c r="W14" s="19" t="s">
        <v>34</v>
      </c>
      <c r="X14" s="19" t="s">
        <v>34</v>
      </c>
      <c r="Y14" s="4"/>
      <c r="Z14" s="19" t="s">
        <v>32</v>
      </c>
      <c r="AA14" s="19" t="s">
        <v>26</v>
      </c>
      <c r="AB14" s="4"/>
      <c r="AC14" s="88"/>
      <c r="AD14" s="20" t="s">
        <v>26</v>
      </c>
      <c r="AE14" s="21" t="s">
        <v>30</v>
      </c>
      <c r="AF14" s="21" t="s">
        <v>32</v>
      </c>
      <c r="AG14" s="21" t="s">
        <v>33</v>
      </c>
      <c r="AH14" s="21" t="s">
        <v>34</v>
      </c>
      <c r="AI14" s="22" t="s">
        <v>10</v>
      </c>
      <c r="AJ14" s="22" t="s">
        <v>26</v>
      </c>
      <c r="AK14" s="22" t="s">
        <v>30</v>
      </c>
      <c r="AL14" s="22" t="s">
        <v>32</v>
      </c>
      <c r="AM14" s="22" t="s">
        <v>33</v>
      </c>
      <c r="AN14" s="22" t="s">
        <v>34</v>
      </c>
      <c r="AO14" s="2"/>
      <c r="AP14" s="5" t="s">
        <v>26</v>
      </c>
      <c r="AQ14" s="22" t="s">
        <v>30</v>
      </c>
      <c r="AR14" s="22" t="s">
        <v>32</v>
      </c>
      <c r="AS14" s="23" t="s">
        <v>33</v>
      </c>
      <c r="AT14" s="22" t="s">
        <v>34</v>
      </c>
      <c r="AU14" s="24"/>
      <c r="AV14" s="22" t="s">
        <v>26</v>
      </c>
      <c r="AW14" s="22" t="s">
        <v>30</v>
      </c>
      <c r="AX14" s="22" t="s">
        <v>32</v>
      </c>
      <c r="AY14" s="22" t="s">
        <v>33</v>
      </c>
      <c r="AZ14" s="22" t="s">
        <v>34</v>
      </c>
      <c r="BB14" s="114" t="s">
        <v>12</v>
      </c>
      <c r="BC14" s="114" t="s">
        <v>13</v>
      </c>
      <c r="BD14" s="114" t="s">
        <v>15</v>
      </c>
    </row>
    <row r="15" spans="1:56" ht="15.75" customHeight="1" x14ac:dyDescent="0.25">
      <c r="A15" s="102"/>
      <c r="B15" s="88"/>
      <c r="C15" s="25">
        <v>4</v>
      </c>
      <c r="D15" s="26">
        <v>3</v>
      </c>
      <c r="E15" s="27">
        <v>3</v>
      </c>
      <c r="F15" s="25">
        <v>4</v>
      </c>
      <c r="G15" s="26">
        <v>3</v>
      </c>
      <c r="H15" s="27">
        <v>3</v>
      </c>
      <c r="I15" s="25">
        <v>4</v>
      </c>
      <c r="J15" s="26">
        <v>3</v>
      </c>
      <c r="K15" s="27">
        <v>3</v>
      </c>
      <c r="L15" s="25"/>
      <c r="M15" s="26"/>
      <c r="N15" s="27"/>
      <c r="O15" s="28">
        <v>20</v>
      </c>
      <c r="P15" s="27">
        <v>6</v>
      </c>
      <c r="Q15" s="28">
        <v>2</v>
      </c>
      <c r="R15" s="28">
        <v>2</v>
      </c>
      <c r="S15" s="27">
        <v>6</v>
      </c>
      <c r="T15" s="28">
        <v>2</v>
      </c>
      <c r="U15" s="28">
        <v>2</v>
      </c>
      <c r="V15" s="27">
        <v>6</v>
      </c>
      <c r="W15" s="28">
        <v>2</v>
      </c>
      <c r="X15" s="28">
        <v>2</v>
      </c>
      <c r="Y15" s="29">
        <v>10</v>
      </c>
      <c r="Z15" s="29">
        <v>30</v>
      </c>
      <c r="AA15" s="30">
        <v>20</v>
      </c>
      <c r="AB15" s="30">
        <v>10</v>
      </c>
      <c r="AC15" s="31">
        <f t="shared" ref="AC15:AC55" si="1">SUM(O15,Y15,Z15,AA15,AB15)</f>
        <v>90</v>
      </c>
      <c r="AD15" s="32">
        <f t="shared" ref="AD15:AD55" si="2">SUMIF($C$14:$AA$14,I$3,$C15:$AA15)</f>
        <v>32</v>
      </c>
      <c r="AE15" s="33">
        <f t="shared" ref="AE15:AE55" si="3">SUMIF($C$14:$AA$14,I$4,$C15:$AA15)</f>
        <v>9</v>
      </c>
      <c r="AF15" s="34">
        <f t="shared" ref="AF15:AF55" si="4">SUMIF($C$14:$AA$14,I$5,$C15:$AA15)</f>
        <v>30</v>
      </c>
      <c r="AG15" s="35">
        <f t="shared" ref="AG15:AG55" si="5">SUMIF($C$14:$AA$14,I$6,$C15:$AA15)</f>
        <v>9</v>
      </c>
      <c r="AH15" s="36">
        <f t="shared" ref="AH15:AH55" si="6">SUMIF($C$14:$AA$14,I$7,$C15:$AA15)</f>
        <v>30</v>
      </c>
      <c r="AI15" s="31">
        <f t="shared" ref="AI15:AI55" si="7">SUM(AD15:AH15)</f>
        <v>110</v>
      </c>
      <c r="AJ15" s="37" t="s">
        <v>11</v>
      </c>
      <c r="AK15" s="38" t="s">
        <v>11</v>
      </c>
      <c r="AL15" s="39" t="s">
        <v>11</v>
      </c>
      <c r="AM15" s="40" t="s">
        <v>11</v>
      </c>
      <c r="AN15" s="41" t="s">
        <v>11</v>
      </c>
      <c r="AO15" s="2"/>
      <c r="AP15" s="42"/>
      <c r="AQ15" s="43"/>
      <c r="AR15" s="44"/>
      <c r="AS15" s="45"/>
      <c r="AT15" s="46"/>
      <c r="AU15" s="2"/>
      <c r="AV15" s="42"/>
      <c r="AW15" s="43"/>
      <c r="AX15" s="44"/>
      <c r="AY15" s="47"/>
      <c r="AZ15" s="46"/>
      <c r="BB15" s="115">
        <v>2</v>
      </c>
      <c r="BC15" s="115">
        <v>6</v>
      </c>
      <c r="BD15" s="115">
        <v>4</v>
      </c>
    </row>
    <row r="16" spans="1:56" ht="12.75" x14ac:dyDescent="0.2">
      <c r="A16" s="48">
        <v>2104010202245</v>
      </c>
      <c r="B16" s="49" t="s">
        <v>55</v>
      </c>
      <c r="C16" s="50" t="s">
        <v>56</v>
      </c>
      <c r="D16" s="50" t="s">
        <v>56</v>
      </c>
      <c r="E16" s="50" t="s">
        <v>56</v>
      </c>
      <c r="F16" s="50">
        <v>2</v>
      </c>
      <c r="G16" s="50">
        <v>2</v>
      </c>
      <c r="H16" s="50">
        <v>1</v>
      </c>
      <c r="I16" s="50">
        <v>2</v>
      </c>
      <c r="J16" s="50">
        <v>1</v>
      </c>
      <c r="K16" s="50">
        <v>1</v>
      </c>
      <c r="L16" s="51"/>
      <c r="M16" s="51"/>
      <c r="N16" s="51"/>
      <c r="O16" s="50">
        <v>9</v>
      </c>
      <c r="P16" s="52">
        <v>3</v>
      </c>
      <c r="Q16" s="52">
        <v>1</v>
      </c>
      <c r="R16" s="52">
        <v>1</v>
      </c>
      <c r="S16" s="52">
        <v>3</v>
      </c>
      <c r="T16" s="52">
        <v>1</v>
      </c>
      <c r="U16" s="52">
        <v>1</v>
      </c>
      <c r="V16" s="52">
        <v>3</v>
      </c>
      <c r="W16" s="52">
        <v>1</v>
      </c>
      <c r="X16" s="52">
        <v>1</v>
      </c>
      <c r="Y16" s="53">
        <v>5</v>
      </c>
      <c r="Z16" s="53">
        <v>4</v>
      </c>
      <c r="AA16" s="54">
        <v>14</v>
      </c>
      <c r="AB16" s="55">
        <v>4</v>
      </c>
      <c r="AC16" s="56">
        <f t="shared" si="1"/>
        <v>36</v>
      </c>
      <c r="AD16" s="57">
        <f t="shared" si="2"/>
        <v>18</v>
      </c>
      <c r="AE16" s="57">
        <f t="shared" si="3"/>
        <v>3</v>
      </c>
      <c r="AF16" s="57">
        <f t="shared" si="4"/>
        <v>4</v>
      </c>
      <c r="AG16" s="57">
        <f t="shared" si="5"/>
        <v>2</v>
      </c>
      <c r="AH16" s="57">
        <f t="shared" si="6"/>
        <v>15</v>
      </c>
      <c r="AI16" s="58">
        <f t="shared" si="7"/>
        <v>42</v>
      </c>
      <c r="AJ16" s="59">
        <f t="shared" ref="AJ16:AN16" si="8">AD16/AD$15</f>
        <v>0.5625</v>
      </c>
      <c r="AK16" s="59">
        <f t="shared" si="8"/>
        <v>0.33333333333333331</v>
      </c>
      <c r="AL16" s="59">
        <f t="shared" si="8"/>
        <v>0.13333333333333333</v>
      </c>
      <c r="AM16" s="59">
        <f t="shared" si="8"/>
        <v>0.22222222222222221</v>
      </c>
      <c r="AN16" s="59">
        <f t="shared" si="8"/>
        <v>0.5</v>
      </c>
      <c r="AO16" s="60"/>
      <c r="AP16" s="50">
        <f t="shared" ref="AP16:AT16" si="9">IF((AJ16)&gt;=50%, 2, (IF((AJ16)&lt;25%, 0, 1)))</f>
        <v>2</v>
      </c>
      <c r="AQ16" s="50">
        <f t="shared" si="9"/>
        <v>1</v>
      </c>
      <c r="AR16" s="50">
        <f t="shared" si="9"/>
        <v>0</v>
      </c>
      <c r="AS16" s="51">
        <f t="shared" si="9"/>
        <v>0</v>
      </c>
      <c r="AT16" s="50">
        <f t="shared" si="9"/>
        <v>2</v>
      </c>
      <c r="AU16" s="60"/>
      <c r="AV16" s="50" t="str">
        <f t="shared" ref="AV16:AZ16" si="10">IF(AP16=2,"Att", (IF(AP16=0,"Not","Weak")))</f>
        <v>Att</v>
      </c>
      <c r="AW16" s="50" t="str">
        <f t="shared" si="10"/>
        <v>Weak</v>
      </c>
      <c r="AX16" s="50" t="str">
        <f t="shared" si="10"/>
        <v>Not</v>
      </c>
      <c r="AY16" s="59" t="str">
        <f t="shared" si="10"/>
        <v>Not</v>
      </c>
      <c r="AZ16" s="50" t="str">
        <f t="shared" si="10"/>
        <v>Att</v>
      </c>
      <c r="BB16">
        <f>AP16</f>
        <v>2</v>
      </c>
      <c r="BC16" s="116">
        <f>AQ16+AR16+AS16</f>
        <v>1</v>
      </c>
      <c r="BD16">
        <f>AQ16+AT16</f>
        <v>3</v>
      </c>
    </row>
    <row r="17" spans="1:56" x14ac:dyDescent="0.2">
      <c r="A17" s="48">
        <v>222210005101091</v>
      </c>
      <c r="B17" s="49" t="s">
        <v>57</v>
      </c>
      <c r="C17" s="50" t="s">
        <v>56</v>
      </c>
      <c r="D17" s="50" t="s">
        <v>56</v>
      </c>
      <c r="E17" s="50" t="s">
        <v>56</v>
      </c>
      <c r="F17" s="50" t="s">
        <v>56</v>
      </c>
      <c r="G17" s="50" t="s">
        <v>56</v>
      </c>
      <c r="H17" s="50" t="s">
        <v>56</v>
      </c>
      <c r="I17" s="50" t="s">
        <v>56</v>
      </c>
      <c r="J17" s="50" t="s">
        <v>56</v>
      </c>
      <c r="K17" s="50" t="s">
        <v>56</v>
      </c>
      <c r="L17" s="61"/>
      <c r="M17" s="61"/>
      <c r="N17" s="61"/>
      <c r="O17" s="50" t="s">
        <v>56</v>
      </c>
      <c r="P17" s="52" t="s">
        <v>56</v>
      </c>
      <c r="Q17" s="52" t="s">
        <v>56</v>
      </c>
      <c r="R17" s="52" t="s">
        <v>56</v>
      </c>
      <c r="S17" s="52" t="s">
        <v>56</v>
      </c>
      <c r="T17" s="52" t="s">
        <v>56</v>
      </c>
      <c r="U17" s="52" t="s">
        <v>56</v>
      </c>
      <c r="V17" s="52" t="s">
        <v>56</v>
      </c>
      <c r="W17" s="52" t="s">
        <v>56</v>
      </c>
      <c r="X17" s="52" t="s">
        <v>56</v>
      </c>
      <c r="Y17" s="53" t="s">
        <v>56</v>
      </c>
      <c r="Z17" s="53"/>
      <c r="AA17" s="54"/>
      <c r="AB17" s="55"/>
      <c r="AC17" s="56">
        <f t="shared" si="1"/>
        <v>0</v>
      </c>
      <c r="AD17" s="57">
        <f t="shared" si="2"/>
        <v>0</v>
      </c>
      <c r="AE17" s="57">
        <f t="shared" si="3"/>
        <v>0</v>
      </c>
      <c r="AF17" s="57">
        <f t="shared" si="4"/>
        <v>0</v>
      </c>
      <c r="AG17" s="57">
        <f t="shared" si="5"/>
        <v>0</v>
      </c>
      <c r="AH17" s="57">
        <f t="shared" si="6"/>
        <v>0</v>
      </c>
      <c r="AI17" s="58">
        <f t="shared" si="7"/>
        <v>0</v>
      </c>
      <c r="AJ17" s="59">
        <f t="shared" ref="AJ17:AN17" si="11">AD17/AD$15</f>
        <v>0</v>
      </c>
      <c r="AK17" s="59">
        <f t="shared" si="11"/>
        <v>0</v>
      </c>
      <c r="AL17" s="59">
        <f t="shared" si="11"/>
        <v>0</v>
      </c>
      <c r="AM17" s="59">
        <f t="shared" si="11"/>
        <v>0</v>
      </c>
      <c r="AN17" s="59">
        <f t="shared" si="11"/>
        <v>0</v>
      </c>
      <c r="AO17" s="60"/>
      <c r="AP17" s="50">
        <f t="shared" ref="AP17:AT17" si="12">IF((AJ17)&gt;=50%, 2, (IF((AJ17)&lt;25%, 0, 1)))</f>
        <v>0</v>
      </c>
      <c r="AQ17" s="50">
        <f t="shared" si="12"/>
        <v>0</v>
      </c>
      <c r="AR17" s="50">
        <f t="shared" si="12"/>
        <v>0</v>
      </c>
      <c r="AS17" s="51">
        <f t="shared" si="12"/>
        <v>0</v>
      </c>
      <c r="AT17" s="50">
        <f t="shared" si="12"/>
        <v>0</v>
      </c>
      <c r="AU17" s="60"/>
      <c r="AV17" s="50" t="str">
        <f t="shared" ref="AV17:AZ17" si="13">IF(AP17=2,"Att", (IF(AP17=0,"Not","Weak")))</f>
        <v>Not</v>
      </c>
      <c r="AW17" s="50" t="str">
        <f t="shared" si="13"/>
        <v>Not</v>
      </c>
      <c r="AX17" s="50" t="str">
        <f t="shared" si="13"/>
        <v>Not</v>
      </c>
      <c r="AY17" s="59" t="str">
        <f t="shared" si="13"/>
        <v>Not</v>
      </c>
      <c r="AZ17" s="50" t="str">
        <f t="shared" si="13"/>
        <v>Not</v>
      </c>
      <c r="BB17">
        <f t="shared" ref="BB17:BB55" si="14">AP17</f>
        <v>0</v>
      </c>
      <c r="BC17" s="116">
        <f t="shared" ref="BC17:BC55" si="15">AQ17+AR17+AS17</f>
        <v>0</v>
      </c>
      <c r="BD17">
        <f t="shared" ref="BD17:BD55" si="16">AQ17+AT17</f>
        <v>0</v>
      </c>
    </row>
    <row r="18" spans="1:56" x14ac:dyDescent="0.2">
      <c r="A18" s="48">
        <v>222210005101112</v>
      </c>
      <c r="B18" s="49" t="s">
        <v>58</v>
      </c>
      <c r="C18" s="50">
        <v>3</v>
      </c>
      <c r="D18" s="50">
        <v>2</v>
      </c>
      <c r="E18" s="50">
        <v>3</v>
      </c>
      <c r="F18" s="50">
        <v>2</v>
      </c>
      <c r="G18" s="50">
        <v>1</v>
      </c>
      <c r="H18" s="50">
        <v>1</v>
      </c>
      <c r="I18" s="50">
        <v>2</v>
      </c>
      <c r="J18" s="50">
        <v>2</v>
      </c>
      <c r="K18" s="50">
        <v>2</v>
      </c>
      <c r="L18" s="51"/>
      <c r="M18" s="51"/>
      <c r="N18" s="51"/>
      <c r="O18" s="50">
        <v>14</v>
      </c>
      <c r="P18" s="52" t="s">
        <v>56</v>
      </c>
      <c r="Q18" s="62" t="s">
        <v>56</v>
      </c>
      <c r="R18" s="62" t="s">
        <v>56</v>
      </c>
      <c r="S18" s="52" t="s">
        <v>56</v>
      </c>
      <c r="T18" s="62" t="s">
        <v>56</v>
      </c>
      <c r="U18" s="62" t="s">
        <v>56</v>
      </c>
      <c r="V18" s="52" t="s">
        <v>56</v>
      </c>
      <c r="W18" s="62" t="s">
        <v>56</v>
      </c>
      <c r="X18" s="62" t="s">
        <v>56</v>
      </c>
      <c r="Y18" s="53" t="s">
        <v>56</v>
      </c>
      <c r="Z18" s="53">
        <v>8</v>
      </c>
      <c r="AA18" s="54">
        <v>13</v>
      </c>
      <c r="AB18" s="55">
        <v>4</v>
      </c>
      <c r="AC18" s="56">
        <f t="shared" si="1"/>
        <v>39</v>
      </c>
      <c r="AD18" s="57">
        <f t="shared" si="2"/>
        <v>20</v>
      </c>
      <c r="AE18" s="57">
        <f t="shared" si="3"/>
        <v>5</v>
      </c>
      <c r="AF18" s="57">
        <f t="shared" si="4"/>
        <v>8</v>
      </c>
      <c r="AG18" s="57">
        <f t="shared" si="5"/>
        <v>6</v>
      </c>
      <c r="AH18" s="57">
        <f t="shared" si="6"/>
        <v>0</v>
      </c>
      <c r="AI18" s="58">
        <f t="shared" si="7"/>
        <v>39</v>
      </c>
      <c r="AJ18" s="59">
        <f t="shared" ref="AJ18:AN18" si="17">AD18/AD$15</f>
        <v>0.625</v>
      </c>
      <c r="AK18" s="59">
        <f t="shared" si="17"/>
        <v>0.55555555555555558</v>
      </c>
      <c r="AL18" s="59">
        <f t="shared" si="17"/>
        <v>0.26666666666666666</v>
      </c>
      <c r="AM18" s="59">
        <f t="shared" si="17"/>
        <v>0.66666666666666663</v>
      </c>
      <c r="AN18" s="59">
        <f t="shared" si="17"/>
        <v>0</v>
      </c>
      <c r="AO18" s="60"/>
      <c r="AP18" s="50">
        <f t="shared" ref="AP18:AT18" si="18">IF((AJ18)&gt;=50%, 2, (IF((AJ18)&lt;25%, 0, 1)))</f>
        <v>2</v>
      </c>
      <c r="AQ18" s="50">
        <f t="shared" si="18"/>
        <v>2</v>
      </c>
      <c r="AR18" s="50">
        <f t="shared" si="18"/>
        <v>1</v>
      </c>
      <c r="AS18" s="51">
        <f t="shared" si="18"/>
        <v>2</v>
      </c>
      <c r="AT18" s="50">
        <f t="shared" si="18"/>
        <v>0</v>
      </c>
      <c r="AU18" s="60"/>
      <c r="AV18" s="50" t="str">
        <f t="shared" ref="AV18:AZ18" si="19">IF(AP18=2,"Att", (IF(AP18=0,"Not","Weak")))</f>
        <v>Att</v>
      </c>
      <c r="AW18" s="50" t="str">
        <f t="shared" si="19"/>
        <v>Att</v>
      </c>
      <c r="AX18" s="50" t="str">
        <f t="shared" si="19"/>
        <v>Weak</v>
      </c>
      <c r="AY18" s="59" t="str">
        <f t="shared" si="19"/>
        <v>Att</v>
      </c>
      <c r="AZ18" s="50" t="str">
        <f t="shared" si="19"/>
        <v>Not</v>
      </c>
      <c r="BB18">
        <f t="shared" si="14"/>
        <v>2</v>
      </c>
      <c r="BC18" s="116">
        <f t="shared" si="15"/>
        <v>5</v>
      </c>
      <c r="BD18">
        <f t="shared" si="16"/>
        <v>2</v>
      </c>
    </row>
    <row r="19" spans="1:56" x14ac:dyDescent="0.2">
      <c r="A19" s="48">
        <v>222220005101109</v>
      </c>
      <c r="B19" s="49" t="s">
        <v>59</v>
      </c>
      <c r="C19" s="50" t="s">
        <v>56</v>
      </c>
      <c r="D19" s="50" t="s">
        <v>56</v>
      </c>
      <c r="E19" s="50" t="s">
        <v>56</v>
      </c>
      <c r="F19" s="50" t="s">
        <v>56</v>
      </c>
      <c r="G19" s="50" t="s">
        <v>56</v>
      </c>
      <c r="H19" s="50" t="s">
        <v>56</v>
      </c>
      <c r="I19" s="50">
        <v>2</v>
      </c>
      <c r="J19" s="50">
        <v>1</v>
      </c>
      <c r="K19" s="50">
        <v>1</v>
      </c>
      <c r="L19" s="51"/>
      <c r="M19" s="51"/>
      <c r="N19" s="51"/>
      <c r="O19" s="50">
        <v>4</v>
      </c>
      <c r="P19" s="52">
        <v>5</v>
      </c>
      <c r="Q19" s="62">
        <v>2</v>
      </c>
      <c r="R19" s="62">
        <v>1</v>
      </c>
      <c r="S19" s="52">
        <v>3</v>
      </c>
      <c r="T19" s="62">
        <v>1</v>
      </c>
      <c r="U19" s="62">
        <v>1</v>
      </c>
      <c r="V19" s="52">
        <v>3</v>
      </c>
      <c r="W19" s="62">
        <v>1</v>
      </c>
      <c r="X19" s="62">
        <v>1</v>
      </c>
      <c r="Y19" s="53">
        <v>6</v>
      </c>
      <c r="Z19" s="53"/>
      <c r="AA19" s="54">
        <v>13</v>
      </c>
      <c r="AB19" s="55"/>
      <c r="AC19" s="56">
        <f t="shared" si="1"/>
        <v>23</v>
      </c>
      <c r="AD19" s="57">
        <f t="shared" si="2"/>
        <v>15</v>
      </c>
      <c r="AE19" s="57">
        <f t="shared" si="3"/>
        <v>1</v>
      </c>
      <c r="AF19" s="57">
        <f t="shared" si="4"/>
        <v>0</v>
      </c>
      <c r="AG19" s="57">
        <f t="shared" si="5"/>
        <v>1</v>
      </c>
      <c r="AH19" s="57">
        <f t="shared" si="6"/>
        <v>18</v>
      </c>
      <c r="AI19" s="58">
        <f t="shared" si="7"/>
        <v>35</v>
      </c>
      <c r="AJ19" s="59">
        <f t="shared" ref="AJ19:AN19" si="20">AD19/AD$15</f>
        <v>0.46875</v>
      </c>
      <c r="AK19" s="59">
        <f t="shared" si="20"/>
        <v>0.1111111111111111</v>
      </c>
      <c r="AL19" s="59">
        <f t="shared" si="20"/>
        <v>0</v>
      </c>
      <c r="AM19" s="59">
        <f t="shared" si="20"/>
        <v>0.1111111111111111</v>
      </c>
      <c r="AN19" s="59">
        <f t="shared" si="20"/>
        <v>0.6</v>
      </c>
      <c r="AO19" s="60"/>
      <c r="AP19" s="50">
        <f t="shared" ref="AP19:AT19" si="21">IF((AJ19)&gt;=50%, 2, (IF((AJ19)&lt;25%, 0, 1)))</f>
        <v>1</v>
      </c>
      <c r="AQ19" s="50">
        <f t="shared" si="21"/>
        <v>0</v>
      </c>
      <c r="AR19" s="50">
        <f t="shared" si="21"/>
        <v>0</v>
      </c>
      <c r="AS19" s="51">
        <f t="shared" si="21"/>
        <v>0</v>
      </c>
      <c r="AT19" s="50">
        <f t="shared" si="21"/>
        <v>2</v>
      </c>
      <c r="AU19" s="60"/>
      <c r="AV19" s="50" t="str">
        <f t="shared" ref="AV19:AZ19" si="22">IF(AP19=2,"Att", (IF(AP19=0,"Not","Weak")))</f>
        <v>Weak</v>
      </c>
      <c r="AW19" s="50" t="str">
        <f t="shared" si="22"/>
        <v>Not</v>
      </c>
      <c r="AX19" s="50" t="str">
        <f t="shared" si="22"/>
        <v>Not</v>
      </c>
      <c r="AY19" s="59" t="str">
        <f t="shared" si="22"/>
        <v>Not</v>
      </c>
      <c r="AZ19" s="50" t="str">
        <f t="shared" si="22"/>
        <v>Att</v>
      </c>
      <c r="BB19">
        <f t="shared" si="14"/>
        <v>1</v>
      </c>
      <c r="BC19" s="116">
        <f t="shared" si="15"/>
        <v>0</v>
      </c>
      <c r="BD19">
        <f t="shared" si="16"/>
        <v>2</v>
      </c>
    </row>
    <row r="20" spans="1:56" x14ac:dyDescent="0.2">
      <c r="A20" s="48">
        <v>222220005101117</v>
      </c>
      <c r="B20" s="49" t="s">
        <v>60</v>
      </c>
      <c r="C20" s="50" t="s">
        <v>56</v>
      </c>
      <c r="D20" s="50" t="s">
        <v>56</v>
      </c>
      <c r="E20" s="50" t="s">
        <v>56</v>
      </c>
      <c r="F20" s="50" t="s">
        <v>56</v>
      </c>
      <c r="G20" s="50" t="s">
        <v>56</v>
      </c>
      <c r="H20" s="50" t="s">
        <v>56</v>
      </c>
      <c r="I20" s="50" t="s">
        <v>56</v>
      </c>
      <c r="J20" s="50" t="s">
        <v>56</v>
      </c>
      <c r="K20" s="50" t="s">
        <v>56</v>
      </c>
      <c r="L20" s="51"/>
      <c r="M20" s="51"/>
      <c r="N20" s="51"/>
      <c r="O20" s="50" t="s">
        <v>56</v>
      </c>
      <c r="P20" s="52">
        <v>5</v>
      </c>
      <c r="Q20" s="62">
        <v>2</v>
      </c>
      <c r="R20" s="62">
        <v>2</v>
      </c>
      <c r="S20" s="52">
        <v>0</v>
      </c>
      <c r="T20" s="62">
        <v>0</v>
      </c>
      <c r="U20" s="62">
        <v>0</v>
      </c>
      <c r="V20" s="52">
        <v>0</v>
      </c>
      <c r="W20" s="62">
        <v>0</v>
      </c>
      <c r="X20" s="62">
        <v>0</v>
      </c>
      <c r="Y20" s="53">
        <v>3</v>
      </c>
      <c r="Z20" s="53"/>
      <c r="AA20" s="54">
        <v>13</v>
      </c>
      <c r="AB20" s="55"/>
      <c r="AC20" s="56">
        <f t="shared" si="1"/>
        <v>16</v>
      </c>
      <c r="AD20" s="57">
        <f t="shared" si="2"/>
        <v>13</v>
      </c>
      <c r="AE20" s="57">
        <f t="shared" si="3"/>
        <v>0</v>
      </c>
      <c r="AF20" s="57">
        <f t="shared" si="4"/>
        <v>0</v>
      </c>
      <c r="AG20" s="57">
        <f t="shared" si="5"/>
        <v>0</v>
      </c>
      <c r="AH20" s="57">
        <f t="shared" si="6"/>
        <v>9</v>
      </c>
      <c r="AI20" s="58">
        <f t="shared" si="7"/>
        <v>22</v>
      </c>
      <c r="AJ20" s="59">
        <f t="shared" ref="AJ20:AN20" si="23">AD20/AD$15</f>
        <v>0.40625</v>
      </c>
      <c r="AK20" s="59">
        <f t="shared" si="23"/>
        <v>0</v>
      </c>
      <c r="AL20" s="59">
        <f t="shared" si="23"/>
        <v>0</v>
      </c>
      <c r="AM20" s="59">
        <f t="shared" si="23"/>
        <v>0</v>
      </c>
      <c r="AN20" s="59">
        <f t="shared" si="23"/>
        <v>0.3</v>
      </c>
      <c r="AO20" s="60"/>
      <c r="AP20" s="50">
        <f t="shared" ref="AP20:AT20" si="24">IF((AJ20)&gt;=50%, 2, (IF((AJ20)&lt;25%, 0, 1)))</f>
        <v>1</v>
      </c>
      <c r="AQ20" s="50">
        <f t="shared" si="24"/>
        <v>0</v>
      </c>
      <c r="AR20" s="50">
        <f t="shared" si="24"/>
        <v>0</v>
      </c>
      <c r="AS20" s="51">
        <f t="shared" si="24"/>
        <v>0</v>
      </c>
      <c r="AT20" s="50">
        <f t="shared" si="24"/>
        <v>1</v>
      </c>
      <c r="AU20" s="60"/>
      <c r="AV20" s="50" t="str">
        <f t="shared" ref="AV20:AZ20" si="25">IF(AP20=2,"Att", (IF(AP20=0,"Not","Weak")))</f>
        <v>Weak</v>
      </c>
      <c r="AW20" s="50" t="str">
        <f t="shared" si="25"/>
        <v>Not</v>
      </c>
      <c r="AX20" s="50" t="str">
        <f t="shared" si="25"/>
        <v>Not</v>
      </c>
      <c r="AY20" s="59" t="str">
        <f t="shared" si="25"/>
        <v>Not</v>
      </c>
      <c r="AZ20" s="50" t="str">
        <f t="shared" si="25"/>
        <v>Weak</v>
      </c>
      <c r="BB20">
        <f t="shared" si="14"/>
        <v>1</v>
      </c>
      <c r="BC20" s="116">
        <f t="shared" si="15"/>
        <v>0</v>
      </c>
      <c r="BD20">
        <f t="shared" si="16"/>
        <v>1</v>
      </c>
    </row>
    <row r="21" spans="1:56" x14ac:dyDescent="0.2">
      <c r="A21" s="48">
        <v>222310005101041</v>
      </c>
      <c r="B21" s="49" t="s">
        <v>61</v>
      </c>
      <c r="C21" s="50">
        <v>4</v>
      </c>
      <c r="D21" s="50">
        <v>3</v>
      </c>
      <c r="E21" s="50">
        <v>3</v>
      </c>
      <c r="F21" s="50">
        <v>4</v>
      </c>
      <c r="G21" s="50">
        <v>3</v>
      </c>
      <c r="H21" s="50">
        <v>3</v>
      </c>
      <c r="I21" s="50">
        <v>4</v>
      </c>
      <c r="J21" s="50">
        <v>3</v>
      </c>
      <c r="K21" s="50">
        <v>3</v>
      </c>
      <c r="L21" s="51"/>
      <c r="M21" s="51"/>
      <c r="N21" s="51"/>
      <c r="O21" s="50">
        <v>20</v>
      </c>
      <c r="P21" s="52">
        <v>6</v>
      </c>
      <c r="Q21" s="62">
        <v>2</v>
      </c>
      <c r="R21" s="62">
        <v>2</v>
      </c>
      <c r="S21" s="52">
        <v>6</v>
      </c>
      <c r="T21" s="62">
        <v>2</v>
      </c>
      <c r="U21" s="62">
        <v>2</v>
      </c>
      <c r="V21" s="52">
        <v>6</v>
      </c>
      <c r="W21" s="62">
        <v>2</v>
      </c>
      <c r="X21" s="62">
        <v>2</v>
      </c>
      <c r="Y21" s="53">
        <v>10</v>
      </c>
      <c r="Z21" s="53">
        <v>28</v>
      </c>
      <c r="AA21" s="54">
        <v>13</v>
      </c>
      <c r="AB21" s="55">
        <v>10</v>
      </c>
      <c r="AC21" s="56">
        <f t="shared" si="1"/>
        <v>81</v>
      </c>
      <c r="AD21" s="57">
        <f t="shared" si="2"/>
        <v>25</v>
      </c>
      <c r="AE21" s="57">
        <f t="shared" si="3"/>
        <v>9</v>
      </c>
      <c r="AF21" s="57">
        <f t="shared" si="4"/>
        <v>28</v>
      </c>
      <c r="AG21" s="57">
        <f t="shared" si="5"/>
        <v>9</v>
      </c>
      <c r="AH21" s="57">
        <f t="shared" si="6"/>
        <v>30</v>
      </c>
      <c r="AI21" s="58">
        <f t="shared" si="7"/>
        <v>101</v>
      </c>
      <c r="AJ21" s="59">
        <f t="shared" ref="AJ21:AN21" si="26">AD21/AD$15</f>
        <v>0.78125</v>
      </c>
      <c r="AK21" s="59">
        <f t="shared" si="26"/>
        <v>1</v>
      </c>
      <c r="AL21" s="59">
        <f t="shared" si="26"/>
        <v>0.93333333333333335</v>
      </c>
      <c r="AM21" s="59">
        <f t="shared" si="26"/>
        <v>1</v>
      </c>
      <c r="AN21" s="59">
        <f t="shared" si="26"/>
        <v>1</v>
      </c>
      <c r="AO21" s="60"/>
      <c r="AP21" s="50">
        <f t="shared" ref="AP21:AT21" si="27">IF((AJ21)&gt;=50%, 2, (IF((AJ21)&lt;25%, 0, 1)))</f>
        <v>2</v>
      </c>
      <c r="AQ21" s="50">
        <f t="shared" si="27"/>
        <v>2</v>
      </c>
      <c r="AR21" s="50">
        <f t="shared" si="27"/>
        <v>2</v>
      </c>
      <c r="AS21" s="51">
        <f t="shared" si="27"/>
        <v>2</v>
      </c>
      <c r="AT21" s="50">
        <f t="shared" si="27"/>
        <v>2</v>
      </c>
      <c r="AU21" s="60"/>
      <c r="AV21" s="50" t="str">
        <f t="shared" ref="AV21:AZ21" si="28">IF(AP21=2,"Att", (IF(AP21=0,"Not","Weak")))</f>
        <v>Att</v>
      </c>
      <c r="AW21" s="50" t="str">
        <f t="shared" si="28"/>
        <v>Att</v>
      </c>
      <c r="AX21" s="50" t="str">
        <f t="shared" si="28"/>
        <v>Att</v>
      </c>
      <c r="AY21" s="59" t="str">
        <f t="shared" si="28"/>
        <v>Att</v>
      </c>
      <c r="AZ21" s="50" t="str">
        <f t="shared" si="28"/>
        <v>Att</v>
      </c>
      <c r="BB21">
        <f t="shared" si="14"/>
        <v>2</v>
      </c>
      <c r="BC21" s="116">
        <f t="shared" si="15"/>
        <v>6</v>
      </c>
      <c r="BD21">
        <f t="shared" si="16"/>
        <v>4</v>
      </c>
    </row>
    <row r="22" spans="1:56" ht="12.75" x14ac:dyDescent="0.2">
      <c r="A22" s="48">
        <v>222310005101042</v>
      </c>
      <c r="B22" s="49" t="s">
        <v>62</v>
      </c>
      <c r="C22" s="50">
        <v>4</v>
      </c>
      <c r="D22" s="50">
        <v>3</v>
      </c>
      <c r="E22" s="50">
        <v>3</v>
      </c>
      <c r="F22" s="50">
        <v>4</v>
      </c>
      <c r="G22" s="50">
        <v>3</v>
      </c>
      <c r="H22" s="50">
        <v>3</v>
      </c>
      <c r="I22" s="50">
        <v>2</v>
      </c>
      <c r="J22" s="50">
        <v>1</v>
      </c>
      <c r="K22" s="50">
        <v>1</v>
      </c>
      <c r="L22" s="51"/>
      <c r="M22" s="51"/>
      <c r="N22" s="51"/>
      <c r="O22" s="50">
        <v>20</v>
      </c>
      <c r="P22" s="52">
        <v>6</v>
      </c>
      <c r="Q22" s="62">
        <v>2</v>
      </c>
      <c r="R22" s="62">
        <v>2</v>
      </c>
      <c r="S22" s="52">
        <v>6</v>
      </c>
      <c r="T22" s="62">
        <v>2</v>
      </c>
      <c r="U22" s="62">
        <v>2</v>
      </c>
      <c r="V22" s="52">
        <v>6</v>
      </c>
      <c r="W22" s="62">
        <v>2</v>
      </c>
      <c r="X22" s="62">
        <v>2</v>
      </c>
      <c r="Y22" s="53">
        <v>10</v>
      </c>
      <c r="Z22" s="53">
        <v>5</v>
      </c>
      <c r="AA22" s="54">
        <v>9</v>
      </c>
      <c r="AB22" s="55">
        <v>6</v>
      </c>
      <c r="AC22" s="56">
        <f t="shared" si="1"/>
        <v>50</v>
      </c>
      <c r="AD22" s="57">
        <f t="shared" si="2"/>
        <v>19</v>
      </c>
      <c r="AE22" s="57">
        <f t="shared" si="3"/>
        <v>7</v>
      </c>
      <c r="AF22" s="57">
        <f t="shared" si="4"/>
        <v>5</v>
      </c>
      <c r="AG22" s="57">
        <f t="shared" si="5"/>
        <v>7</v>
      </c>
      <c r="AH22" s="57">
        <f t="shared" si="6"/>
        <v>30</v>
      </c>
      <c r="AI22" s="58">
        <f t="shared" si="7"/>
        <v>68</v>
      </c>
      <c r="AJ22" s="59">
        <f t="shared" ref="AJ22:AN22" si="29">AD22/AD$15</f>
        <v>0.59375</v>
      </c>
      <c r="AK22" s="59">
        <f t="shared" si="29"/>
        <v>0.77777777777777779</v>
      </c>
      <c r="AL22" s="59">
        <f t="shared" si="29"/>
        <v>0.16666666666666666</v>
      </c>
      <c r="AM22" s="59">
        <f t="shared" si="29"/>
        <v>0.77777777777777779</v>
      </c>
      <c r="AN22" s="59">
        <f t="shared" si="29"/>
        <v>1</v>
      </c>
      <c r="AO22" s="60"/>
      <c r="AP22" s="50">
        <f t="shared" ref="AP22:AT22" si="30">IF((AJ22)&gt;=50%, 2, (IF((AJ22)&lt;25%, 0, 1)))</f>
        <v>2</v>
      </c>
      <c r="AQ22" s="50">
        <f t="shared" si="30"/>
        <v>2</v>
      </c>
      <c r="AR22" s="50">
        <f t="shared" si="30"/>
        <v>0</v>
      </c>
      <c r="AS22" s="51">
        <f t="shared" si="30"/>
        <v>2</v>
      </c>
      <c r="AT22" s="50">
        <f t="shared" si="30"/>
        <v>2</v>
      </c>
      <c r="AU22" s="60"/>
      <c r="AV22" s="50" t="str">
        <f t="shared" ref="AV22:AZ22" si="31">IF(AP22=2,"Att", (IF(AP22=0,"Not","Weak")))</f>
        <v>Att</v>
      </c>
      <c r="AW22" s="50" t="str">
        <f t="shared" si="31"/>
        <v>Att</v>
      </c>
      <c r="AX22" s="50" t="str">
        <f t="shared" si="31"/>
        <v>Not</v>
      </c>
      <c r="AY22" s="59" t="str">
        <f t="shared" si="31"/>
        <v>Att</v>
      </c>
      <c r="AZ22" s="50" t="str">
        <f t="shared" si="31"/>
        <v>Att</v>
      </c>
      <c r="BB22">
        <f t="shared" si="14"/>
        <v>2</v>
      </c>
      <c r="BC22" s="116">
        <f t="shared" si="15"/>
        <v>4</v>
      </c>
      <c r="BD22">
        <f t="shared" si="16"/>
        <v>4</v>
      </c>
    </row>
    <row r="23" spans="1:56" ht="12.75" x14ac:dyDescent="0.2">
      <c r="A23" s="48">
        <v>222310005101043</v>
      </c>
      <c r="B23" s="49" t="s">
        <v>63</v>
      </c>
      <c r="C23" s="50">
        <v>2</v>
      </c>
      <c r="D23" s="50">
        <v>2</v>
      </c>
      <c r="E23" s="50">
        <v>2</v>
      </c>
      <c r="F23" s="50">
        <v>2</v>
      </c>
      <c r="G23" s="50">
        <v>2</v>
      </c>
      <c r="H23" s="50">
        <v>1</v>
      </c>
      <c r="I23" s="50">
        <v>3</v>
      </c>
      <c r="J23" s="50">
        <v>2</v>
      </c>
      <c r="K23" s="50">
        <v>2</v>
      </c>
      <c r="L23" s="51"/>
      <c r="M23" s="51"/>
      <c r="N23" s="51"/>
      <c r="O23" s="50">
        <v>13</v>
      </c>
      <c r="P23" s="52">
        <v>6</v>
      </c>
      <c r="Q23" s="62">
        <v>2</v>
      </c>
      <c r="R23" s="62">
        <v>2</v>
      </c>
      <c r="S23" s="52">
        <v>6</v>
      </c>
      <c r="T23" s="62">
        <v>2</v>
      </c>
      <c r="U23" s="62">
        <v>2</v>
      </c>
      <c r="V23" s="52">
        <v>6</v>
      </c>
      <c r="W23" s="62">
        <v>2</v>
      </c>
      <c r="X23" s="62">
        <v>2</v>
      </c>
      <c r="Y23" s="53">
        <v>10</v>
      </c>
      <c r="Z23" s="53">
        <v>5</v>
      </c>
      <c r="AA23" s="54">
        <v>13</v>
      </c>
      <c r="AB23" s="55">
        <v>4</v>
      </c>
      <c r="AC23" s="56">
        <f t="shared" si="1"/>
        <v>45</v>
      </c>
      <c r="AD23" s="57">
        <f t="shared" si="2"/>
        <v>20</v>
      </c>
      <c r="AE23" s="57">
        <f t="shared" si="3"/>
        <v>6</v>
      </c>
      <c r="AF23" s="57">
        <f t="shared" si="4"/>
        <v>5</v>
      </c>
      <c r="AG23" s="57">
        <f t="shared" si="5"/>
        <v>5</v>
      </c>
      <c r="AH23" s="57">
        <f t="shared" si="6"/>
        <v>30</v>
      </c>
      <c r="AI23" s="58">
        <f t="shared" si="7"/>
        <v>66</v>
      </c>
      <c r="AJ23" s="59">
        <f t="shared" ref="AJ23:AN23" si="32">AD23/AD$15</f>
        <v>0.625</v>
      </c>
      <c r="AK23" s="59">
        <f t="shared" si="32"/>
        <v>0.66666666666666663</v>
      </c>
      <c r="AL23" s="59">
        <f t="shared" si="32"/>
        <v>0.16666666666666666</v>
      </c>
      <c r="AM23" s="59">
        <f t="shared" si="32"/>
        <v>0.55555555555555558</v>
      </c>
      <c r="AN23" s="59">
        <f t="shared" si="32"/>
        <v>1</v>
      </c>
      <c r="AO23" s="60"/>
      <c r="AP23" s="50">
        <f t="shared" ref="AP23:AT23" si="33">IF((AJ23)&gt;=50%, 2, (IF((AJ23)&lt;25%, 0, 1)))</f>
        <v>2</v>
      </c>
      <c r="AQ23" s="50">
        <f t="shared" si="33"/>
        <v>2</v>
      </c>
      <c r="AR23" s="50">
        <f t="shared" si="33"/>
        <v>0</v>
      </c>
      <c r="AS23" s="51">
        <f t="shared" si="33"/>
        <v>2</v>
      </c>
      <c r="AT23" s="50">
        <f t="shared" si="33"/>
        <v>2</v>
      </c>
      <c r="AU23" s="60"/>
      <c r="AV23" s="50" t="str">
        <f t="shared" ref="AV23:AZ23" si="34">IF(AP23=2,"Att", (IF(AP23=0,"Not","Weak")))</f>
        <v>Att</v>
      </c>
      <c r="AW23" s="50" t="str">
        <f t="shared" si="34"/>
        <v>Att</v>
      </c>
      <c r="AX23" s="50" t="str">
        <f t="shared" si="34"/>
        <v>Not</v>
      </c>
      <c r="AY23" s="59" t="str">
        <f t="shared" si="34"/>
        <v>Att</v>
      </c>
      <c r="AZ23" s="50" t="str">
        <f t="shared" si="34"/>
        <v>Att</v>
      </c>
      <c r="BB23">
        <f t="shared" si="14"/>
        <v>2</v>
      </c>
      <c r="BC23" s="116">
        <f t="shared" si="15"/>
        <v>4</v>
      </c>
      <c r="BD23">
        <f t="shared" si="16"/>
        <v>4</v>
      </c>
    </row>
    <row r="24" spans="1:56" ht="12.75" x14ac:dyDescent="0.2">
      <c r="A24" s="48">
        <v>222310005101044</v>
      </c>
      <c r="B24" s="49" t="s">
        <v>64</v>
      </c>
      <c r="C24" s="50">
        <v>2</v>
      </c>
      <c r="D24" s="50">
        <v>2</v>
      </c>
      <c r="E24" s="50">
        <v>2</v>
      </c>
      <c r="F24" s="50">
        <v>2</v>
      </c>
      <c r="G24" s="50">
        <v>2</v>
      </c>
      <c r="H24" s="50">
        <v>1</v>
      </c>
      <c r="I24" s="50">
        <v>2</v>
      </c>
      <c r="J24" s="50">
        <v>2</v>
      </c>
      <c r="K24" s="50">
        <v>2</v>
      </c>
      <c r="L24" s="51"/>
      <c r="M24" s="51"/>
      <c r="N24" s="51"/>
      <c r="O24" s="50">
        <v>12</v>
      </c>
      <c r="P24" s="52">
        <v>6</v>
      </c>
      <c r="Q24" s="62">
        <v>2</v>
      </c>
      <c r="R24" s="62">
        <v>2</v>
      </c>
      <c r="S24" s="52">
        <v>6</v>
      </c>
      <c r="T24" s="62">
        <v>2</v>
      </c>
      <c r="U24" s="62">
        <v>2</v>
      </c>
      <c r="V24" s="52">
        <v>6</v>
      </c>
      <c r="W24" s="62">
        <v>2</v>
      </c>
      <c r="X24" s="62">
        <v>2</v>
      </c>
      <c r="Y24" s="53">
        <v>10</v>
      </c>
      <c r="Z24" s="53">
        <v>7</v>
      </c>
      <c r="AA24" s="54">
        <v>12</v>
      </c>
      <c r="AB24" s="55">
        <v>4</v>
      </c>
      <c r="AC24" s="56">
        <f t="shared" si="1"/>
        <v>45</v>
      </c>
      <c r="AD24" s="57">
        <f t="shared" si="2"/>
        <v>18</v>
      </c>
      <c r="AE24" s="57">
        <f t="shared" si="3"/>
        <v>6</v>
      </c>
      <c r="AF24" s="57">
        <f t="shared" si="4"/>
        <v>7</v>
      </c>
      <c r="AG24" s="57">
        <f t="shared" si="5"/>
        <v>5</v>
      </c>
      <c r="AH24" s="57">
        <f t="shared" si="6"/>
        <v>30</v>
      </c>
      <c r="AI24" s="58">
        <f t="shared" si="7"/>
        <v>66</v>
      </c>
      <c r="AJ24" s="59">
        <f t="shared" ref="AJ24:AN24" si="35">AD24/AD$15</f>
        <v>0.5625</v>
      </c>
      <c r="AK24" s="59">
        <f t="shared" si="35"/>
        <v>0.66666666666666663</v>
      </c>
      <c r="AL24" s="59">
        <f t="shared" si="35"/>
        <v>0.23333333333333334</v>
      </c>
      <c r="AM24" s="59">
        <f t="shared" si="35"/>
        <v>0.55555555555555558</v>
      </c>
      <c r="AN24" s="59">
        <f t="shared" si="35"/>
        <v>1</v>
      </c>
      <c r="AO24" s="60"/>
      <c r="AP24" s="50">
        <f t="shared" ref="AP24:AT24" si="36">IF((AJ24)&gt;=50%, 2, (IF((AJ24)&lt;25%, 0, 1)))</f>
        <v>2</v>
      </c>
      <c r="AQ24" s="50">
        <f t="shared" si="36"/>
        <v>2</v>
      </c>
      <c r="AR24" s="50">
        <f t="shared" si="36"/>
        <v>0</v>
      </c>
      <c r="AS24" s="51">
        <f t="shared" si="36"/>
        <v>2</v>
      </c>
      <c r="AT24" s="50">
        <f t="shared" si="36"/>
        <v>2</v>
      </c>
      <c r="AU24" s="60"/>
      <c r="AV24" s="50" t="str">
        <f t="shared" ref="AV24:AZ24" si="37">IF(AP24=2,"Att", (IF(AP24=0,"Not","Weak")))</f>
        <v>Att</v>
      </c>
      <c r="AW24" s="50" t="str">
        <f t="shared" si="37"/>
        <v>Att</v>
      </c>
      <c r="AX24" s="50" t="str">
        <f t="shared" si="37"/>
        <v>Not</v>
      </c>
      <c r="AY24" s="59" t="str">
        <f t="shared" si="37"/>
        <v>Att</v>
      </c>
      <c r="AZ24" s="50" t="str">
        <f t="shared" si="37"/>
        <v>Att</v>
      </c>
      <c r="BB24">
        <f t="shared" si="14"/>
        <v>2</v>
      </c>
      <c r="BC24" s="116">
        <f t="shared" si="15"/>
        <v>4</v>
      </c>
      <c r="BD24">
        <f t="shared" si="16"/>
        <v>4</v>
      </c>
    </row>
    <row r="25" spans="1:56" ht="12.75" x14ac:dyDescent="0.2">
      <c r="A25" s="48">
        <v>222310005101045</v>
      </c>
      <c r="B25" s="49" t="s">
        <v>65</v>
      </c>
      <c r="C25" s="50">
        <v>3</v>
      </c>
      <c r="D25" s="50">
        <v>2</v>
      </c>
      <c r="E25" s="50">
        <v>3</v>
      </c>
      <c r="F25" s="50">
        <v>2</v>
      </c>
      <c r="G25" s="50">
        <v>2</v>
      </c>
      <c r="H25" s="50">
        <v>2</v>
      </c>
      <c r="I25" s="50">
        <v>2</v>
      </c>
      <c r="J25" s="50">
        <v>2</v>
      </c>
      <c r="K25" s="50">
        <v>2</v>
      </c>
      <c r="L25" s="51"/>
      <c r="M25" s="51"/>
      <c r="N25" s="51"/>
      <c r="O25" s="50">
        <v>14</v>
      </c>
      <c r="P25" s="52">
        <v>6</v>
      </c>
      <c r="Q25" s="62">
        <v>2</v>
      </c>
      <c r="R25" s="62">
        <v>2</v>
      </c>
      <c r="S25" s="52">
        <v>6</v>
      </c>
      <c r="T25" s="62">
        <v>2</v>
      </c>
      <c r="U25" s="62">
        <v>2</v>
      </c>
      <c r="V25" s="52">
        <v>6</v>
      </c>
      <c r="W25" s="62">
        <v>2</v>
      </c>
      <c r="X25" s="62">
        <v>2</v>
      </c>
      <c r="Y25" s="53">
        <v>10</v>
      </c>
      <c r="Z25" s="53">
        <v>13</v>
      </c>
      <c r="AA25" s="54">
        <v>14</v>
      </c>
      <c r="AB25" s="55">
        <v>7</v>
      </c>
      <c r="AC25" s="56">
        <f t="shared" si="1"/>
        <v>58</v>
      </c>
      <c r="AD25" s="57">
        <f t="shared" si="2"/>
        <v>21</v>
      </c>
      <c r="AE25" s="57">
        <f t="shared" si="3"/>
        <v>6</v>
      </c>
      <c r="AF25" s="57">
        <f t="shared" si="4"/>
        <v>13</v>
      </c>
      <c r="AG25" s="57">
        <f t="shared" si="5"/>
        <v>7</v>
      </c>
      <c r="AH25" s="57">
        <f t="shared" si="6"/>
        <v>30</v>
      </c>
      <c r="AI25" s="58">
        <f t="shared" si="7"/>
        <v>77</v>
      </c>
      <c r="AJ25" s="59">
        <f t="shared" ref="AJ25:AN25" si="38">AD25/AD$15</f>
        <v>0.65625</v>
      </c>
      <c r="AK25" s="59">
        <f t="shared" si="38"/>
        <v>0.66666666666666663</v>
      </c>
      <c r="AL25" s="59">
        <f t="shared" si="38"/>
        <v>0.43333333333333335</v>
      </c>
      <c r="AM25" s="59">
        <f t="shared" si="38"/>
        <v>0.77777777777777779</v>
      </c>
      <c r="AN25" s="59">
        <f t="shared" si="38"/>
        <v>1</v>
      </c>
      <c r="AO25" s="60"/>
      <c r="AP25" s="50">
        <f t="shared" ref="AP25:AT25" si="39">IF((AJ25)&gt;=50%, 2, (IF((AJ25)&lt;25%, 0, 1)))</f>
        <v>2</v>
      </c>
      <c r="AQ25" s="50">
        <f t="shared" si="39"/>
        <v>2</v>
      </c>
      <c r="AR25" s="50">
        <f t="shared" si="39"/>
        <v>1</v>
      </c>
      <c r="AS25" s="51">
        <f t="shared" si="39"/>
        <v>2</v>
      </c>
      <c r="AT25" s="50">
        <f t="shared" si="39"/>
        <v>2</v>
      </c>
      <c r="AU25" s="60"/>
      <c r="AV25" s="50" t="str">
        <f t="shared" ref="AV25:AZ25" si="40">IF(AP25=2,"Att", (IF(AP25=0,"Not","Weak")))</f>
        <v>Att</v>
      </c>
      <c r="AW25" s="50" t="str">
        <f t="shared" si="40"/>
        <v>Att</v>
      </c>
      <c r="AX25" s="50" t="str">
        <f t="shared" si="40"/>
        <v>Weak</v>
      </c>
      <c r="AY25" s="59" t="str">
        <f t="shared" si="40"/>
        <v>Att</v>
      </c>
      <c r="AZ25" s="50" t="str">
        <f t="shared" si="40"/>
        <v>Att</v>
      </c>
      <c r="BB25">
        <f t="shared" si="14"/>
        <v>2</v>
      </c>
      <c r="BC25" s="116">
        <f t="shared" si="15"/>
        <v>5</v>
      </c>
      <c r="BD25">
        <f t="shared" si="16"/>
        <v>4</v>
      </c>
    </row>
    <row r="26" spans="1:56" ht="12.75" x14ac:dyDescent="0.2">
      <c r="A26" s="48">
        <v>222310005101046</v>
      </c>
      <c r="B26" s="49" t="s">
        <v>66</v>
      </c>
      <c r="C26" s="50">
        <v>2</v>
      </c>
      <c r="D26" s="50">
        <v>2</v>
      </c>
      <c r="E26" s="50">
        <v>2</v>
      </c>
      <c r="F26" s="50">
        <v>2</v>
      </c>
      <c r="G26" s="50">
        <v>1</v>
      </c>
      <c r="H26" s="50">
        <v>1</v>
      </c>
      <c r="I26" s="50">
        <v>2</v>
      </c>
      <c r="J26" s="50">
        <v>2</v>
      </c>
      <c r="K26" s="50">
        <v>2</v>
      </c>
      <c r="L26" s="51"/>
      <c r="M26" s="51"/>
      <c r="N26" s="51"/>
      <c r="O26" s="50">
        <v>12</v>
      </c>
      <c r="P26" s="52">
        <v>6</v>
      </c>
      <c r="Q26" s="62">
        <v>2</v>
      </c>
      <c r="R26" s="62">
        <v>2</v>
      </c>
      <c r="S26" s="52">
        <v>6</v>
      </c>
      <c r="T26" s="62">
        <v>2</v>
      </c>
      <c r="U26" s="62">
        <v>2</v>
      </c>
      <c r="V26" s="52">
        <v>6</v>
      </c>
      <c r="W26" s="62">
        <v>2</v>
      </c>
      <c r="X26" s="62">
        <v>2</v>
      </c>
      <c r="Y26" s="53">
        <v>10</v>
      </c>
      <c r="Z26" s="53">
        <v>11</v>
      </c>
      <c r="AA26" s="54">
        <v>13</v>
      </c>
      <c r="AB26" s="55">
        <v>6</v>
      </c>
      <c r="AC26" s="56">
        <f t="shared" si="1"/>
        <v>52</v>
      </c>
      <c r="AD26" s="57">
        <f t="shared" si="2"/>
        <v>19</v>
      </c>
      <c r="AE26" s="57">
        <f t="shared" si="3"/>
        <v>5</v>
      </c>
      <c r="AF26" s="57">
        <f t="shared" si="4"/>
        <v>11</v>
      </c>
      <c r="AG26" s="57">
        <f t="shared" si="5"/>
        <v>5</v>
      </c>
      <c r="AH26" s="57">
        <f t="shared" si="6"/>
        <v>30</v>
      </c>
      <c r="AI26" s="58">
        <f t="shared" si="7"/>
        <v>70</v>
      </c>
      <c r="AJ26" s="59">
        <f t="shared" ref="AJ26:AN26" si="41">AD26/AD$15</f>
        <v>0.59375</v>
      </c>
      <c r="AK26" s="59">
        <f t="shared" si="41"/>
        <v>0.55555555555555558</v>
      </c>
      <c r="AL26" s="59">
        <f t="shared" si="41"/>
        <v>0.36666666666666664</v>
      </c>
      <c r="AM26" s="59">
        <f t="shared" si="41"/>
        <v>0.55555555555555558</v>
      </c>
      <c r="AN26" s="59">
        <f t="shared" si="41"/>
        <v>1</v>
      </c>
      <c r="AO26" s="60"/>
      <c r="AP26" s="50">
        <f t="shared" ref="AP26:AT26" si="42">IF((AJ26)&gt;=50%, 2, (IF((AJ26)&lt;25%, 0, 1)))</f>
        <v>2</v>
      </c>
      <c r="AQ26" s="50">
        <f t="shared" si="42"/>
        <v>2</v>
      </c>
      <c r="AR26" s="50">
        <f t="shared" si="42"/>
        <v>1</v>
      </c>
      <c r="AS26" s="51">
        <f t="shared" si="42"/>
        <v>2</v>
      </c>
      <c r="AT26" s="50">
        <f t="shared" si="42"/>
        <v>2</v>
      </c>
      <c r="AU26" s="60"/>
      <c r="AV26" s="50" t="str">
        <f t="shared" ref="AV26:AZ26" si="43">IF(AP26=2,"Att", (IF(AP26=0,"Not","Weak")))</f>
        <v>Att</v>
      </c>
      <c r="AW26" s="50" t="str">
        <f t="shared" si="43"/>
        <v>Att</v>
      </c>
      <c r="AX26" s="50" t="str">
        <f t="shared" si="43"/>
        <v>Weak</v>
      </c>
      <c r="AY26" s="59" t="str">
        <f t="shared" si="43"/>
        <v>Att</v>
      </c>
      <c r="AZ26" s="50" t="str">
        <f t="shared" si="43"/>
        <v>Att</v>
      </c>
      <c r="BB26">
        <f t="shared" si="14"/>
        <v>2</v>
      </c>
      <c r="BC26" s="116">
        <f t="shared" si="15"/>
        <v>5</v>
      </c>
      <c r="BD26">
        <f t="shared" si="16"/>
        <v>4</v>
      </c>
    </row>
    <row r="27" spans="1:56" ht="12.75" x14ac:dyDescent="0.2">
      <c r="A27" s="48">
        <v>222310005101047</v>
      </c>
      <c r="B27" s="49" t="s">
        <v>67</v>
      </c>
      <c r="C27" s="50">
        <v>4</v>
      </c>
      <c r="D27" s="50">
        <v>3</v>
      </c>
      <c r="E27" s="50">
        <v>3</v>
      </c>
      <c r="F27" s="50" t="s">
        <v>56</v>
      </c>
      <c r="G27" s="50" t="s">
        <v>56</v>
      </c>
      <c r="H27" s="50" t="s">
        <v>56</v>
      </c>
      <c r="I27" s="50">
        <v>2</v>
      </c>
      <c r="J27" s="50">
        <v>2</v>
      </c>
      <c r="K27" s="50">
        <v>2</v>
      </c>
      <c r="L27" s="51"/>
      <c r="M27" s="51"/>
      <c r="N27" s="51"/>
      <c r="O27" s="50">
        <v>16</v>
      </c>
      <c r="P27" s="52">
        <v>6</v>
      </c>
      <c r="Q27" s="52">
        <v>2</v>
      </c>
      <c r="R27" s="52">
        <v>2</v>
      </c>
      <c r="S27" s="52">
        <v>6</v>
      </c>
      <c r="T27" s="52">
        <v>2</v>
      </c>
      <c r="U27" s="52">
        <v>2</v>
      </c>
      <c r="V27" s="52">
        <v>6</v>
      </c>
      <c r="W27" s="52">
        <v>2</v>
      </c>
      <c r="X27" s="52">
        <v>2</v>
      </c>
      <c r="Y27" s="53">
        <v>10</v>
      </c>
      <c r="Z27" s="53">
        <v>11</v>
      </c>
      <c r="AA27" s="54">
        <v>12</v>
      </c>
      <c r="AB27" s="55">
        <v>7</v>
      </c>
      <c r="AC27" s="56">
        <f t="shared" si="1"/>
        <v>56</v>
      </c>
      <c r="AD27" s="57">
        <f t="shared" si="2"/>
        <v>18</v>
      </c>
      <c r="AE27" s="57">
        <f t="shared" si="3"/>
        <v>5</v>
      </c>
      <c r="AF27" s="57">
        <f t="shared" si="4"/>
        <v>11</v>
      </c>
      <c r="AG27" s="57">
        <f t="shared" si="5"/>
        <v>5</v>
      </c>
      <c r="AH27" s="57">
        <f t="shared" si="6"/>
        <v>30</v>
      </c>
      <c r="AI27" s="58">
        <f t="shared" si="7"/>
        <v>69</v>
      </c>
      <c r="AJ27" s="59">
        <f t="shared" ref="AJ27:AN27" si="44">AD27/AD$15</f>
        <v>0.5625</v>
      </c>
      <c r="AK27" s="59">
        <f t="shared" si="44"/>
        <v>0.55555555555555558</v>
      </c>
      <c r="AL27" s="59">
        <f t="shared" si="44"/>
        <v>0.36666666666666664</v>
      </c>
      <c r="AM27" s="59">
        <f t="shared" si="44"/>
        <v>0.55555555555555558</v>
      </c>
      <c r="AN27" s="59">
        <f t="shared" si="44"/>
        <v>1</v>
      </c>
      <c r="AO27" s="60"/>
      <c r="AP27" s="50">
        <f t="shared" ref="AP27:AT27" si="45">IF((AJ27)&gt;=50%, 2, (IF((AJ27)&lt;25%, 0, 1)))</f>
        <v>2</v>
      </c>
      <c r="AQ27" s="50">
        <f t="shared" si="45"/>
        <v>2</v>
      </c>
      <c r="AR27" s="50">
        <f t="shared" si="45"/>
        <v>1</v>
      </c>
      <c r="AS27" s="51">
        <f t="shared" si="45"/>
        <v>2</v>
      </c>
      <c r="AT27" s="50">
        <f t="shared" si="45"/>
        <v>2</v>
      </c>
      <c r="AU27" s="60"/>
      <c r="AV27" s="50" t="str">
        <f t="shared" ref="AV27:AZ27" si="46">IF(AP27=2,"Att", (IF(AP27=0,"Not","Weak")))</f>
        <v>Att</v>
      </c>
      <c r="AW27" s="50" t="str">
        <f t="shared" si="46"/>
        <v>Att</v>
      </c>
      <c r="AX27" s="50" t="str">
        <f t="shared" si="46"/>
        <v>Weak</v>
      </c>
      <c r="AY27" s="59" t="str">
        <f t="shared" si="46"/>
        <v>Att</v>
      </c>
      <c r="AZ27" s="50" t="str">
        <f t="shared" si="46"/>
        <v>Att</v>
      </c>
      <c r="BB27">
        <f t="shared" si="14"/>
        <v>2</v>
      </c>
      <c r="BC27" s="116">
        <f t="shared" si="15"/>
        <v>5</v>
      </c>
      <c r="BD27">
        <f t="shared" si="16"/>
        <v>4</v>
      </c>
    </row>
    <row r="28" spans="1:56" ht="12.75" x14ac:dyDescent="0.2">
      <c r="A28" s="48">
        <v>222310005101048</v>
      </c>
      <c r="B28" s="49" t="s">
        <v>68</v>
      </c>
      <c r="C28" s="50">
        <v>3</v>
      </c>
      <c r="D28" s="50">
        <v>2</v>
      </c>
      <c r="E28" s="50">
        <v>3</v>
      </c>
      <c r="F28" s="50">
        <v>2</v>
      </c>
      <c r="G28" s="50">
        <v>2</v>
      </c>
      <c r="H28" s="50">
        <v>2</v>
      </c>
      <c r="I28" s="50">
        <v>3</v>
      </c>
      <c r="J28" s="50">
        <v>2</v>
      </c>
      <c r="K28" s="50">
        <v>3</v>
      </c>
      <c r="L28" s="51"/>
      <c r="M28" s="51"/>
      <c r="N28" s="51"/>
      <c r="O28" s="50">
        <v>16</v>
      </c>
      <c r="P28" s="52">
        <v>6</v>
      </c>
      <c r="Q28" s="62">
        <v>2</v>
      </c>
      <c r="R28" s="62">
        <v>2</v>
      </c>
      <c r="S28" s="52">
        <v>6</v>
      </c>
      <c r="T28" s="62">
        <v>2</v>
      </c>
      <c r="U28" s="62">
        <v>2</v>
      </c>
      <c r="V28" s="52">
        <v>6</v>
      </c>
      <c r="W28" s="62">
        <v>2</v>
      </c>
      <c r="X28" s="62">
        <v>2</v>
      </c>
      <c r="Y28" s="53">
        <v>10</v>
      </c>
      <c r="Z28" s="53">
        <v>8</v>
      </c>
      <c r="AA28" s="54">
        <v>12</v>
      </c>
      <c r="AB28" s="55">
        <v>6</v>
      </c>
      <c r="AC28" s="56">
        <f t="shared" si="1"/>
        <v>52</v>
      </c>
      <c r="AD28" s="57">
        <f t="shared" si="2"/>
        <v>20</v>
      </c>
      <c r="AE28" s="57">
        <f t="shared" si="3"/>
        <v>6</v>
      </c>
      <c r="AF28" s="57">
        <f t="shared" si="4"/>
        <v>8</v>
      </c>
      <c r="AG28" s="57">
        <f t="shared" si="5"/>
        <v>8</v>
      </c>
      <c r="AH28" s="57">
        <f t="shared" si="6"/>
        <v>30</v>
      </c>
      <c r="AI28" s="58">
        <f t="shared" si="7"/>
        <v>72</v>
      </c>
      <c r="AJ28" s="59">
        <f t="shared" ref="AJ28:AN28" si="47">AD28/AD$15</f>
        <v>0.625</v>
      </c>
      <c r="AK28" s="59">
        <f t="shared" si="47"/>
        <v>0.66666666666666663</v>
      </c>
      <c r="AL28" s="59">
        <f t="shared" si="47"/>
        <v>0.26666666666666666</v>
      </c>
      <c r="AM28" s="59">
        <f t="shared" si="47"/>
        <v>0.88888888888888884</v>
      </c>
      <c r="AN28" s="59">
        <f t="shared" si="47"/>
        <v>1</v>
      </c>
      <c r="AO28" s="60"/>
      <c r="AP28" s="50">
        <f t="shared" ref="AP28:AT28" si="48">IF((AJ28)&gt;=50%, 2, (IF((AJ28)&lt;25%, 0, 1)))</f>
        <v>2</v>
      </c>
      <c r="AQ28" s="50">
        <f t="shared" si="48"/>
        <v>2</v>
      </c>
      <c r="AR28" s="50">
        <f t="shared" si="48"/>
        <v>1</v>
      </c>
      <c r="AS28" s="51">
        <f t="shared" si="48"/>
        <v>2</v>
      </c>
      <c r="AT28" s="50">
        <f t="shared" si="48"/>
        <v>2</v>
      </c>
      <c r="AU28" s="60"/>
      <c r="AV28" s="50" t="str">
        <f t="shared" ref="AV28:AZ28" si="49">IF(AP28=2,"Att", (IF(AP28=0,"Not","Weak")))</f>
        <v>Att</v>
      </c>
      <c r="AW28" s="50" t="str">
        <f t="shared" si="49"/>
        <v>Att</v>
      </c>
      <c r="AX28" s="50" t="str">
        <f t="shared" si="49"/>
        <v>Weak</v>
      </c>
      <c r="AY28" s="59" t="str">
        <f t="shared" si="49"/>
        <v>Att</v>
      </c>
      <c r="AZ28" s="50" t="str">
        <f t="shared" si="49"/>
        <v>Att</v>
      </c>
      <c r="BB28">
        <f t="shared" si="14"/>
        <v>2</v>
      </c>
      <c r="BC28" s="116">
        <f t="shared" si="15"/>
        <v>5</v>
      </c>
      <c r="BD28">
        <f t="shared" si="16"/>
        <v>4</v>
      </c>
    </row>
    <row r="29" spans="1:56" ht="12.75" x14ac:dyDescent="0.2">
      <c r="A29" s="48">
        <v>222310005101049</v>
      </c>
      <c r="B29" s="49" t="s">
        <v>69</v>
      </c>
      <c r="C29" s="50">
        <v>3</v>
      </c>
      <c r="D29" s="50">
        <v>2</v>
      </c>
      <c r="E29" s="50">
        <v>2</v>
      </c>
      <c r="F29" s="50">
        <v>3</v>
      </c>
      <c r="G29" s="50">
        <v>2</v>
      </c>
      <c r="H29" s="50">
        <v>3</v>
      </c>
      <c r="I29" s="50">
        <v>2</v>
      </c>
      <c r="J29" s="50">
        <v>1</v>
      </c>
      <c r="K29" s="50">
        <v>1</v>
      </c>
      <c r="L29" s="51"/>
      <c r="M29" s="51"/>
      <c r="N29" s="51"/>
      <c r="O29" s="50">
        <v>15</v>
      </c>
      <c r="P29" s="52">
        <v>6</v>
      </c>
      <c r="Q29" s="62">
        <v>2</v>
      </c>
      <c r="R29" s="62">
        <v>2</v>
      </c>
      <c r="S29" s="52">
        <v>6</v>
      </c>
      <c r="T29" s="62">
        <v>2</v>
      </c>
      <c r="U29" s="62">
        <v>2</v>
      </c>
      <c r="V29" s="52">
        <v>6</v>
      </c>
      <c r="W29" s="62">
        <v>2</v>
      </c>
      <c r="X29" s="62">
        <v>2</v>
      </c>
      <c r="Y29" s="53">
        <v>10</v>
      </c>
      <c r="Z29" s="53">
        <v>5</v>
      </c>
      <c r="AA29" s="54">
        <v>14</v>
      </c>
      <c r="AB29" s="55">
        <v>6</v>
      </c>
      <c r="AC29" s="56">
        <f t="shared" si="1"/>
        <v>50</v>
      </c>
      <c r="AD29" s="57">
        <f t="shared" si="2"/>
        <v>22</v>
      </c>
      <c r="AE29" s="57">
        <f t="shared" si="3"/>
        <v>5</v>
      </c>
      <c r="AF29" s="57">
        <f t="shared" si="4"/>
        <v>5</v>
      </c>
      <c r="AG29" s="57">
        <f t="shared" si="5"/>
        <v>6</v>
      </c>
      <c r="AH29" s="57">
        <f t="shared" si="6"/>
        <v>30</v>
      </c>
      <c r="AI29" s="58">
        <f t="shared" si="7"/>
        <v>68</v>
      </c>
      <c r="AJ29" s="59">
        <f t="shared" ref="AJ29:AN29" si="50">AD29/AD$15</f>
        <v>0.6875</v>
      </c>
      <c r="AK29" s="59">
        <f t="shared" si="50"/>
        <v>0.55555555555555558</v>
      </c>
      <c r="AL29" s="59">
        <f t="shared" si="50"/>
        <v>0.16666666666666666</v>
      </c>
      <c r="AM29" s="59">
        <f t="shared" si="50"/>
        <v>0.66666666666666663</v>
      </c>
      <c r="AN29" s="59">
        <f t="shared" si="50"/>
        <v>1</v>
      </c>
      <c r="AO29" s="60"/>
      <c r="AP29" s="50">
        <f t="shared" ref="AP29:AT29" si="51">IF((AJ29)&gt;=50%, 2, (IF((AJ29)&lt;25%, 0, 1)))</f>
        <v>2</v>
      </c>
      <c r="AQ29" s="50">
        <f t="shared" si="51"/>
        <v>2</v>
      </c>
      <c r="AR29" s="50">
        <f t="shared" si="51"/>
        <v>0</v>
      </c>
      <c r="AS29" s="51">
        <f t="shared" si="51"/>
        <v>2</v>
      </c>
      <c r="AT29" s="50">
        <f t="shared" si="51"/>
        <v>2</v>
      </c>
      <c r="AU29" s="60"/>
      <c r="AV29" s="50" t="str">
        <f t="shared" ref="AV29:AZ29" si="52">IF(AP29=2,"Att", (IF(AP29=0,"Not","Weak")))</f>
        <v>Att</v>
      </c>
      <c r="AW29" s="50" t="str">
        <f t="shared" si="52"/>
        <v>Att</v>
      </c>
      <c r="AX29" s="50" t="str">
        <f t="shared" si="52"/>
        <v>Not</v>
      </c>
      <c r="AY29" s="59" t="str">
        <f t="shared" si="52"/>
        <v>Att</v>
      </c>
      <c r="AZ29" s="50" t="str">
        <f t="shared" si="52"/>
        <v>Att</v>
      </c>
      <c r="BB29">
        <f t="shared" si="14"/>
        <v>2</v>
      </c>
      <c r="BC29" s="116">
        <f t="shared" si="15"/>
        <v>4</v>
      </c>
      <c r="BD29">
        <f t="shared" si="16"/>
        <v>4</v>
      </c>
    </row>
    <row r="30" spans="1:56" ht="12.75" x14ac:dyDescent="0.2">
      <c r="A30" s="48">
        <v>222310005101050</v>
      </c>
      <c r="B30" s="49" t="s">
        <v>70</v>
      </c>
      <c r="C30" s="50">
        <v>3</v>
      </c>
      <c r="D30" s="50">
        <v>2</v>
      </c>
      <c r="E30" s="50">
        <v>3</v>
      </c>
      <c r="F30" s="50">
        <v>3</v>
      </c>
      <c r="G30" s="50">
        <v>2</v>
      </c>
      <c r="H30" s="50">
        <v>3</v>
      </c>
      <c r="I30" s="50">
        <v>3</v>
      </c>
      <c r="J30" s="50">
        <v>2</v>
      </c>
      <c r="K30" s="50">
        <v>2</v>
      </c>
      <c r="L30" s="51"/>
      <c r="M30" s="51"/>
      <c r="N30" s="51"/>
      <c r="O30" s="50">
        <v>16</v>
      </c>
      <c r="P30" s="52">
        <v>6</v>
      </c>
      <c r="Q30" s="62">
        <v>2</v>
      </c>
      <c r="R30" s="62">
        <v>2</v>
      </c>
      <c r="S30" s="52">
        <v>6</v>
      </c>
      <c r="T30" s="62">
        <v>2</v>
      </c>
      <c r="U30" s="62">
        <v>2</v>
      </c>
      <c r="V30" s="52">
        <v>6</v>
      </c>
      <c r="W30" s="62">
        <v>2</v>
      </c>
      <c r="X30" s="62">
        <v>2</v>
      </c>
      <c r="Y30" s="53">
        <v>10</v>
      </c>
      <c r="Z30" s="55">
        <v>6</v>
      </c>
      <c r="AA30" s="54">
        <v>8</v>
      </c>
      <c r="AB30" s="55">
        <v>6</v>
      </c>
      <c r="AC30" s="56">
        <f t="shared" si="1"/>
        <v>46</v>
      </c>
      <c r="AD30" s="57">
        <f t="shared" si="2"/>
        <v>17</v>
      </c>
      <c r="AE30" s="57">
        <f t="shared" si="3"/>
        <v>6</v>
      </c>
      <c r="AF30" s="57">
        <f t="shared" si="4"/>
        <v>6</v>
      </c>
      <c r="AG30" s="57">
        <f t="shared" si="5"/>
        <v>8</v>
      </c>
      <c r="AH30" s="57">
        <f t="shared" si="6"/>
        <v>30</v>
      </c>
      <c r="AI30" s="58">
        <f t="shared" si="7"/>
        <v>67</v>
      </c>
      <c r="AJ30" s="59">
        <f t="shared" ref="AJ30:AN30" si="53">AD30/AD$15</f>
        <v>0.53125</v>
      </c>
      <c r="AK30" s="59">
        <f t="shared" si="53"/>
        <v>0.66666666666666663</v>
      </c>
      <c r="AL30" s="59">
        <f t="shared" si="53"/>
        <v>0.2</v>
      </c>
      <c r="AM30" s="59">
        <f t="shared" si="53"/>
        <v>0.88888888888888884</v>
      </c>
      <c r="AN30" s="59">
        <f t="shared" si="53"/>
        <v>1</v>
      </c>
      <c r="AO30" s="60"/>
      <c r="AP30" s="50">
        <f t="shared" ref="AP30:AT30" si="54">IF((AJ30)&gt;=50%, 2, (IF((AJ30)&lt;25%, 0, 1)))</f>
        <v>2</v>
      </c>
      <c r="AQ30" s="50">
        <f t="shared" si="54"/>
        <v>2</v>
      </c>
      <c r="AR30" s="50">
        <f t="shared" si="54"/>
        <v>0</v>
      </c>
      <c r="AS30" s="51">
        <f t="shared" si="54"/>
        <v>2</v>
      </c>
      <c r="AT30" s="50">
        <f t="shared" si="54"/>
        <v>2</v>
      </c>
      <c r="AU30" s="60"/>
      <c r="AV30" s="50" t="str">
        <f t="shared" ref="AV30:AZ30" si="55">IF(AP30=2,"Att", (IF(AP30=0,"Not","Weak")))</f>
        <v>Att</v>
      </c>
      <c r="AW30" s="50" t="str">
        <f t="shared" si="55"/>
        <v>Att</v>
      </c>
      <c r="AX30" s="50" t="str">
        <f t="shared" si="55"/>
        <v>Not</v>
      </c>
      <c r="AY30" s="59" t="str">
        <f t="shared" si="55"/>
        <v>Att</v>
      </c>
      <c r="AZ30" s="50" t="str">
        <f t="shared" si="55"/>
        <v>Att</v>
      </c>
      <c r="BB30">
        <f t="shared" si="14"/>
        <v>2</v>
      </c>
      <c r="BC30" s="116">
        <f t="shared" si="15"/>
        <v>4</v>
      </c>
      <c r="BD30">
        <f t="shared" si="16"/>
        <v>4</v>
      </c>
    </row>
    <row r="31" spans="1:56" ht="12.75" x14ac:dyDescent="0.2">
      <c r="A31" s="48">
        <v>222310005101051</v>
      </c>
      <c r="B31" s="49" t="s">
        <v>71</v>
      </c>
      <c r="C31" s="50">
        <v>3</v>
      </c>
      <c r="D31" s="50">
        <v>2</v>
      </c>
      <c r="E31" s="50">
        <v>3</v>
      </c>
      <c r="F31" s="50">
        <v>2</v>
      </c>
      <c r="G31" s="50">
        <v>2</v>
      </c>
      <c r="H31" s="50">
        <v>1</v>
      </c>
      <c r="I31" s="50">
        <v>2</v>
      </c>
      <c r="J31" s="50">
        <v>1</v>
      </c>
      <c r="K31" s="50">
        <v>1</v>
      </c>
      <c r="L31" s="51"/>
      <c r="M31" s="51"/>
      <c r="N31" s="51"/>
      <c r="O31" s="50">
        <v>13</v>
      </c>
      <c r="P31" s="52">
        <v>6</v>
      </c>
      <c r="Q31" s="62">
        <v>2</v>
      </c>
      <c r="R31" s="62">
        <v>2</v>
      </c>
      <c r="S31" s="52">
        <v>6</v>
      </c>
      <c r="T31" s="62">
        <v>2</v>
      </c>
      <c r="U31" s="62">
        <v>2</v>
      </c>
      <c r="V31" s="52">
        <v>6</v>
      </c>
      <c r="W31" s="62">
        <v>2</v>
      </c>
      <c r="X31" s="62">
        <v>2</v>
      </c>
      <c r="Y31" s="53">
        <v>10</v>
      </c>
      <c r="Z31" s="53">
        <v>10</v>
      </c>
      <c r="AA31" s="54">
        <v>8</v>
      </c>
      <c r="AB31" s="55">
        <v>6</v>
      </c>
      <c r="AC31" s="56">
        <f t="shared" si="1"/>
        <v>47</v>
      </c>
      <c r="AD31" s="57">
        <f t="shared" si="2"/>
        <v>15</v>
      </c>
      <c r="AE31" s="57">
        <f t="shared" si="3"/>
        <v>5</v>
      </c>
      <c r="AF31" s="57">
        <f t="shared" si="4"/>
        <v>10</v>
      </c>
      <c r="AG31" s="57">
        <f t="shared" si="5"/>
        <v>5</v>
      </c>
      <c r="AH31" s="57">
        <f t="shared" si="6"/>
        <v>30</v>
      </c>
      <c r="AI31" s="58">
        <f t="shared" si="7"/>
        <v>65</v>
      </c>
      <c r="AJ31" s="59">
        <f t="shared" ref="AJ31:AN31" si="56">AD31/AD$15</f>
        <v>0.46875</v>
      </c>
      <c r="AK31" s="59">
        <f t="shared" si="56"/>
        <v>0.55555555555555558</v>
      </c>
      <c r="AL31" s="59">
        <f t="shared" si="56"/>
        <v>0.33333333333333331</v>
      </c>
      <c r="AM31" s="59">
        <f t="shared" si="56"/>
        <v>0.55555555555555558</v>
      </c>
      <c r="AN31" s="59">
        <f t="shared" si="56"/>
        <v>1</v>
      </c>
      <c r="AO31" s="60"/>
      <c r="AP31" s="50">
        <f t="shared" ref="AP31:AT31" si="57">IF((AJ31)&gt;=50%, 2, (IF((AJ31)&lt;25%, 0, 1)))</f>
        <v>1</v>
      </c>
      <c r="AQ31" s="50">
        <f t="shared" si="57"/>
        <v>2</v>
      </c>
      <c r="AR31" s="50">
        <f t="shared" si="57"/>
        <v>1</v>
      </c>
      <c r="AS31" s="51">
        <f t="shared" si="57"/>
        <v>2</v>
      </c>
      <c r="AT31" s="50">
        <f t="shared" si="57"/>
        <v>2</v>
      </c>
      <c r="AU31" s="60"/>
      <c r="AV31" s="50" t="str">
        <f t="shared" ref="AV31:AZ31" si="58">IF(AP31=2,"Att", (IF(AP31=0,"Not","Weak")))</f>
        <v>Weak</v>
      </c>
      <c r="AW31" s="50" t="str">
        <f t="shared" si="58"/>
        <v>Att</v>
      </c>
      <c r="AX31" s="50" t="str">
        <f t="shared" si="58"/>
        <v>Weak</v>
      </c>
      <c r="AY31" s="59" t="str">
        <f t="shared" si="58"/>
        <v>Att</v>
      </c>
      <c r="AZ31" s="50" t="str">
        <f t="shared" si="58"/>
        <v>Att</v>
      </c>
      <c r="BB31">
        <f t="shared" si="14"/>
        <v>1</v>
      </c>
      <c r="BC31" s="116">
        <f t="shared" si="15"/>
        <v>5</v>
      </c>
      <c r="BD31">
        <f t="shared" si="16"/>
        <v>4</v>
      </c>
    </row>
    <row r="32" spans="1:56" ht="12.75" x14ac:dyDescent="0.2">
      <c r="A32" s="48">
        <v>222310005101052</v>
      </c>
      <c r="B32" s="49" t="s">
        <v>72</v>
      </c>
      <c r="C32" s="50" t="s">
        <v>56</v>
      </c>
      <c r="D32" s="50" t="s">
        <v>56</v>
      </c>
      <c r="E32" s="50" t="s">
        <v>56</v>
      </c>
      <c r="F32" s="50">
        <v>2</v>
      </c>
      <c r="G32" s="50">
        <v>2</v>
      </c>
      <c r="H32" s="50">
        <v>1</v>
      </c>
      <c r="I32" s="50">
        <v>2</v>
      </c>
      <c r="J32" s="50">
        <v>2</v>
      </c>
      <c r="K32" s="50">
        <v>2</v>
      </c>
      <c r="L32" s="51"/>
      <c r="M32" s="51"/>
      <c r="N32" s="51"/>
      <c r="O32" s="50">
        <v>11</v>
      </c>
      <c r="P32" s="52">
        <v>6</v>
      </c>
      <c r="Q32" s="52">
        <v>2</v>
      </c>
      <c r="R32" s="52">
        <v>2</v>
      </c>
      <c r="S32" s="52">
        <v>6</v>
      </c>
      <c r="T32" s="52">
        <v>2</v>
      </c>
      <c r="U32" s="52">
        <v>2</v>
      </c>
      <c r="V32" s="52">
        <v>6</v>
      </c>
      <c r="W32" s="52">
        <v>2</v>
      </c>
      <c r="X32" s="52">
        <v>2</v>
      </c>
      <c r="Y32" s="53">
        <v>10</v>
      </c>
      <c r="Z32" s="53">
        <v>8</v>
      </c>
      <c r="AA32" s="54">
        <v>15</v>
      </c>
      <c r="AB32" s="55">
        <v>4</v>
      </c>
      <c r="AC32" s="56">
        <f t="shared" si="1"/>
        <v>48</v>
      </c>
      <c r="AD32" s="57">
        <f t="shared" si="2"/>
        <v>19</v>
      </c>
      <c r="AE32" s="57">
        <f t="shared" si="3"/>
        <v>4</v>
      </c>
      <c r="AF32" s="57">
        <f t="shared" si="4"/>
        <v>8</v>
      </c>
      <c r="AG32" s="57">
        <f t="shared" si="5"/>
        <v>3</v>
      </c>
      <c r="AH32" s="57">
        <f t="shared" si="6"/>
        <v>30</v>
      </c>
      <c r="AI32" s="58">
        <f t="shared" si="7"/>
        <v>64</v>
      </c>
      <c r="AJ32" s="59">
        <f t="shared" ref="AJ32:AN32" si="59">AD32/AD$15</f>
        <v>0.59375</v>
      </c>
      <c r="AK32" s="59">
        <f t="shared" si="59"/>
        <v>0.44444444444444442</v>
      </c>
      <c r="AL32" s="59">
        <f t="shared" si="59"/>
        <v>0.26666666666666666</v>
      </c>
      <c r="AM32" s="59">
        <f t="shared" si="59"/>
        <v>0.33333333333333331</v>
      </c>
      <c r="AN32" s="59">
        <f t="shared" si="59"/>
        <v>1</v>
      </c>
      <c r="AO32" s="60"/>
      <c r="AP32" s="50">
        <f t="shared" ref="AP32:AT32" si="60">IF((AJ32)&gt;=50%, 2, (IF((AJ32)&lt;25%, 0, 1)))</f>
        <v>2</v>
      </c>
      <c r="AQ32" s="50">
        <f t="shared" si="60"/>
        <v>1</v>
      </c>
      <c r="AR32" s="50">
        <f t="shared" si="60"/>
        <v>1</v>
      </c>
      <c r="AS32" s="51">
        <f t="shared" si="60"/>
        <v>1</v>
      </c>
      <c r="AT32" s="50">
        <f t="shared" si="60"/>
        <v>2</v>
      </c>
      <c r="AU32" s="60"/>
      <c r="AV32" s="50" t="str">
        <f t="shared" ref="AV32:AZ32" si="61">IF(AP32=2,"Att", (IF(AP32=0,"Not","Weak")))</f>
        <v>Att</v>
      </c>
      <c r="AW32" s="50" t="str">
        <f t="shared" si="61"/>
        <v>Weak</v>
      </c>
      <c r="AX32" s="50" t="str">
        <f t="shared" si="61"/>
        <v>Weak</v>
      </c>
      <c r="AY32" s="59" t="str">
        <f t="shared" si="61"/>
        <v>Weak</v>
      </c>
      <c r="AZ32" s="50" t="str">
        <f t="shared" si="61"/>
        <v>Att</v>
      </c>
      <c r="BB32">
        <f t="shared" si="14"/>
        <v>2</v>
      </c>
      <c r="BC32" s="116">
        <f t="shared" si="15"/>
        <v>3</v>
      </c>
      <c r="BD32">
        <f t="shared" si="16"/>
        <v>3</v>
      </c>
    </row>
    <row r="33" spans="1:56" ht="12.75" x14ac:dyDescent="0.2">
      <c r="A33" s="48">
        <v>222310005101053</v>
      </c>
      <c r="B33" s="49" t="s">
        <v>73</v>
      </c>
      <c r="C33" s="50">
        <v>3</v>
      </c>
      <c r="D33" s="50">
        <v>2</v>
      </c>
      <c r="E33" s="50">
        <v>3</v>
      </c>
      <c r="F33" s="50">
        <v>4</v>
      </c>
      <c r="G33" s="50">
        <v>3</v>
      </c>
      <c r="H33" s="50">
        <v>2</v>
      </c>
      <c r="I33" s="50">
        <v>3</v>
      </c>
      <c r="J33" s="50">
        <v>2</v>
      </c>
      <c r="K33" s="50">
        <v>3</v>
      </c>
      <c r="L33" s="51"/>
      <c r="M33" s="51"/>
      <c r="N33" s="51"/>
      <c r="O33" s="50">
        <v>17</v>
      </c>
      <c r="P33" s="52">
        <v>5</v>
      </c>
      <c r="Q33" s="62">
        <v>2</v>
      </c>
      <c r="R33" s="62">
        <v>2</v>
      </c>
      <c r="S33" s="52">
        <v>0</v>
      </c>
      <c r="T33" s="62">
        <v>0</v>
      </c>
      <c r="U33" s="62">
        <v>0</v>
      </c>
      <c r="V33" s="52">
        <v>0</v>
      </c>
      <c r="W33" s="62">
        <v>0</v>
      </c>
      <c r="X33" s="62">
        <v>0</v>
      </c>
      <c r="Y33" s="53">
        <v>3</v>
      </c>
      <c r="Z33" s="53"/>
      <c r="AA33" s="54"/>
      <c r="AB33" s="55"/>
      <c r="AC33" s="56">
        <f t="shared" si="1"/>
        <v>20</v>
      </c>
      <c r="AD33" s="57">
        <f t="shared" si="2"/>
        <v>10</v>
      </c>
      <c r="AE33" s="57">
        <f t="shared" si="3"/>
        <v>7</v>
      </c>
      <c r="AF33" s="57">
        <f t="shared" si="4"/>
        <v>0</v>
      </c>
      <c r="AG33" s="57">
        <f t="shared" si="5"/>
        <v>8</v>
      </c>
      <c r="AH33" s="57">
        <f t="shared" si="6"/>
        <v>9</v>
      </c>
      <c r="AI33" s="58">
        <f t="shared" si="7"/>
        <v>34</v>
      </c>
      <c r="AJ33" s="59">
        <f t="shared" ref="AJ33:AN33" si="62">AD33/AD$15</f>
        <v>0.3125</v>
      </c>
      <c r="AK33" s="59">
        <f t="shared" si="62"/>
        <v>0.77777777777777779</v>
      </c>
      <c r="AL33" s="59">
        <f t="shared" si="62"/>
        <v>0</v>
      </c>
      <c r="AM33" s="59">
        <f t="shared" si="62"/>
        <v>0.88888888888888884</v>
      </c>
      <c r="AN33" s="59">
        <f t="shared" si="62"/>
        <v>0.3</v>
      </c>
      <c r="AO33" s="60"/>
      <c r="AP33" s="50">
        <f t="shared" ref="AP33:AT33" si="63">IF((AJ33)&gt;=50%, 2, (IF((AJ33)&lt;25%, 0, 1)))</f>
        <v>1</v>
      </c>
      <c r="AQ33" s="50">
        <f t="shared" si="63"/>
        <v>2</v>
      </c>
      <c r="AR33" s="50">
        <f t="shared" si="63"/>
        <v>0</v>
      </c>
      <c r="AS33" s="51">
        <f t="shared" si="63"/>
        <v>2</v>
      </c>
      <c r="AT33" s="50">
        <f t="shared" si="63"/>
        <v>1</v>
      </c>
      <c r="AU33" s="60"/>
      <c r="AV33" s="50" t="str">
        <f t="shared" ref="AV33:AZ33" si="64">IF(AP33=2,"Att", (IF(AP33=0,"Not","Weak")))</f>
        <v>Weak</v>
      </c>
      <c r="AW33" s="50" t="str">
        <f t="shared" si="64"/>
        <v>Att</v>
      </c>
      <c r="AX33" s="50" t="str">
        <f t="shared" si="64"/>
        <v>Not</v>
      </c>
      <c r="AY33" s="59" t="str">
        <f t="shared" si="64"/>
        <v>Att</v>
      </c>
      <c r="AZ33" s="50" t="str">
        <f t="shared" si="64"/>
        <v>Weak</v>
      </c>
      <c r="BB33">
        <f t="shared" si="14"/>
        <v>1</v>
      </c>
      <c r="BC33" s="116">
        <f t="shared" si="15"/>
        <v>4</v>
      </c>
      <c r="BD33">
        <f t="shared" si="16"/>
        <v>3</v>
      </c>
    </row>
    <row r="34" spans="1:56" ht="12.75" x14ac:dyDescent="0.2">
      <c r="A34" s="48">
        <v>222310005101054</v>
      </c>
      <c r="B34" s="49" t="s">
        <v>74</v>
      </c>
      <c r="C34" s="50">
        <v>3</v>
      </c>
      <c r="D34" s="50">
        <v>2</v>
      </c>
      <c r="E34" s="50">
        <v>3</v>
      </c>
      <c r="F34" s="50">
        <v>2</v>
      </c>
      <c r="G34" s="50">
        <v>2</v>
      </c>
      <c r="H34" s="50">
        <v>2</v>
      </c>
      <c r="I34" s="50">
        <v>2</v>
      </c>
      <c r="J34" s="50">
        <v>2</v>
      </c>
      <c r="K34" s="50">
        <v>2</v>
      </c>
      <c r="L34" s="51"/>
      <c r="M34" s="51"/>
      <c r="N34" s="51"/>
      <c r="O34" s="50">
        <v>14</v>
      </c>
      <c r="P34" s="52">
        <v>6</v>
      </c>
      <c r="Q34" s="62">
        <v>2</v>
      </c>
      <c r="R34" s="62">
        <v>2</v>
      </c>
      <c r="S34" s="52">
        <v>6</v>
      </c>
      <c r="T34" s="62">
        <v>2</v>
      </c>
      <c r="U34" s="62">
        <v>2</v>
      </c>
      <c r="V34" s="52">
        <v>6</v>
      </c>
      <c r="W34" s="62">
        <v>2</v>
      </c>
      <c r="X34" s="62">
        <v>2</v>
      </c>
      <c r="Y34" s="53">
        <v>10</v>
      </c>
      <c r="Z34" s="53">
        <v>8</v>
      </c>
      <c r="AA34" s="54">
        <v>12</v>
      </c>
      <c r="AB34" s="55">
        <v>9</v>
      </c>
      <c r="AC34" s="56">
        <f t="shared" si="1"/>
        <v>53</v>
      </c>
      <c r="AD34" s="57">
        <f t="shared" si="2"/>
        <v>19</v>
      </c>
      <c r="AE34" s="57">
        <f t="shared" si="3"/>
        <v>6</v>
      </c>
      <c r="AF34" s="57">
        <f t="shared" si="4"/>
        <v>8</v>
      </c>
      <c r="AG34" s="57">
        <f t="shared" si="5"/>
        <v>7</v>
      </c>
      <c r="AH34" s="57">
        <f t="shared" si="6"/>
        <v>30</v>
      </c>
      <c r="AI34" s="58">
        <f t="shared" si="7"/>
        <v>70</v>
      </c>
      <c r="AJ34" s="59">
        <f t="shared" ref="AJ34:AN34" si="65">AD34/AD$15</f>
        <v>0.59375</v>
      </c>
      <c r="AK34" s="59">
        <f t="shared" si="65"/>
        <v>0.66666666666666663</v>
      </c>
      <c r="AL34" s="59">
        <f t="shared" si="65"/>
        <v>0.26666666666666666</v>
      </c>
      <c r="AM34" s="59">
        <f t="shared" si="65"/>
        <v>0.77777777777777779</v>
      </c>
      <c r="AN34" s="59">
        <f t="shared" si="65"/>
        <v>1</v>
      </c>
      <c r="AO34" s="60"/>
      <c r="AP34" s="50">
        <f t="shared" ref="AP34:AT34" si="66">IF((AJ34)&gt;=50%, 2, (IF((AJ34)&lt;25%, 0, 1)))</f>
        <v>2</v>
      </c>
      <c r="AQ34" s="50">
        <f t="shared" si="66"/>
        <v>2</v>
      </c>
      <c r="AR34" s="50">
        <f t="shared" si="66"/>
        <v>1</v>
      </c>
      <c r="AS34" s="51">
        <f t="shared" si="66"/>
        <v>2</v>
      </c>
      <c r="AT34" s="50">
        <f t="shared" si="66"/>
        <v>2</v>
      </c>
      <c r="AU34" s="60"/>
      <c r="AV34" s="50" t="str">
        <f t="shared" ref="AV34:AZ34" si="67">IF(AP34=2,"Att", (IF(AP34=0,"Not","Weak")))</f>
        <v>Att</v>
      </c>
      <c r="AW34" s="50" t="str">
        <f t="shared" si="67"/>
        <v>Att</v>
      </c>
      <c r="AX34" s="50" t="str">
        <f t="shared" si="67"/>
        <v>Weak</v>
      </c>
      <c r="AY34" s="59" t="str">
        <f t="shared" si="67"/>
        <v>Att</v>
      </c>
      <c r="AZ34" s="50" t="str">
        <f t="shared" si="67"/>
        <v>Att</v>
      </c>
      <c r="BB34">
        <f t="shared" si="14"/>
        <v>2</v>
      </c>
      <c r="BC34" s="116">
        <f t="shared" si="15"/>
        <v>5</v>
      </c>
      <c r="BD34">
        <f t="shared" si="16"/>
        <v>4</v>
      </c>
    </row>
    <row r="35" spans="1:56" ht="12.75" x14ac:dyDescent="0.2">
      <c r="A35" s="48">
        <v>222310005101055</v>
      </c>
      <c r="B35" s="49" t="s">
        <v>75</v>
      </c>
      <c r="C35" s="50">
        <v>3</v>
      </c>
      <c r="D35" s="50">
        <v>2</v>
      </c>
      <c r="E35" s="50">
        <v>3</v>
      </c>
      <c r="F35" s="50">
        <v>2</v>
      </c>
      <c r="G35" s="50">
        <v>2</v>
      </c>
      <c r="H35" s="50">
        <v>1</v>
      </c>
      <c r="I35" s="50">
        <v>2</v>
      </c>
      <c r="J35" s="50">
        <v>2</v>
      </c>
      <c r="K35" s="50">
        <v>2</v>
      </c>
      <c r="L35" s="51"/>
      <c r="M35" s="51"/>
      <c r="N35" s="51"/>
      <c r="O35" s="50">
        <v>14</v>
      </c>
      <c r="P35" s="52">
        <v>6</v>
      </c>
      <c r="Q35" s="62">
        <v>2</v>
      </c>
      <c r="R35" s="62">
        <v>2</v>
      </c>
      <c r="S35" s="52">
        <v>6</v>
      </c>
      <c r="T35" s="62">
        <v>2</v>
      </c>
      <c r="U35" s="62">
        <v>2</v>
      </c>
      <c r="V35" s="52">
        <v>6</v>
      </c>
      <c r="W35" s="62">
        <v>2</v>
      </c>
      <c r="X35" s="62">
        <v>2</v>
      </c>
      <c r="Y35" s="53">
        <v>10</v>
      </c>
      <c r="Z35" s="53">
        <v>6</v>
      </c>
      <c r="AA35" s="54">
        <v>12</v>
      </c>
      <c r="AB35" s="55">
        <v>4</v>
      </c>
      <c r="AC35" s="56">
        <f t="shared" si="1"/>
        <v>46</v>
      </c>
      <c r="AD35" s="57">
        <f t="shared" si="2"/>
        <v>19</v>
      </c>
      <c r="AE35" s="57">
        <f t="shared" si="3"/>
        <v>6</v>
      </c>
      <c r="AF35" s="57">
        <f t="shared" si="4"/>
        <v>6</v>
      </c>
      <c r="AG35" s="57">
        <f t="shared" si="5"/>
        <v>6</v>
      </c>
      <c r="AH35" s="57">
        <f t="shared" si="6"/>
        <v>30</v>
      </c>
      <c r="AI35" s="58">
        <f t="shared" si="7"/>
        <v>67</v>
      </c>
      <c r="AJ35" s="59">
        <f t="shared" ref="AJ35:AN35" si="68">AD35/AD$15</f>
        <v>0.59375</v>
      </c>
      <c r="AK35" s="59">
        <f t="shared" si="68"/>
        <v>0.66666666666666663</v>
      </c>
      <c r="AL35" s="59">
        <f t="shared" si="68"/>
        <v>0.2</v>
      </c>
      <c r="AM35" s="59">
        <f t="shared" si="68"/>
        <v>0.66666666666666663</v>
      </c>
      <c r="AN35" s="59">
        <f t="shared" si="68"/>
        <v>1</v>
      </c>
      <c r="AO35" s="60"/>
      <c r="AP35" s="50">
        <f t="shared" ref="AP35:AT35" si="69">IF((AJ35)&gt;=50%, 2, (IF((AJ35)&lt;25%, 0, 1)))</f>
        <v>2</v>
      </c>
      <c r="AQ35" s="50">
        <f t="shared" si="69"/>
        <v>2</v>
      </c>
      <c r="AR35" s="50">
        <f t="shared" si="69"/>
        <v>0</v>
      </c>
      <c r="AS35" s="51">
        <f t="shared" si="69"/>
        <v>2</v>
      </c>
      <c r="AT35" s="50">
        <f t="shared" si="69"/>
        <v>2</v>
      </c>
      <c r="AU35" s="60"/>
      <c r="AV35" s="50" t="str">
        <f t="shared" ref="AV35:AZ35" si="70">IF(AP35=2,"Att", (IF(AP35=0,"Not","Weak")))</f>
        <v>Att</v>
      </c>
      <c r="AW35" s="50" t="str">
        <f t="shared" si="70"/>
        <v>Att</v>
      </c>
      <c r="AX35" s="50" t="str">
        <f t="shared" si="70"/>
        <v>Not</v>
      </c>
      <c r="AY35" s="59" t="str">
        <f t="shared" si="70"/>
        <v>Att</v>
      </c>
      <c r="AZ35" s="50" t="str">
        <f t="shared" si="70"/>
        <v>Att</v>
      </c>
      <c r="BB35">
        <f t="shared" si="14"/>
        <v>2</v>
      </c>
      <c r="BC35" s="116">
        <f t="shared" si="15"/>
        <v>4</v>
      </c>
      <c r="BD35">
        <f t="shared" si="16"/>
        <v>4</v>
      </c>
    </row>
    <row r="36" spans="1:56" ht="12.75" x14ac:dyDescent="0.2">
      <c r="A36" s="48">
        <v>222310005101056</v>
      </c>
      <c r="B36" s="49" t="s">
        <v>76</v>
      </c>
      <c r="C36" s="50">
        <v>2</v>
      </c>
      <c r="D36" s="50">
        <v>2</v>
      </c>
      <c r="E36" s="50">
        <v>2</v>
      </c>
      <c r="F36" s="50">
        <v>2</v>
      </c>
      <c r="G36" s="50">
        <v>2</v>
      </c>
      <c r="H36" s="50">
        <v>1</v>
      </c>
      <c r="I36" s="50">
        <v>2</v>
      </c>
      <c r="J36" s="50">
        <v>2</v>
      </c>
      <c r="K36" s="50">
        <v>2</v>
      </c>
      <c r="L36" s="51"/>
      <c r="M36" s="51"/>
      <c r="N36" s="51"/>
      <c r="O36" s="50">
        <v>12</v>
      </c>
      <c r="P36" s="52">
        <v>6</v>
      </c>
      <c r="Q36" s="62">
        <v>2</v>
      </c>
      <c r="R36" s="62">
        <v>2</v>
      </c>
      <c r="S36" s="52">
        <v>6</v>
      </c>
      <c r="T36" s="62">
        <v>2</v>
      </c>
      <c r="U36" s="62">
        <v>2</v>
      </c>
      <c r="V36" s="52">
        <v>6</v>
      </c>
      <c r="W36" s="62">
        <v>2</v>
      </c>
      <c r="X36" s="62">
        <v>2</v>
      </c>
      <c r="Y36" s="53">
        <v>10</v>
      </c>
      <c r="Z36" s="53">
        <v>6</v>
      </c>
      <c r="AA36" s="54">
        <v>11</v>
      </c>
      <c r="AB36" s="55">
        <v>4</v>
      </c>
      <c r="AC36" s="56">
        <f t="shared" si="1"/>
        <v>43</v>
      </c>
      <c r="AD36" s="57">
        <f t="shared" si="2"/>
        <v>17</v>
      </c>
      <c r="AE36" s="57">
        <f t="shared" si="3"/>
        <v>6</v>
      </c>
      <c r="AF36" s="57">
        <f t="shared" si="4"/>
        <v>6</v>
      </c>
      <c r="AG36" s="57">
        <f t="shared" si="5"/>
        <v>5</v>
      </c>
      <c r="AH36" s="57">
        <f t="shared" si="6"/>
        <v>30</v>
      </c>
      <c r="AI36" s="58">
        <f t="shared" si="7"/>
        <v>64</v>
      </c>
      <c r="AJ36" s="59">
        <f t="shared" ref="AJ36:AN36" si="71">AD36/AD$15</f>
        <v>0.53125</v>
      </c>
      <c r="AK36" s="59">
        <f t="shared" si="71"/>
        <v>0.66666666666666663</v>
      </c>
      <c r="AL36" s="59">
        <f t="shared" si="71"/>
        <v>0.2</v>
      </c>
      <c r="AM36" s="59">
        <f t="shared" si="71"/>
        <v>0.55555555555555558</v>
      </c>
      <c r="AN36" s="59">
        <f t="shared" si="71"/>
        <v>1</v>
      </c>
      <c r="AO36" s="60"/>
      <c r="AP36" s="50">
        <f t="shared" ref="AP36:AT36" si="72">IF((AJ36)&gt;=50%, 2, (IF((AJ36)&lt;25%, 0, 1)))</f>
        <v>2</v>
      </c>
      <c r="AQ36" s="50">
        <f t="shared" si="72"/>
        <v>2</v>
      </c>
      <c r="AR36" s="50">
        <f t="shared" si="72"/>
        <v>0</v>
      </c>
      <c r="AS36" s="51">
        <f t="shared" si="72"/>
        <v>2</v>
      </c>
      <c r="AT36" s="50">
        <f t="shared" si="72"/>
        <v>2</v>
      </c>
      <c r="AU36" s="60"/>
      <c r="AV36" s="50" t="str">
        <f t="shared" ref="AV36:AZ36" si="73">IF(AP36=2,"Att", (IF(AP36=0,"Not","Weak")))</f>
        <v>Att</v>
      </c>
      <c r="AW36" s="50" t="str">
        <f t="shared" si="73"/>
        <v>Att</v>
      </c>
      <c r="AX36" s="50" t="str">
        <f t="shared" si="73"/>
        <v>Not</v>
      </c>
      <c r="AY36" s="59" t="str">
        <f t="shared" si="73"/>
        <v>Att</v>
      </c>
      <c r="AZ36" s="50" t="str">
        <f t="shared" si="73"/>
        <v>Att</v>
      </c>
      <c r="BB36">
        <f t="shared" si="14"/>
        <v>2</v>
      </c>
      <c r="BC36" s="116">
        <f t="shared" si="15"/>
        <v>4</v>
      </c>
      <c r="BD36">
        <f t="shared" si="16"/>
        <v>4</v>
      </c>
    </row>
    <row r="37" spans="1:56" ht="12.75" x14ac:dyDescent="0.2">
      <c r="A37" s="48">
        <v>222310005101057</v>
      </c>
      <c r="B37" s="49" t="s">
        <v>77</v>
      </c>
      <c r="C37" s="50">
        <v>3</v>
      </c>
      <c r="D37" s="50">
        <v>2</v>
      </c>
      <c r="E37" s="50">
        <v>3</v>
      </c>
      <c r="F37" s="50">
        <v>2</v>
      </c>
      <c r="G37" s="50">
        <v>2</v>
      </c>
      <c r="H37" s="50">
        <v>1</v>
      </c>
      <c r="I37" s="50">
        <v>2</v>
      </c>
      <c r="J37" s="50">
        <v>2</v>
      </c>
      <c r="K37" s="50">
        <v>2</v>
      </c>
      <c r="L37" s="51"/>
      <c r="M37" s="51"/>
      <c r="N37" s="51"/>
      <c r="O37" s="50">
        <v>14</v>
      </c>
      <c r="P37" s="52" t="s">
        <v>56</v>
      </c>
      <c r="Q37" s="62" t="s">
        <v>56</v>
      </c>
      <c r="R37" s="62" t="s">
        <v>56</v>
      </c>
      <c r="S37" s="52" t="s">
        <v>56</v>
      </c>
      <c r="T37" s="62" t="s">
        <v>56</v>
      </c>
      <c r="U37" s="62" t="s">
        <v>56</v>
      </c>
      <c r="V37" s="52" t="s">
        <v>56</v>
      </c>
      <c r="W37" s="62" t="s">
        <v>56</v>
      </c>
      <c r="X37" s="62" t="s">
        <v>56</v>
      </c>
      <c r="Y37" s="53" t="s">
        <v>56</v>
      </c>
      <c r="Z37" s="53">
        <v>26</v>
      </c>
      <c r="AA37" s="54">
        <v>13</v>
      </c>
      <c r="AB37" s="55">
        <v>8</v>
      </c>
      <c r="AC37" s="56">
        <f t="shared" si="1"/>
        <v>61</v>
      </c>
      <c r="AD37" s="57">
        <f t="shared" si="2"/>
        <v>20</v>
      </c>
      <c r="AE37" s="57">
        <f t="shared" si="3"/>
        <v>6</v>
      </c>
      <c r="AF37" s="57">
        <f t="shared" si="4"/>
        <v>26</v>
      </c>
      <c r="AG37" s="57">
        <f t="shared" si="5"/>
        <v>6</v>
      </c>
      <c r="AH37" s="57">
        <f t="shared" si="6"/>
        <v>0</v>
      </c>
      <c r="AI37" s="58">
        <f t="shared" si="7"/>
        <v>58</v>
      </c>
      <c r="AJ37" s="59">
        <f t="shared" ref="AJ37:AN37" si="74">AD37/AD$15</f>
        <v>0.625</v>
      </c>
      <c r="AK37" s="59">
        <f t="shared" si="74"/>
        <v>0.66666666666666663</v>
      </c>
      <c r="AL37" s="59">
        <f t="shared" si="74"/>
        <v>0.8666666666666667</v>
      </c>
      <c r="AM37" s="59">
        <f t="shared" si="74"/>
        <v>0.66666666666666663</v>
      </c>
      <c r="AN37" s="59">
        <f t="shared" si="74"/>
        <v>0</v>
      </c>
      <c r="AO37" s="60"/>
      <c r="AP37" s="50">
        <f t="shared" ref="AP37:AT37" si="75">IF((AJ37)&gt;=50%, 2, (IF((AJ37)&lt;25%, 0, 1)))</f>
        <v>2</v>
      </c>
      <c r="AQ37" s="50">
        <f t="shared" si="75"/>
        <v>2</v>
      </c>
      <c r="AR37" s="50">
        <f t="shared" si="75"/>
        <v>2</v>
      </c>
      <c r="AS37" s="51">
        <f t="shared" si="75"/>
        <v>2</v>
      </c>
      <c r="AT37" s="50">
        <f t="shared" si="75"/>
        <v>0</v>
      </c>
      <c r="AU37" s="60"/>
      <c r="AV37" s="50" t="str">
        <f t="shared" ref="AV37:AZ37" si="76">IF(AP37=2,"Att", (IF(AP37=0,"Not","Weak")))</f>
        <v>Att</v>
      </c>
      <c r="AW37" s="50" t="str">
        <f t="shared" si="76"/>
        <v>Att</v>
      </c>
      <c r="AX37" s="50" t="str">
        <f t="shared" si="76"/>
        <v>Att</v>
      </c>
      <c r="AY37" s="59" t="str">
        <f t="shared" si="76"/>
        <v>Att</v>
      </c>
      <c r="AZ37" s="50" t="str">
        <f t="shared" si="76"/>
        <v>Not</v>
      </c>
      <c r="BB37">
        <f t="shared" si="14"/>
        <v>2</v>
      </c>
      <c r="BC37" s="116">
        <f t="shared" si="15"/>
        <v>6</v>
      </c>
      <c r="BD37">
        <f t="shared" si="16"/>
        <v>2</v>
      </c>
    </row>
    <row r="38" spans="1:56" ht="12.75" x14ac:dyDescent="0.2">
      <c r="A38" s="48">
        <v>222310005101058</v>
      </c>
      <c r="B38" s="49" t="s">
        <v>78</v>
      </c>
      <c r="C38" s="50">
        <v>2</v>
      </c>
      <c r="D38" s="50">
        <v>2</v>
      </c>
      <c r="E38" s="50">
        <v>2</v>
      </c>
      <c r="F38" s="50">
        <v>3</v>
      </c>
      <c r="G38" s="50">
        <v>2</v>
      </c>
      <c r="H38" s="50">
        <v>3</v>
      </c>
      <c r="I38" s="50">
        <v>2</v>
      </c>
      <c r="J38" s="50">
        <v>2</v>
      </c>
      <c r="K38" s="50">
        <v>2</v>
      </c>
      <c r="L38" s="51"/>
      <c r="M38" s="51"/>
      <c r="N38" s="51"/>
      <c r="O38" s="50">
        <v>14</v>
      </c>
      <c r="P38" s="52">
        <v>6</v>
      </c>
      <c r="Q38" s="62">
        <v>2</v>
      </c>
      <c r="R38" s="62">
        <v>2</v>
      </c>
      <c r="S38" s="52">
        <v>6</v>
      </c>
      <c r="T38" s="62">
        <v>2</v>
      </c>
      <c r="U38" s="62">
        <v>2</v>
      </c>
      <c r="V38" s="52">
        <v>6</v>
      </c>
      <c r="W38" s="62">
        <v>2</v>
      </c>
      <c r="X38" s="62">
        <v>2</v>
      </c>
      <c r="Y38" s="53">
        <v>10</v>
      </c>
      <c r="Z38" s="53">
        <v>6</v>
      </c>
      <c r="AA38" s="54">
        <v>14</v>
      </c>
      <c r="AB38" s="55">
        <v>4</v>
      </c>
      <c r="AC38" s="56">
        <f t="shared" si="1"/>
        <v>48</v>
      </c>
      <c r="AD38" s="57">
        <f t="shared" si="2"/>
        <v>21</v>
      </c>
      <c r="AE38" s="57">
        <f t="shared" si="3"/>
        <v>6</v>
      </c>
      <c r="AF38" s="57">
        <f t="shared" si="4"/>
        <v>6</v>
      </c>
      <c r="AG38" s="57">
        <f t="shared" si="5"/>
        <v>7</v>
      </c>
      <c r="AH38" s="57">
        <f t="shared" si="6"/>
        <v>30</v>
      </c>
      <c r="AI38" s="58">
        <f t="shared" si="7"/>
        <v>70</v>
      </c>
      <c r="AJ38" s="59">
        <f t="shared" ref="AJ38:AN38" si="77">AD38/AD$15</f>
        <v>0.65625</v>
      </c>
      <c r="AK38" s="59">
        <f t="shared" si="77"/>
        <v>0.66666666666666663</v>
      </c>
      <c r="AL38" s="59">
        <f t="shared" si="77"/>
        <v>0.2</v>
      </c>
      <c r="AM38" s="59">
        <f t="shared" si="77"/>
        <v>0.77777777777777779</v>
      </c>
      <c r="AN38" s="59">
        <f t="shared" si="77"/>
        <v>1</v>
      </c>
      <c r="AO38" s="60"/>
      <c r="AP38" s="50">
        <f t="shared" ref="AP38:AT38" si="78">IF((AJ38)&gt;=50%, 2, (IF((AJ38)&lt;25%, 0, 1)))</f>
        <v>2</v>
      </c>
      <c r="AQ38" s="50">
        <f t="shared" si="78"/>
        <v>2</v>
      </c>
      <c r="AR38" s="50">
        <f t="shared" si="78"/>
        <v>0</v>
      </c>
      <c r="AS38" s="51">
        <f t="shared" si="78"/>
        <v>2</v>
      </c>
      <c r="AT38" s="50">
        <f t="shared" si="78"/>
        <v>2</v>
      </c>
      <c r="AU38" s="60"/>
      <c r="AV38" s="50" t="str">
        <f t="shared" ref="AV38:AZ38" si="79">IF(AP38=2,"Att", (IF(AP38=0,"Not","Weak")))</f>
        <v>Att</v>
      </c>
      <c r="AW38" s="50" t="str">
        <f t="shared" si="79"/>
        <v>Att</v>
      </c>
      <c r="AX38" s="50" t="str">
        <f t="shared" si="79"/>
        <v>Not</v>
      </c>
      <c r="AY38" s="59" t="str">
        <f t="shared" si="79"/>
        <v>Att</v>
      </c>
      <c r="AZ38" s="50" t="str">
        <f t="shared" si="79"/>
        <v>Att</v>
      </c>
      <c r="BB38">
        <f t="shared" si="14"/>
        <v>2</v>
      </c>
      <c r="BC38" s="116">
        <f t="shared" si="15"/>
        <v>4</v>
      </c>
      <c r="BD38">
        <f t="shared" si="16"/>
        <v>4</v>
      </c>
    </row>
    <row r="39" spans="1:56" ht="12.75" x14ac:dyDescent="0.2">
      <c r="A39" s="48">
        <v>222310005101059</v>
      </c>
      <c r="B39" s="49" t="s">
        <v>79</v>
      </c>
      <c r="C39" s="50">
        <v>3</v>
      </c>
      <c r="D39" s="50">
        <v>2</v>
      </c>
      <c r="E39" s="50">
        <v>3</v>
      </c>
      <c r="F39" s="50">
        <v>3</v>
      </c>
      <c r="G39" s="50">
        <v>2</v>
      </c>
      <c r="H39" s="50">
        <v>2</v>
      </c>
      <c r="I39" s="50">
        <v>2</v>
      </c>
      <c r="J39" s="50">
        <v>2</v>
      </c>
      <c r="K39" s="50">
        <v>2</v>
      </c>
      <c r="L39" s="51"/>
      <c r="M39" s="51"/>
      <c r="N39" s="51"/>
      <c r="O39" s="50">
        <v>15</v>
      </c>
      <c r="P39" s="63">
        <v>6</v>
      </c>
      <c r="Q39" s="63">
        <v>2</v>
      </c>
      <c r="R39" s="63">
        <v>2</v>
      </c>
      <c r="S39" s="63">
        <v>6</v>
      </c>
      <c r="T39" s="63">
        <v>2</v>
      </c>
      <c r="U39" s="63">
        <v>2</v>
      </c>
      <c r="V39" s="63">
        <v>6</v>
      </c>
      <c r="W39" s="63">
        <v>2</v>
      </c>
      <c r="X39" s="63">
        <v>2</v>
      </c>
      <c r="Y39" s="53">
        <v>10</v>
      </c>
      <c r="Z39" s="55">
        <v>4</v>
      </c>
      <c r="AA39" s="54">
        <v>13</v>
      </c>
      <c r="AB39" s="55">
        <v>4</v>
      </c>
      <c r="AC39" s="56">
        <f t="shared" si="1"/>
        <v>46</v>
      </c>
      <c r="AD39" s="57">
        <f t="shared" si="2"/>
        <v>21</v>
      </c>
      <c r="AE39" s="57">
        <f t="shared" si="3"/>
        <v>6</v>
      </c>
      <c r="AF39" s="57">
        <f t="shared" si="4"/>
        <v>4</v>
      </c>
      <c r="AG39" s="57">
        <f t="shared" si="5"/>
        <v>7</v>
      </c>
      <c r="AH39" s="57">
        <f t="shared" si="6"/>
        <v>30</v>
      </c>
      <c r="AI39" s="58">
        <f t="shared" si="7"/>
        <v>68</v>
      </c>
      <c r="AJ39" s="59">
        <f t="shared" ref="AJ39:AN39" si="80">AD39/AD$15</f>
        <v>0.65625</v>
      </c>
      <c r="AK39" s="59">
        <f t="shared" si="80"/>
        <v>0.66666666666666663</v>
      </c>
      <c r="AL39" s="59">
        <f t="shared" si="80"/>
        <v>0.13333333333333333</v>
      </c>
      <c r="AM39" s="59">
        <f t="shared" si="80"/>
        <v>0.77777777777777779</v>
      </c>
      <c r="AN39" s="59">
        <f t="shared" si="80"/>
        <v>1</v>
      </c>
      <c r="AO39" s="60"/>
      <c r="AP39" s="50">
        <f t="shared" ref="AP39:AT39" si="81">IF((AJ39)&gt;=50%, 2, (IF((AJ39)&lt;25%, 0, 1)))</f>
        <v>2</v>
      </c>
      <c r="AQ39" s="50">
        <f t="shared" si="81"/>
        <v>2</v>
      </c>
      <c r="AR39" s="50">
        <f t="shared" si="81"/>
        <v>0</v>
      </c>
      <c r="AS39" s="51">
        <f t="shared" si="81"/>
        <v>2</v>
      </c>
      <c r="AT39" s="50">
        <f t="shared" si="81"/>
        <v>2</v>
      </c>
      <c r="AU39" s="60"/>
      <c r="AV39" s="50" t="str">
        <f t="shared" ref="AV39:AZ39" si="82">IF(AP39=2,"Att", (IF(AP39=0,"Not","Weak")))</f>
        <v>Att</v>
      </c>
      <c r="AW39" s="50" t="str">
        <f t="shared" si="82"/>
        <v>Att</v>
      </c>
      <c r="AX39" s="50" t="str">
        <f t="shared" si="82"/>
        <v>Not</v>
      </c>
      <c r="AY39" s="59" t="str">
        <f t="shared" si="82"/>
        <v>Att</v>
      </c>
      <c r="AZ39" s="50" t="str">
        <f t="shared" si="82"/>
        <v>Att</v>
      </c>
      <c r="BB39">
        <f t="shared" si="14"/>
        <v>2</v>
      </c>
      <c r="BC39" s="116">
        <f t="shared" si="15"/>
        <v>4</v>
      </c>
      <c r="BD39">
        <f t="shared" si="16"/>
        <v>4</v>
      </c>
    </row>
    <row r="40" spans="1:56" ht="12.75" x14ac:dyDescent="0.2">
      <c r="A40" s="48">
        <v>222310005101060</v>
      </c>
      <c r="B40" s="49" t="s">
        <v>80</v>
      </c>
      <c r="C40" s="50">
        <v>2</v>
      </c>
      <c r="D40" s="50">
        <v>2</v>
      </c>
      <c r="E40" s="50">
        <v>2</v>
      </c>
      <c r="F40" s="50">
        <v>3</v>
      </c>
      <c r="G40" s="50">
        <v>2</v>
      </c>
      <c r="H40" s="50">
        <v>2</v>
      </c>
      <c r="I40" s="50">
        <v>2</v>
      </c>
      <c r="J40" s="50">
        <v>2</v>
      </c>
      <c r="K40" s="50">
        <v>2</v>
      </c>
      <c r="L40" s="51"/>
      <c r="M40" s="51"/>
      <c r="N40" s="51"/>
      <c r="O40" s="50">
        <v>13</v>
      </c>
      <c r="P40" s="52">
        <v>6</v>
      </c>
      <c r="Q40" s="62">
        <v>2</v>
      </c>
      <c r="R40" s="62">
        <v>2</v>
      </c>
      <c r="S40" s="52">
        <v>6</v>
      </c>
      <c r="T40" s="62">
        <v>2</v>
      </c>
      <c r="U40" s="62">
        <v>2</v>
      </c>
      <c r="V40" s="52">
        <v>6</v>
      </c>
      <c r="W40" s="62">
        <v>2</v>
      </c>
      <c r="X40" s="62">
        <v>2</v>
      </c>
      <c r="Y40" s="53">
        <v>10</v>
      </c>
      <c r="Z40" s="53">
        <v>4</v>
      </c>
      <c r="AA40" s="54">
        <v>12</v>
      </c>
      <c r="AB40" s="55">
        <v>4</v>
      </c>
      <c r="AC40" s="56">
        <f t="shared" si="1"/>
        <v>43</v>
      </c>
      <c r="AD40" s="57">
        <f t="shared" si="2"/>
        <v>19</v>
      </c>
      <c r="AE40" s="57">
        <f t="shared" si="3"/>
        <v>6</v>
      </c>
      <c r="AF40" s="57">
        <f t="shared" si="4"/>
        <v>4</v>
      </c>
      <c r="AG40" s="57">
        <f t="shared" si="5"/>
        <v>6</v>
      </c>
      <c r="AH40" s="57">
        <f t="shared" si="6"/>
        <v>30</v>
      </c>
      <c r="AI40" s="58">
        <f t="shared" si="7"/>
        <v>65</v>
      </c>
      <c r="AJ40" s="59">
        <f t="shared" ref="AJ40:AN40" si="83">AD40/AD$15</f>
        <v>0.59375</v>
      </c>
      <c r="AK40" s="59">
        <f t="shared" si="83"/>
        <v>0.66666666666666663</v>
      </c>
      <c r="AL40" s="59">
        <f t="shared" si="83"/>
        <v>0.13333333333333333</v>
      </c>
      <c r="AM40" s="59">
        <f t="shared" si="83"/>
        <v>0.66666666666666663</v>
      </c>
      <c r="AN40" s="59">
        <f t="shared" si="83"/>
        <v>1</v>
      </c>
      <c r="AO40" s="60"/>
      <c r="AP40" s="50">
        <f t="shared" ref="AP40:AT40" si="84">IF((AJ40)&gt;=50%, 2, (IF((AJ40)&lt;25%, 0, 1)))</f>
        <v>2</v>
      </c>
      <c r="AQ40" s="50">
        <f t="shared" si="84"/>
        <v>2</v>
      </c>
      <c r="AR40" s="50">
        <f t="shared" si="84"/>
        <v>0</v>
      </c>
      <c r="AS40" s="51">
        <f t="shared" si="84"/>
        <v>2</v>
      </c>
      <c r="AT40" s="50">
        <f t="shared" si="84"/>
        <v>2</v>
      </c>
      <c r="AU40" s="60"/>
      <c r="AV40" s="50" t="str">
        <f t="shared" ref="AV40:AZ40" si="85">IF(AP40=2,"Att", (IF(AP40=0,"Not","Weak")))</f>
        <v>Att</v>
      </c>
      <c r="AW40" s="50" t="str">
        <f t="shared" si="85"/>
        <v>Att</v>
      </c>
      <c r="AX40" s="50" t="str">
        <f t="shared" si="85"/>
        <v>Not</v>
      </c>
      <c r="AY40" s="59" t="str">
        <f t="shared" si="85"/>
        <v>Att</v>
      </c>
      <c r="AZ40" s="50" t="str">
        <f t="shared" si="85"/>
        <v>Att</v>
      </c>
      <c r="BB40">
        <f t="shared" si="14"/>
        <v>2</v>
      </c>
      <c r="BC40" s="116">
        <f t="shared" si="15"/>
        <v>4</v>
      </c>
      <c r="BD40">
        <f t="shared" si="16"/>
        <v>4</v>
      </c>
    </row>
    <row r="41" spans="1:56" ht="12.75" x14ac:dyDescent="0.2">
      <c r="A41" s="48">
        <v>222310005101061</v>
      </c>
      <c r="B41" s="49" t="s">
        <v>81</v>
      </c>
      <c r="C41" s="50">
        <v>3</v>
      </c>
      <c r="D41" s="50">
        <v>2</v>
      </c>
      <c r="E41" s="50">
        <v>3</v>
      </c>
      <c r="F41" s="50">
        <v>2</v>
      </c>
      <c r="G41" s="50">
        <v>2</v>
      </c>
      <c r="H41" s="50">
        <v>1</v>
      </c>
      <c r="I41" s="50">
        <v>2</v>
      </c>
      <c r="J41" s="50">
        <v>2</v>
      </c>
      <c r="K41" s="50">
        <v>2</v>
      </c>
      <c r="L41" s="51"/>
      <c r="M41" s="51"/>
      <c r="N41" s="51"/>
      <c r="O41" s="50">
        <v>14</v>
      </c>
      <c r="P41" s="52">
        <v>6</v>
      </c>
      <c r="Q41" s="52">
        <v>2</v>
      </c>
      <c r="R41" s="52">
        <v>2</v>
      </c>
      <c r="S41" s="52">
        <v>6</v>
      </c>
      <c r="T41" s="52">
        <v>2</v>
      </c>
      <c r="U41" s="52">
        <v>2</v>
      </c>
      <c r="V41" s="52">
        <v>6</v>
      </c>
      <c r="W41" s="52">
        <v>2</v>
      </c>
      <c r="X41" s="52">
        <v>2</v>
      </c>
      <c r="Y41" s="53">
        <v>10</v>
      </c>
      <c r="Z41" s="53">
        <v>4</v>
      </c>
      <c r="AA41" s="54">
        <v>14</v>
      </c>
      <c r="AB41" s="55">
        <v>4</v>
      </c>
      <c r="AC41" s="56">
        <f t="shared" si="1"/>
        <v>46</v>
      </c>
      <c r="AD41" s="57">
        <f t="shared" si="2"/>
        <v>21</v>
      </c>
      <c r="AE41" s="57">
        <f t="shared" si="3"/>
        <v>6</v>
      </c>
      <c r="AF41" s="57">
        <f t="shared" si="4"/>
        <v>4</v>
      </c>
      <c r="AG41" s="57">
        <f t="shared" si="5"/>
        <v>6</v>
      </c>
      <c r="AH41" s="57">
        <f t="shared" si="6"/>
        <v>30</v>
      </c>
      <c r="AI41" s="58">
        <f t="shared" si="7"/>
        <v>67</v>
      </c>
      <c r="AJ41" s="59">
        <f t="shared" ref="AJ41:AN41" si="86">AD41/AD$15</f>
        <v>0.65625</v>
      </c>
      <c r="AK41" s="59">
        <f t="shared" si="86"/>
        <v>0.66666666666666663</v>
      </c>
      <c r="AL41" s="59">
        <f t="shared" si="86"/>
        <v>0.13333333333333333</v>
      </c>
      <c r="AM41" s="59">
        <f t="shared" si="86"/>
        <v>0.66666666666666663</v>
      </c>
      <c r="AN41" s="59">
        <f t="shared" si="86"/>
        <v>1</v>
      </c>
      <c r="AO41" s="60"/>
      <c r="AP41" s="50">
        <f t="shared" ref="AP41:AT41" si="87">IF((AJ41)&gt;=50%, 2, (IF((AJ41)&lt;25%, 0, 1)))</f>
        <v>2</v>
      </c>
      <c r="AQ41" s="50">
        <f t="shared" si="87"/>
        <v>2</v>
      </c>
      <c r="AR41" s="50">
        <f t="shared" si="87"/>
        <v>0</v>
      </c>
      <c r="AS41" s="51">
        <f t="shared" si="87"/>
        <v>2</v>
      </c>
      <c r="AT41" s="50">
        <f t="shared" si="87"/>
        <v>2</v>
      </c>
      <c r="AU41" s="60"/>
      <c r="AV41" s="50" t="str">
        <f t="shared" ref="AV41:AZ41" si="88">IF(AP41=2,"Att", (IF(AP41=0,"Not","Weak")))</f>
        <v>Att</v>
      </c>
      <c r="AW41" s="50" t="str">
        <f t="shared" si="88"/>
        <v>Att</v>
      </c>
      <c r="AX41" s="50" t="str">
        <f t="shared" si="88"/>
        <v>Not</v>
      </c>
      <c r="AY41" s="59" t="str">
        <f t="shared" si="88"/>
        <v>Att</v>
      </c>
      <c r="AZ41" s="50" t="str">
        <f t="shared" si="88"/>
        <v>Att</v>
      </c>
      <c r="BB41">
        <f t="shared" si="14"/>
        <v>2</v>
      </c>
      <c r="BC41" s="116">
        <f t="shared" si="15"/>
        <v>4</v>
      </c>
      <c r="BD41">
        <f t="shared" si="16"/>
        <v>4</v>
      </c>
    </row>
    <row r="42" spans="1:56" ht="12.75" x14ac:dyDescent="0.2">
      <c r="A42" s="48">
        <v>222310005101062</v>
      </c>
      <c r="B42" s="49" t="s">
        <v>82</v>
      </c>
      <c r="C42" s="50" t="s">
        <v>56</v>
      </c>
      <c r="D42" s="50" t="s">
        <v>56</v>
      </c>
      <c r="E42" s="50" t="s">
        <v>56</v>
      </c>
      <c r="F42" s="50">
        <v>2</v>
      </c>
      <c r="G42" s="50">
        <v>1</v>
      </c>
      <c r="H42" s="50">
        <v>1</v>
      </c>
      <c r="I42" s="50" t="s">
        <v>56</v>
      </c>
      <c r="J42" s="50" t="s">
        <v>56</v>
      </c>
      <c r="K42" s="50" t="s">
        <v>56</v>
      </c>
      <c r="L42" s="51"/>
      <c r="M42" s="51"/>
      <c r="N42" s="51"/>
      <c r="O42" s="50">
        <v>4</v>
      </c>
      <c r="P42" s="63">
        <v>6</v>
      </c>
      <c r="Q42" s="63">
        <v>2</v>
      </c>
      <c r="R42" s="63">
        <v>2</v>
      </c>
      <c r="S42" s="63">
        <v>6</v>
      </c>
      <c r="T42" s="63">
        <v>2</v>
      </c>
      <c r="U42" s="63">
        <v>2</v>
      </c>
      <c r="V42" s="63">
        <v>6</v>
      </c>
      <c r="W42" s="63">
        <v>2</v>
      </c>
      <c r="X42" s="63">
        <v>2</v>
      </c>
      <c r="Y42" s="53">
        <v>10</v>
      </c>
      <c r="Z42" s="53">
        <v>2</v>
      </c>
      <c r="AA42" s="54">
        <v>14</v>
      </c>
      <c r="AB42" s="55">
        <v>4</v>
      </c>
      <c r="AC42" s="56">
        <f t="shared" si="1"/>
        <v>34</v>
      </c>
      <c r="AD42" s="57">
        <f t="shared" si="2"/>
        <v>16</v>
      </c>
      <c r="AE42" s="57">
        <f t="shared" si="3"/>
        <v>1</v>
      </c>
      <c r="AF42" s="57">
        <f t="shared" si="4"/>
        <v>2</v>
      </c>
      <c r="AG42" s="57">
        <f t="shared" si="5"/>
        <v>1</v>
      </c>
      <c r="AH42" s="57">
        <f t="shared" si="6"/>
        <v>30</v>
      </c>
      <c r="AI42" s="58">
        <f t="shared" si="7"/>
        <v>50</v>
      </c>
      <c r="AJ42" s="59">
        <f t="shared" ref="AJ42:AN42" si="89">AD42/AD$15</f>
        <v>0.5</v>
      </c>
      <c r="AK42" s="59">
        <f t="shared" si="89"/>
        <v>0.1111111111111111</v>
      </c>
      <c r="AL42" s="59">
        <f t="shared" si="89"/>
        <v>6.6666666666666666E-2</v>
      </c>
      <c r="AM42" s="59">
        <f t="shared" si="89"/>
        <v>0.1111111111111111</v>
      </c>
      <c r="AN42" s="59">
        <f t="shared" si="89"/>
        <v>1</v>
      </c>
      <c r="AO42" s="60"/>
      <c r="AP42" s="50">
        <f t="shared" ref="AP42:AT42" si="90">IF((AJ42)&gt;=50%, 2, (IF((AJ42)&lt;25%, 0, 1)))</f>
        <v>2</v>
      </c>
      <c r="AQ42" s="50">
        <f t="shared" si="90"/>
        <v>0</v>
      </c>
      <c r="AR42" s="50">
        <f t="shared" si="90"/>
        <v>0</v>
      </c>
      <c r="AS42" s="51">
        <f t="shared" si="90"/>
        <v>0</v>
      </c>
      <c r="AT42" s="50">
        <f t="shared" si="90"/>
        <v>2</v>
      </c>
      <c r="AU42" s="60"/>
      <c r="AV42" s="50" t="str">
        <f t="shared" ref="AV42:AZ42" si="91">IF(AP42=2,"Att", (IF(AP42=0,"Not","Weak")))</f>
        <v>Att</v>
      </c>
      <c r="AW42" s="50" t="str">
        <f t="shared" si="91"/>
        <v>Not</v>
      </c>
      <c r="AX42" s="50" t="str">
        <f t="shared" si="91"/>
        <v>Not</v>
      </c>
      <c r="AY42" s="59" t="str">
        <f t="shared" si="91"/>
        <v>Not</v>
      </c>
      <c r="AZ42" s="50" t="str">
        <f t="shared" si="91"/>
        <v>Att</v>
      </c>
      <c r="BB42">
        <f t="shared" si="14"/>
        <v>2</v>
      </c>
      <c r="BC42" s="116">
        <f t="shared" si="15"/>
        <v>0</v>
      </c>
      <c r="BD42">
        <f t="shared" si="16"/>
        <v>2</v>
      </c>
    </row>
    <row r="43" spans="1:56" ht="12.75" x14ac:dyDescent="0.2">
      <c r="A43" s="48">
        <v>222310005101063</v>
      </c>
      <c r="B43" s="49" t="s">
        <v>83</v>
      </c>
      <c r="C43" s="50">
        <v>2</v>
      </c>
      <c r="D43" s="50">
        <v>1</v>
      </c>
      <c r="E43" s="50">
        <v>1</v>
      </c>
      <c r="F43" s="50">
        <v>3</v>
      </c>
      <c r="G43" s="50">
        <v>2</v>
      </c>
      <c r="H43" s="50">
        <v>2</v>
      </c>
      <c r="I43" s="50">
        <v>2</v>
      </c>
      <c r="J43" s="50">
        <v>2</v>
      </c>
      <c r="K43" s="50">
        <v>2</v>
      </c>
      <c r="L43" s="51"/>
      <c r="M43" s="51"/>
      <c r="N43" s="51"/>
      <c r="O43" s="50">
        <v>13</v>
      </c>
      <c r="P43" s="52">
        <v>6</v>
      </c>
      <c r="Q43" s="62">
        <v>2</v>
      </c>
      <c r="R43" s="62">
        <v>2</v>
      </c>
      <c r="S43" s="52">
        <v>6</v>
      </c>
      <c r="T43" s="63">
        <v>2</v>
      </c>
      <c r="U43" s="63">
        <v>2</v>
      </c>
      <c r="V43" s="52">
        <v>6</v>
      </c>
      <c r="W43" s="63">
        <v>2</v>
      </c>
      <c r="X43" s="63">
        <v>2</v>
      </c>
      <c r="Y43" s="53">
        <v>10</v>
      </c>
      <c r="Z43" s="64">
        <v>2</v>
      </c>
      <c r="AA43" s="65">
        <v>12</v>
      </c>
      <c r="AB43" s="55">
        <v>4</v>
      </c>
      <c r="AC43" s="56">
        <f t="shared" si="1"/>
        <v>41</v>
      </c>
      <c r="AD43" s="57">
        <f t="shared" si="2"/>
        <v>19</v>
      </c>
      <c r="AE43" s="57">
        <f t="shared" si="3"/>
        <v>5</v>
      </c>
      <c r="AF43" s="57">
        <f t="shared" si="4"/>
        <v>2</v>
      </c>
      <c r="AG43" s="57">
        <f t="shared" si="5"/>
        <v>5</v>
      </c>
      <c r="AH43" s="57">
        <f t="shared" si="6"/>
        <v>30</v>
      </c>
      <c r="AI43" s="58">
        <f t="shared" si="7"/>
        <v>61</v>
      </c>
      <c r="AJ43" s="59">
        <f t="shared" ref="AJ43:AN43" si="92">AD43/AD$15</f>
        <v>0.59375</v>
      </c>
      <c r="AK43" s="59">
        <f t="shared" si="92"/>
        <v>0.55555555555555558</v>
      </c>
      <c r="AL43" s="59">
        <f t="shared" si="92"/>
        <v>6.6666666666666666E-2</v>
      </c>
      <c r="AM43" s="59">
        <f t="shared" si="92"/>
        <v>0.55555555555555558</v>
      </c>
      <c r="AN43" s="59">
        <f t="shared" si="92"/>
        <v>1</v>
      </c>
      <c r="AO43" s="60"/>
      <c r="AP43" s="50">
        <f t="shared" ref="AP43:AT43" si="93">IF((AJ43)&gt;=50%, 2, (IF((AJ43)&lt;25%, 0, 1)))</f>
        <v>2</v>
      </c>
      <c r="AQ43" s="50">
        <f t="shared" si="93"/>
        <v>2</v>
      </c>
      <c r="AR43" s="50">
        <f t="shared" si="93"/>
        <v>0</v>
      </c>
      <c r="AS43" s="51">
        <f t="shared" si="93"/>
        <v>2</v>
      </c>
      <c r="AT43" s="50">
        <f t="shared" si="93"/>
        <v>2</v>
      </c>
      <c r="AU43" s="60"/>
      <c r="AV43" s="50" t="str">
        <f t="shared" ref="AV43:AZ43" si="94">IF(AP43=2,"Att", (IF(AP43=0,"Not","Weak")))</f>
        <v>Att</v>
      </c>
      <c r="AW43" s="50" t="str">
        <f t="shared" si="94"/>
        <v>Att</v>
      </c>
      <c r="AX43" s="50" t="str">
        <f t="shared" si="94"/>
        <v>Not</v>
      </c>
      <c r="AY43" s="59" t="str">
        <f t="shared" si="94"/>
        <v>Att</v>
      </c>
      <c r="AZ43" s="50" t="str">
        <f t="shared" si="94"/>
        <v>Att</v>
      </c>
      <c r="BB43">
        <f t="shared" si="14"/>
        <v>2</v>
      </c>
      <c r="BC43" s="116">
        <f t="shared" si="15"/>
        <v>4</v>
      </c>
      <c r="BD43">
        <f t="shared" si="16"/>
        <v>4</v>
      </c>
    </row>
    <row r="44" spans="1:56" ht="12.75" x14ac:dyDescent="0.2">
      <c r="A44" s="48">
        <v>222310005101064</v>
      </c>
      <c r="B44" s="49" t="s">
        <v>84</v>
      </c>
      <c r="C44" s="50">
        <v>2</v>
      </c>
      <c r="D44" s="50">
        <v>2</v>
      </c>
      <c r="E44" s="50">
        <v>2</v>
      </c>
      <c r="F44" s="50">
        <v>2</v>
      </c>
      <c r="G44" s="50">
        <v>2</v>
      </c>
      <c r="H44" s="50">
        <v>1</v>
      </c>
      <c r="I44" s="50">
        <v>2</v>
      </c>
      <c r="J44" s="50">
        <v>2</v>
      </c>
      <c r="K44" s="50">
        <v>2</v>
      </c>
      <c r="L44" s="51"/>
      <c r="M44" s="51"/>
      <c r="N44" s="51"/>
      <c r="O44" s="50">
        <v>12</v>
      </c>
      <c r="P44" s="52">
        <v>6</v>
      </c>
      <c r="Q44" s="62">
        <v>2</v>
      </c>
      <c r="R44" s="62">
        <v>2</v>
      </c>
      <c r="S44" s="52">
        <v>6</v>
      </c>
      <c r="T44" s="62">
        <v>2</v>
      </c>
      <c r="U44" s="62">
        <v>2</v>
      </c>
      <c r="V44" s="52">
        <v>6</v>
      </c>
      <c r="W44" s="62">
        <v>2</v>
      </c>
      <c r="X44" s="62">
        <v>2</v>
      </c>
      <c r="Y44" s="53">
        <v>10</v>
      </c>
      <c r="Z44" s="64">
        <v>2</v>
      </c>
      <c r="AA44" s="65">
        <v>13</v>
      </c>
      <c r="AB44" s="55">
        <v>4</v>
      </c>
      <c r="AC44" s="56">
        <f t="shared" si="1"/>
        <v>41</v>
      </c>
      <c r="AD44" s="57">
        <f t="shared" si="2"/>
        <v>19</v>
      </c>
      <c r="AE44" s="57">
        <f t="shared" si="3"/>
        <v>6</v>
      </c>
      <c r="AF44" s="57">
        <f t="shared" si="4"/>
        <v>2</v>
      </c>
      <c r="AG44" s="57">
        <f t="shared" si="5"/>
        <v>5</v>
      </c>
      <c r="AH44" s="57">
        <f t="shared" si="6"/>
        <v>30</v>
      </c>
      <c r="AI44" s="58">
        <f t="shared" si="7"/>
        <v>62</v>
      </c>
      <c r="AJ44" s="59">
        <f t="shared" ref="AJ44:AN44" si="95">AD44/AD$15</f>
        <v>0.59375</v>
      </c>
      <c r="AK44" s="59">
        <f t="shared" si="95"/>
        <v>0.66666666666666663</v>
      </c>
      <c r="AL44" s="59">
        <f t="shared" si="95"/>
        <v>6.6666666666666666E-2</v>
      </c>
      <c r="AM44" s="59">
        <f t="shared" si="95"/>
        <v>0.55555555555555558</v>
      </c>
      <c r="AN44" s="59">
        <f t="shared" si="95"/>
        <v>1</v>
      </c>
      <c r="AO44" s="60"/>
      <c r="AP44" s="50">
        <f t="shared" ref="AP44:AT44" si="96">IF((AJ44)&gt;=50%, 2, (IF((AJ44)&lt;25%, 0, 1)))</f>
        <v>2</v>
      </c>
      <c r="AQ44" s="50">
        <f t="shared" si="96"/>
        <v>2</v>
      </c>
      <c r="AR44" s="50">
        <f t="shared" si="96"/>
        <v>0</v>
      </c>
      <c r="AS44" s="51">
        <f t="shared" si="96"/>
        <v>2</v>
      </c>
      <c r="AT44" s="50">
        <f t="shared" si="96"/>
        <v>2</v>
      </c>
      <c r="AU44" s="60"/>
      <c r="AV44" s="50" t="str">
        <f t="shared" ref="AV44:AZ44" si="97">IF(AP44=2,"Att", (IF(AP44=0,"Not","Weak")))</f>
        <v>Att</v>
      </c>
      <c r="AW44" s="50" t="str">
        <f t="shared" si="97"/>
        <v>Att</v>
      </c>
      <c r="AX44" s="50" t="str">
        <f t="shared" si="97"/>
        <v>Not</v>
      </c>
      <c r="AY44" s="59" t="str">
        <f t="shared" si="97"/>
        <v>Att</v>
      </c>
      <c r="AZ44" s="50" t="str">
        <f t="shared" si="97"/>
        <v>Att</v>
      </c>
      <c r="BB44">
        <f t="shared" si="14"/>
        <v>2</v>
      </c>
      <c r="BC44" s="116">
        <f t="shared" si="15"/>
        <v>4</v>
      </c>
      <c r="BD44">
        <f t="shared" si="16"/>
        <v>4</v>
      </c>
    </row>
    <row r="45" spans="1:56" ht="12.75" x14ac:dyDescent="0.2">
      <c r="A45" s="48">
        <v>222310005101065</v>
      </c>
      <c r="B45" s="49" t="s">
        <v>85</v>
      </c>
      <c r="C45" s="50">
        <v>2</v>
      </c>
      <c r="D45" s="50">
        <v>1</v>
      </c>
      <c r="E45" s="50">
        <v>1</v>
      </c>
      <c r="F45" s="50">
        <v>2</v>
      </c>
      <c r="G45" s="50">
        <v>2</v>
      </c>
      <c r="H45" s="50">
        <v>1</v>
      </c>
      <c r="I45" s="50">
        <v>2</v>
      </c>
      <c r="J45" s="50">
        <v>1</v>
      </c>
      <c r="K45" s="50">
        <v>1</v>
      </c>
      <c r="L45" s="51"/>
      <c r="M45" s="51"/>
      <c r="N45" s="51"/>
      <c r="O45" s="50">
        <v>9</v>
      </c>
      <c r="P45" s="52" t="s">
        <v>56</v>
      </c>
      <c r="Q45" s="62" t="s">
        <v>56</v>
      </c>
      <c r="R45" s="62" t="s">
        <v>56</v>
      </c>
      <c r="S45" s="52" t="s">
        <v>56</v>
      </c>
      <c r="T45" s="62" t="s">
        <v>56</v>
      </c>
      <c r="U45" s="62" t="s">
        <v>56</v>
      </c>
      <c r="V45" s="52" t="s">
        <v>56</v>
      </c>
      <c r="W45" s="62" t="s">
        <v>56</v>
      </c>
      <c r="X45" s="62" t="s">
        <v>56</v>
      </c>
      <c r="Y45" s="53" t="s">
        <v>56</v>
      </c>
      <c r="Z45" s="64"/>
      <c r="AA45" s="65"/>
      <c r="AB45" s="55"/>
      <c r="AC45" s="56">
        <f t="shared" si="1"/>
        <v>9</v>
      </c>
      <c r="AD45" s="57">
        <f t="shared" si="2"/>
        <v>6</v>
      </c>
      <c r="AE45" s="57">
        <f t="shared" si="3"/>
        <v>4</v>
      </c>
      <c r="AF45" s="57">
        <f t="shared" si="4"/>
        <v>0</v>
      </c>
      <c r="AG45" s="57">
        <f t="shared" si="5"/>
        <v>3</v>
      </c>
      <c r="AH45" s="57">
        <f t="shared" si="6"/>
        <v>0</v>
      </c>
      <c r="AI45" s="58">
        <f t="shared" si="7"/>
        <v>13</v>
      </c>
      <c r="AJ45" s="59">
        <f t="shared" ref="AJ45:AN45" si="98">AD45/AD$15</f>
        <v>0.1875</v>
      </c>
      <c r="AK45" s="59">
        <f t="shared" si="98"/>
        <v>0.44444444444444442</v>
      </c>
      <c r="AL45" s="59">
        <f t="shared" si="98"/>
        <v>0</v>
      </c>
      <c r="AM45" s="59">
        <f t="shared" si="98"/>
        <v>0.33333333333333331</v>
      </c>
      <c r="AN45" s="59">
        <f t="shared" si="98"/>
        <v>0</v>
      </c>
      <c r="AO45" s="60"/>
      <c r="AP45" s="50">
        <f t="shared" ref="AP45:AT45" si="99">IF((AJ45)&gt;=50%, 2, (IF((AJ45)&lt;25%, 0, 1)))</f>
        <v>0</v>
      </c>
      <c r="AQ45" s="50">
        <f t="shared" si="99"/>
        <v>1</v>
      </c>
      <c r="AR45" s="50">
        <f t="shared" si="99"/>
        <v>0</v>
      </c>
      <c r="AS45" s="51">
        <f t="shared" si="99"/>
        <v>1</v>
      </c>
      <c r="AT45" s="50">
        <f t="shared" si="99"/>
        <v>0</v>
      </c>
      <c r="AU45" s="60"/>
      <c r="AV45" s="50" t="str">
        <f t="shared" ref="AV45:AZ45" si="100">IF(AP45=2,"Att", (IF(AP45=0,"Not","Weak")))</f>
        <v>Not</v>
      </c>
      <c r="AW45" s="50" t="str">
        <f t="shared" si="100"/>
        <v>Weak</v>
      </c>
      <c r="AX45" s="50" t="str">
        <f t="shared" si="100"/>
        <v>Not</v>
      </c>
      <c r="AY45" s="59" t="str">
        <f t="shared" si="100"/>
        <v>Weak</v>
      </c>
      <c r="AZ45" s="50" t="str">
        <f t="shared" si="100"/>
        <v>Not</v>
      </c>
      <c r="BB45">
        <f t="shared" si="14"/>
        <v>0</v>
      </c>
      <c r="BC45" s="116">
        <f t="shared" si="15"/>
        <v>2</v>
      </c>
      <c r="BD45">
        <f t="shared" si="16"/>
        <v>1</v>
      </c>
    </row>
    <row r="46" spans="1:56" ht="12.75" x14ac:dyDescent="0.2">
      <c r="A46" s="48">
        <v>222310005101066</v>
      </c>
      <c r="B46" s="49" t="s">
        <v>86</v>
      </c>
      <c r="C46" s="50">
        <v>2</v>
      </c>
      <c r="D46" s="50">
        <v>2</v>
      </c>
      <c r="E46" s="50">
        <v>2</v>
      </c>
      <c r="F46" s="50">
        <v>2</v>
      </c>
      <c r="G46" s="50">
        <v>2</v>
      </c>
      <c r="H46" s="50">
        <v>1</v>
      </c>
      <c r="I46" s="50">
        <v>2</v>
      </c>
      <c r="J46" s="50">
        <v>2</v>
      </c>
      <c r="K46" s="50">
        <v>2</v>
      </c>
      <c r="L46" s="51"/>
      <c r="M46" s="51"/>
      <c r="N46" s="51"/>
      <c r="O46" s="50">
        <v>12</v>
      </c>
      <c r="P46" s="52">
        <v>6</v>
      </c>
      <c r="Q46" s="62">
        <v>2</v>
      </c>
      <c r="R46" s="62">
        <v>2</v>
      </c>
      <c r="S46" s="52">
        <v>6</v>
      </c>
      <c r="T46" s="62">
        <v>2</v>
      </c>
      <c r="U46" s="62">
        <v>2</v>
      </c>
      <c r="V46" s="52">
        <v>6</v>
      </c>
      <c r="W46" s="62">
        <v>2</v>
      </c>
      <c r="X46" s="62">
        <v>2</v>
      </c>
      <c r="Y46" s="53">
        <v>10</v>
      </c>
      <c r="Z46" s="64">
        <v>2</v>
      </c>
      <c r="AA46" s="65">
        <v>14</v>
      </c>
      <c r="AB46" s="55">
        <v>4</v>
      </c>
      <c r="AC46" s="56">
        <f t="shared" si="1"/>
        <v>42</v>
      </c>
      <c r="AD46" s="57">
        <f t="shared" si="2"/>
        <v>20</v>
      </c>
      <c r="AE46" s="57">
        <f t="shared" si="3"/>
        <v>6</v>
      </c>
      <c r="AF46" s="57">
        <f t="shared" si="4"/>
        <v>2</v>
      </c>
      <c r="AG46" s="57">
        <f t="shared" si="5"/>
        <v>5</v>
      </c>
      <c r="AH46" s="57">
        <f t="shared" si="6"/>
        <v>30</v>
      </c>
      <c r="AI46" s="58">
        <f t="shared" si="7"/>
        <v>63</v>
      </c>
      <c r="AJ46" s="59">
        <f t="shared" ref="AJ46:AN46" si="101">AD46/AD$15</f>
        <v>0.625</v>
      </c>
      <c r="AK46" s="59">
        <f t="shared" si="101"/>
        <v>0.66666666666666663</v>
      </c>
      <c r="AL46" s="59">
        <f t="shared" si="101"/>
        <v>6.6666666666666666E-2</v>
      </c>
      <c r="AM46" s="59">
        <f t="shared" si="101"/>
        <v>0.55555555555555558</v>
      </c>
      <c r="AN46" s="59">
        <f t="shared" si="101"/>
        <v>1</v>
      </c>
      <c r="AO46" s="60"/>
      <c r="AP46" s="50">
        <f t="shared" ref="AP46:AT46" si="102">IF((AJ46)&gt;=50%, 2, (IF((AJ46)&lt;25%, 0, 1)))</f>
        <v>2</v>
      </c>
      <c r="AQ46" s="50">
        <f t="shared" si="102"/>
        <v>2</v>
      </c>
      <c r="AR46" s="50">
        <f t="shared" si="102"/>
        <v>0</v>
      </c>
      <c r="AS46" s="51">
        <f t="shared" si="102"/>
        <v>2</v>
      </c>
      <c r="AT46" s="50">
        <f t="shared" si="102"/>
        <v>2</v>
      </c>
      <c r="AU46" s="60"/>
      <c r="AV46" s="50" t="str">
        <f t="shared" ref="AV46:AZ46" si="103">IF(AP46=2,"Att", (IF(AP46=0,"Not","Weak")))</f>
        <v>Att</v>
      </c>
      <c r="AW46" s="50" t="str">
        <f t="shared" si="103"/>
        <v>Att</v>
      </c>
      <c r="AX46" s="50" t="str">
        <f t="shared" si="103"/>
        <v>Not</v>
      </c>
      <c r="AY46" s="59" t="str">
        <f t="shared" si="103"/>
        <v>Att</v>
      </c>
      <c r="AZ46" s="50" t="str">
        <f t="shared" si="103"/>
        <v>Att</v>
      </c>
      <c r="BB46">
        <f t="shared" si="14"/>
        <v>2</v>
      </c>
      <c r="BC46" s="116">
        <f t="shared" si="15"/>
        <v>4</v>
      </c>
      <c r="BD46">
        <f t="shared" si="16"/>
        <v>4</v>
      </c>
    </row>
    <row r="47" spans="1:56" ht="12.75" x14ac:dyDescent="0.2">
      <c r="A47" s="48">
        <v>222310005101067</v>
      </c>
      <c r="B47" s="49" t="s">
        <v>87</v>
      </c>
      <c r="C47" s="50">
        <v>3</v>
      </c>
      <c r="D47" s="50">
        <v>2</v>
      </c>
      <c r="E47" s="50">
        <v>3</v>
      </c>
      <c r="F47" s="50">
        <v>2</v>
      </c>
      <c r="G47" s="50">
        <v>2</v>
      </c>
      <c r="H47" s="50">
        <v>1</v>
      </c>
      <c r="I47" s="50">
        <v>2</v>
      </c>
      <c r="J47" s="50">
        <v>2</v>
      </c>
      <c r="K47" s="50">
        <v>2</v>
      </c>
      <c r="L47" s="51"/>
      <c r="M47" s="51"/>
      <c r="N47" s="51"/>
      <c r="O47" s="50">
        <v>14</v>
      </c>
      <c r="P47" s="52">
        <v>6</v>
      </c>
      <c r="Q47" s="62">
        <v>2</v>
      </c>
      <c r="R47" s="62">
        <v>2</v>
      </c>
      <c r="S47" s="52">
        <v>6</v>
      </c>
      <c r="T47" s="62">
        <v>2</v>
      </c>
      <c r="U47" s="62">
        <v>2</v>
      </c>
      <c r="V47" s="52">
        <v>6</v>
      </c>
      <c r="W47" s="62">
        <v>2</v>
      </c>
      <c r="X47" s="62">
        <v>2</v>
      </c>
      <c r="Y47" s="53">
        <v>10</v>
      </c>
      <c r="Z47" s="64">
        <v>2</v>
      </c>
      <c r="AA47" s="65">
        <v>12</v>
      </c>
      <c r="AB47" s="55">
        <v>4</v>
      </c>
      <c r="AC47" s="56">
        <f t="shared" si="1"/>
        <v>42</v>
      </c>
      <c r="AD47" s="57">
        <f t="shared" si="2"/>
        <v>19</v>
      </c>
      <c r="AE47" s="57">
        <f t="shared" si="3"/>
        <v>6</v>
      </c>
      <c r="AF47" s="57">
        <f t="shared" si="4"/>
        <v>2</v>
      </c>
      <c r="AG47" s="57">
        <f t="shared" si="5"/>
        <v>6</v>
      </c>
      <c r="AH47" s="57">
        <f t="shared" si="6"/>
        <v>30</v>
      </c>
      <c r="AI47" s="58">
        <f t="shared" si="7"/>
        <v>63</v>
      </c>
      <c r="AJ47" s="59">
        <f t="shared" ref="AJ47:AN47" si="104">AD47/AD$15</f>
        <v>0.59375</v>
      </c>
      <c r="AK47" s="59">
        <f t="shared" si="104"/>
        <v>0.66666666666666663</v>
      </c>
      <c r="AL47" s="59">
        <f t="shared" si="104"/>
        <v>6.6666666666666666E-2</v>
      </c>
      <c r="AM47" s="59">
        <f t="shared" si="104"/>
        <v>0.66666666666666663</v>
      </c>
      <c r="AN47" s="59">
        <f t="shared" si="104"/>
        <v>1</v>
      </c>
      <c r="AO47" s="60"/>
      <c r="AP47" s="50">
        <f t="shared" ref="AP47:AT47" si="105">IF((AJ47)&gt;=50%, 2, (IF((AJ47)&lt;25%, 0, 1)))</f>
        <v>2</v>
      </c>
      <c r="AQ47" s="50">
        <f t="shared" si="105"/>
        <v>2</v>
      </c>
      <c r="AR47" s="50">
        <f t="shared" si="105"/>
        <v>0</v>
      </c>
      <c r="AS47" s="51">
        <f t="shared" si="105"/>
        <v>2</v>
      </c>
      <c r="AT47" s="50">
        <f t="shared" si="105"/>
        <v>2</v>
      </c>
      <c r="AU47" s="60"/>
      <c r="AV47" s="50" t="str">
        <f t="shared" ref="AV47:AZ47" si="106">IF(AP47=2,"Att", (IF(AP47=0,"Not","Weak")))</f>
        <v>Att</v>
      </c>
      <c r="AW47" s="50" t="str">
        <f t="shared" si="106"/>
        <v>Att</v>
      </c>
      <c r="AX47" s="50" t="str">
        <f t="shared" si="106"/>
        <v>Not</v>
      </c>
      <c r="AY47" s="59" t="str">
        <f t="shared" si="106"/>
        <v>Att</v>
      </c>
      <c r="AZ47" s="50" t="str">
        <f t="shared" si="106"/>
        <v>Att</v>
      </c>
      <c r="BB47">
        <f t="shared" si="14"/>
        <v>2</v>
      </c>
      <c r="BC47" s="116">
        <f t="shared" si="15"/>
        <v>4</v>
      </c>
      <c r="BD47">
        <f t="shared" si="16"/>
        <v>4</v>
      </c>
    </row>
    <row r="48" spans="1:56" ht="12.75" x14ac:dyDescent="0.2">
      <c r="A48" s="48">
        <v>222310005101068</v>
      </c>
      <c r="B48" s="49" t="s">
        <v>88</v>
      </c>
      <c r="C48" s="50">
        <v>4</v>
      </c>
      <c r="D48" s="50">
        <v>3</v>
      </c>
      <c r="E48" s="50">
        <v>3</v>
      </c>
      <c r="F48" s="50">
        <v>2</v>
      </c>
      <c r="G48" s="50">
        <v>2</v>
      </c>
      <c r="H48" s="50">
        <v>1</v>
      </c>
      <c r="I48" s="50">
        <v>2</v>
      </c>
      <c r="J48" s="50">
        <v>2</v>
      </c>
      <c r="K48" s="50">
        <v>2</v>
      </c>
      <c r="L48" s="51"/>
      <c r="M48" s="51"/>
      <c r="N48" s="51"/>
      <c r="O48" s="50">
        <v>16</v>
      </c>
      <c r="P48" s="52">
        <v>6</v>
      </c>
      <c r="Q48" s="62">
        <v>2</v>
      </c>
      <c r="R48" s="62">
        <v>2</v>
      </c>
      <c r="S48" s="52">
        <v>6</v>
      </c>
      <c r="T48" s="62">
        <v>2</v>
      </c>
      <c r="U48" s="62">
        <v>2</v>
      </c>
      <c r="V48" s="52">
        <v>6</v>
      </c>
      <c r="W48" s="62">
        <v>2</v>
      </c>
      <c r="X48" s="62">
        <v>2</v>
      </c>
      <c r="Y48" s="53">
        <v>10</v>
      </c>
      <c r="Z48" s="64">
        <v>23</v>
      </c>
      <c r="AA48" s="65">
        <v>15</v>
      </c>
      <c r="AB48" s="55">
        <v>7</v>
      </c>
      <c r="AC48" s="56">
        <f t="shared" si="1"/>
        <v>71</v>
      </c>
      <c r="AD48" s="57">
        <f t="shared" si="2"/>
        <v>23</v>
      </c>
      <c r="AE48" s="57">
        <f t="shared" si="3"/>
        <v>7</v>
      </c>
      <c r="AF48" s="57">
        <f t="shared" si="4"/>
        <v>23</v>
      </c>
      <c r="AG48" s="57">
        <f t="shared" si="5"/>
        <v>6</v>
      </c>
      <c r="AH48" s="57">
        <f t="shared" si="6"/>
        <v>30</v>
      </c>
      <c r="AI48" s="58">
        <f t="shared" si="7"/>
        <v>89</v>
      </c>
      <c r="AJ48" s="59">
        <f t="shared" ref="AJ48:AN48" si="107">AD48/AD$15</f>
        <v>0.71875</v>
      </c>
      <c r="AK48" s="59">
        <f t="shared" si="107"/>
        <v>0.77777777777777779</v>
      </c>
      <c r="AL48" s="59">
        <f t="shared" si="107"/>
        <v>0.76666666666666672</v>
      </c>
      <c r="AM48" s="59">
        <f t="shared" si="107"/>
        <v>0.66666666666666663</v>
      </c>
      <c r="AN48" s="59">
        <f t="shared" si="107"/>
        <v>1</v>
      </c>
      <c r="AO48" s="60"/>
      <c r="AP48" s="50">
        <f t="shared" ref="AP48:AT48" si="108">IF((AJ48)&gt;=50%, 2, (IF((AJ48)&lt;25%, 0, 1)))</f>
        <v>2</v>
      </c>
      <c r="AQ48" s="50">
        <f t="shared" si="108"/>
        <v>2</v>
      </c>
      <c r="AR48" s="50">
        <f t="shared" si="108"/>
        <v>2</v>
      </c>
      <c r="AS48" s="51">
        <f t="shared" si="108"/>
        <v>2</v>
      </c>
      <c r="AT48" s="50">
        <f t="shared" si="108"/>
        <v>2</v>
      </c>
      <c r="AU48" s="60"/>
      <c r="AV48" s="50" t="str">
        <f t="shared" ref="AV48:AZ48" si="109">IF(AP48=2,"Att", (IF(AP48=0,"Not","Weak")))</f>
        <v>Att</v>
      </c>
      <c r="AW48" s="50" t="str">
        <f t="shared" si="109"/>
        <v>Att</v>
      </c>
      <c r="AX48" s="50" t="str">
        <f t="shared" si="109"/>
        <v>Att</v>
      </c>
      <c r="AY48" s="59" t="str">
        <f t="shared" si="109"/>
        <v>Att</v>
      </c>
      <c r="AZ48" s="50" t="str">
        <f t="shared" si="109"/>
        <v>Att</v>
      </c>
      <c r="BB48">
        <f t="shared" si="14"/>
        <v>2</v>
      </c>
      <c r="BC48" s="116">
        <f t="shared" si="15"/>
        <v>6</v>
      </c>
      <c r="BD48">
        <f t="shared" si="16"/>
        <v>4</v>
      </c>
    </row>
    <row r="49" spans="1:56" ht="12.75" x14ac:dyDescent="0.2">
      <c r="A49" s="48">
        <v>222310005101069</v>
      </c>
      <c r="B49" s="49" t="s">
        <v>89</v>
      </c>
      <c r="C49" s="50">
        <v>2</v>
      </c>
      <c r="D49" s="50">
        <v>2</v>
      </c>
      <c r="E49" s="50">
        <v>2</v>
      </c>
      <c r="F49" s="50">
        <v>3</v>
      </c>
      <c r="G49" s="50">
        <v>2</v>
      </c>
      <c r="H49" s="50">
        <v>2</v>
      </c>
      <c r="I49" s="50">
        <v>2</v>
      </c>
      <c r="J49" s="50">
        <v>1</v>
      </c>
      <c r="K49" s="50">
        <v>1</v>
      </c>
      <c r="L49" s="51"/>
      <c r="M49" s="51"/>
      <c r="N49" s="51"/>
      <c r="O49" s="50">
        <v>13</v>
      </c>
      <c r="P49" s="52">
        <v>6</v>
      </c>
      <c r="Q49" s="62">
        <v>2</v>
      </c>
      <c r="R49" s="62">
        <v>2</v>
      </c>
      <c r="S49" s="52">
        <v>6</v>
      </c>
      <c r="T49" s="62">
        <v>2</v>
      </c>
      <c r="U49" s="62">
        <v>2</v>
      </c>
      <c r="V49" s="52">
        <v>6</v>
      </c>
      <c r="W49" s="62">
        <v>2</v>
      </c>
      <c r="X49" s="62">
        <v>2</v>
      </c>
      <c r="Y49" s="53">
        <v>10</v>
      </c>
      <c r="Z49" s="64">
        <v>11</v>
      </c>
      <c r="AA49" s="65">
        <v>9</v>
      </c>
      <c r="AB49" s="55">
        <v>4</v>
      </c>
      <c r="AC49" s="56">
        <f t="shared" si="1"/>
        <v>47</v>
      </c>
      <c r="AD49" s="57">
        <f t="shared" si="2"/>
        <v>16</v>
      </c>
      <c r="AE49" s="57">
        <f t="shared" si="3"/>
        <v>5</v>
      </c>
      <c r="AF49" s="57">
        <f t="shared" si="4"/>
        <v>11</v>
      </c>
      <c r="AG49" s="57">
        <f t="shared" si="5"/>
        <v>5</v>
      </c>
      <c r="AH49" s="57">
        <f t="shared" si="6"/>
        <v>30</v>
      </c>
      <c r="AI49" s="58">
        <f t="shared" si="7"/>
        <v>67</v>
      </c>
      <c r="AJ49" s="59">
        <f t="shared" ref="AJ49:AN49" si="110">AD49/AD$15</f>
        <v>0.5</v>
      </c>
      <c r="AK49" s="59">
        <f t="shared" si="110"/>
        <v>0.55555555555555558</v>
      </c>
      <c r="AL49" s="59">
        <f t="shared" si="110"/>
        <v>0.36666666666666664</v>
      </c>
      <c r="AM49" s="59">
        <f t="shared" si="110"/>
        <v>0.55555555555555558</v>
      </c>
      <c r="AN49" s="59">
        <f t="shared" si="110"/>
        <v>1</v>
      </c>
      <c r="AO49" s="60"/>
      <c r="AP49" s="50">
        <f t="shared" ref="AP49:AT49" si="111">IF((AJ49)&gt;=50%, 2, (IF((AJ49)&lt;25%, 0, 1)))</f>
        <v>2</v>
      </c>
      <c r="AQ49" s="50">
        <f t="shared" si="111"/>
        <v>2</v>
      </c>
      <c r="AR49" s="50">
        <f t="shared" si="111"/>
        <v>1</v>
      </c>
      <c r="AS49" s="51">
        <f t="shared" si="111"/>
        <v>2</v>
      </c>
      <c r="AT49" s="50">
        <f t="shared" si="111"/>
        <v>2</v>
      </c>
      <c r="AU49" s="60"/>
      <c r="AV49" s="50" t="str">
        <f t="shared" ref="AV49:AZ49" si="112">IF(AP49=2,"Att", (IF(AP49=0,"Not","Weak")))</f>
        <v>Att</v>
      </c>
      <c r="AW49" s="50" t="str">
        <f t="shared" si="112"/>
        <v>Att</v>
      </c>
      <c r="AX49" s="50" t="str">
        <f t="shared" si="112"/>
        <v>Weak</v>
      </c>
      <c r="AY49" s="59" t="str">
        <f t="shared" si="112"/>
        <v>Att</v>
      </c>
      <c r="AZ49" s="50" t="str">
        <f t="shared" si="112"/>
        <v>Att</v>
      </c>
      <c r="BB49">
        <f t="shared" si="14"/>
        <v>2</v>
      </c>
      <c r="BC49" s="116">
        <f t="shared" si="15"/>
        <v>5</v>
      </c>
      <c r="BD49">
        <f t="shared" si="16"/>
        <v>4</v>
      </c>
    </row>
    <row r="50" spans="1:56" ht="12.75" x14ac:dyDescent="0.2">
      <c r="A50" s="48">
        <v>222310005101070</v>
      </c>
      <c r="B50" s="49" t="s">
        <v>90</v>
      </c>
      <c r="C50" s="50">
        <v>2</v>
      </c>
      <c r="D50" s="50">
        <v>2</v>
      </c>
      <c r="E50" s="50">
        <v>2</v>
      </c>
      <c r="F50" s="50">
        <v>2</v>
      </c>
      <c r="G50" s="50">
        <v>2</v>
      </c>
      <c r="H50" s="50">
        <v>2</v>
      </c>
      <c r="I50" s="50">
        <v>4</v>
      </c>
      <c r="J50" s="50">
        <v>3</v>
      </c>
      <c r="K50" s="50">
        <v>2</v>
      </c>
      <c r="L50" s="51"/>
      <c r="M50" s="51"/>
      <c r="N50" s="51"/>
      <c r="O50" s="50">
        <v>15</v>
      </c>
      <c r="P50" s="63">
        <v>6</v>
      </c>
      <c r="Q50" s="63">
        <v>2</v>
      </c>
      <c r="R50" s="63">
        <v>2</v>
      </c>
      <c r="S50" s="63">
        <v>6</v>
      </c>
      <c r="T50" s="63">
        <v>2</v>
      </c>
      <c r="U50" s="63">
        <v>2</v>
      </c>
      <c r="V50" s="63">
        <v>6</v>
      </c>
      <c r="W50" s="63">
        <v>2</v>
      </c>
      <c r="X50" s="63">
        <v>2</v>
      </c>
      <c r="Y50" s="53">
        <v>10</v>
      </c>
      <c r="Z50" s="64">
        <v>11</v>
      </c>
      <c r="AA50" s="65">
        <v>12</v>
      </c>
      <c r="AB50" s="55">
        <v>4</v>
      </c>
      <c r="AC50" s="56">
        <f t="shared" si="1"/>
        <v>52</v>
      </c>
      <c r="AD50" s="57">
        <f t="shared" si="2"/>
        <v>20</v>
      </c>
      <c r="AE50" s="57">
        <f t="shared" si="3"/>
        <v>7</v>
      </c>
      <c r="AF50" s="57">
        <f t="shared" si="4"/>
        <v>11</v>
      </c>
      <c r="AG50" s="57">
        <f t="shared" si="5"/>
        <v>6</v>
      </c>
      <c r="AH50" s="57">
        <f t="shared" si="6"/>
        <v>30</v>
      </c>
      <c r="AI50" s="58">
        <f t="shared" si="7"/>
        <v>74</v>
      </c>
      <c r="AJ50" s="59">
        <f t="shared" ref="AJ50:AN50" si="113">AD50/AD$15</f>
        <v>0.625</v>
      </c>
      <c r="AK50" s="59">
        <f t="shared" si="113"/>
        <v>0.77777777777777779</v>
      </c>
      <c r="AL50" s="59">
        <f t="shared" si="113"/>
        <v>0.36666666666666664</v>
      </c>
      <c r="AM50" s="59">
        <f t="shared" si="113"/>
        <v>0.66666666666666663</v>
      </c>
      <c r="AN50" s="59">
        <f t="shared" si="113"/>
        <v>1</v>
      </c>
      <c r="AO50" s="60"/>
      <c r="AP50" s="50">
        <f t="shared" ref="AP50:AT50" si="114">IF((AJ50)&gt;=50%, 2, (IF((AJ50)&lt;25%, 0, 1)))</f>
        <v>2</v>
      </c>
      <c r="AQ50" s="50">
        <f t="shared" si="114"/>
        <v>2</v>
      </c>
      <c r="AR50" s="50">
        <f t="shared" si="114"/>
        <v>1</v>
      </c>
      <c r="AS50" s="51">
        <f t="shared" si="114"/>
        <v>2</v>
      </c>
      <c r="AT50" s="50">
        <f t="shared" si="114"/>
        <v>2</v>
      </c>
      <c r="AU50" s="60"/>
      <c r="AV50" s="50" t="str">
        <f t="shared" ref="AV50:AZ50" si="115">IF(AP50=2,"Att", (IF(AP50=0,"Not","Weak")))</f>
        <v>Att</v>
      </c>
      <c r="AW50" s="50" t="str">
        <f t="shared" si="115"/>
        <v>Att</v>
      </c>
      <c r="AX50" s="50" t="str">
        <f t="shared" si="115"/>
        <v>Weak</v>
      </c>
      <c r="AY50" s="59" t="str">
        <f t="shared" si="115"/>
        <v>Att</v>
      </c>
      <c r="AZ50" s="50" t="str">
        <f t="shared" si="115"/>
        <v>Att</v>
      </c>
      <c r="BB50">
        <f t="shared" si="14"/>
        <v>2</v>
      </c>
      <c r="BC50" s="116">
        <f t="shared" si="15"/>
        <v>5</v>
      </c>
      <c r="BD50">
        <f t="shared" si="16"/>
        <v>4</v>
      </c>
    </row>
    <row r="51" spans="1:56" ht="12.75" x14ac:dyDescent="0.2">
      <c r="A51" s="48">
        <v>222310005101071</v>
      </c>
      <c r="B51" s="49" t="s">
        <v>91</v>
      </c>
      <c r="C51" s="50">
        <v>2</v>
      </c>
      <c r="D51" s="50">
        <v>2</v>
      </c>
      <c r="E51" s="50">
        <v>2</v>
      </c>
      <c r="F51" s="50">
        <v>2</v>
      </c>
      <c r="G51" s="50">
        <v>2</v>
      </c>
      <c r="H51" s="50">
        <v>1</v>
      </c>
      <c r="I51" s="50">
        <v>2</v>
      </c>
      <c r="J51" s="50">
        <v>2</v>
      </c>
      <c r="K51" s="50">
        <v>2</v>
      </c>
      <c r="L51" s="51"/>
      <c r="M51" s="51"/>
      <c r="N51" s="51"/>
      <c r="O51" s="50">
        <v>12</v>
      </c>
      <c r="P51" s="52">
        <v>6</v>
      </c>
      <c r="Q51" s="62">
        <v>2</v>
      </c>
      <c r="R51" s="62">
        <v>2</v>
      </c>
      <c r="S51" s="52">
        <v>6</v>
      </c>
      <c r="T51" s="62">
        <v>2</v>
      </c>
      <c r="U51" s="62">
        <v>2</v>
      </c>
      <c r="V51" s="52">
        <v>6</v>
      </c>
      <c r="W51" s="62">
        <v>2</v>
      </c>
      <c r="X51" s="62">
        <v>2</v>
      </c>
      <c r="Y51" s="53">
        <v>10</v>
      </c>
      <c r="Z51" s="64">
        <v>11</v>
      </c>
      <c r="AA51" s="65">
        <v>14</v>
      </c>
      <c r="AB51" s="55">
        <v>4</v>
      </c>
      <c r="AC51" s="56">
        <f t="shared" si="1"/>
        <v>51</v>
      </c>
      <c r="AD51" s="57">
        <f t="shared" si="2"/>
        <v>20</v>
      </c>
      <c r="AE51" s="57">
        <f t="shared" si="3"/>
        <v>6</v>
      </c>
      <c r="AF51" s="57">
        <f t="shared" si="4"/>
        <v>11</v>
      </c>
      <c r="AG51" s="57">
        <f t="shared" si="5"/>
        <v>5</v>
      </c>
      <c r="AH51" s="57">
        <f t="shared" si="6"/>
        <v>30</v>
      </c>
      <c r="AI51" s="58">
        <f t="shared" si="7"/>
        <v>72</v>
      </c>
      <c r="AJ51" s="59">
        <f t="shared" ref="AJ51:AN51" si="116">AD51/AD$15</f>
        <v>0.625</v>
      </c>
      <c r="AK51" s="59">
        <f t="shared" si="116"/>
        <v>0.66666666666666663</v>
      </c>
      <c r="AL51" s="59">
        <f t="shared" si="116"/>
        <v>0.36666666666666664</v>
      </c>
      <c r="AM51" s="59">
        <f t="shared" si="116"/>
        <v>0.55555555555555558</v>
      </c>
      <c r="AN51" s="59">
        <f t="shared" si="116"/>
        <v>1</v>
      </c>
      <c r="AO51" s="60"/>
      <c r="AP51" s="50">
        <f t="shared" ref="AP51:AT51" si="117">IF((AJ51)&gt;=50%, 2, (IF((AJ51)&lt;25%, 0, 1)))</f>
        <v>2</v>
      </c>
      <c r="AQ51" s="50">
        <f t="shared" si="117"/>
        <v>2</v>
      </c>
      <c r="AR51" s="50">
        <f t="shared" si="117"/>
        <v>1</v>
      </c>
      <c r="AS51" s="51">
        <f t="shared" si="117"/>
        <v>2</v>
      </c>
      <c r="AT51" s="50">
        <f t="shared" si="117"/>
        <v>2</v>
      </c>
      <c r="AU51" s="60"/>
      <c r="AV51" s="50" t="str">
        <f t="shared" ref="AV51:AZ51" si="118">IF(AP51=2,"Att", (IF(AP51=0,"Not","Weak")))</f>
        <v>Att</v>
      </c>
      <c r="AW51" s="50" t="str">
        <f t="shared" si="118"/>
        <v>Att</v>
      </c>
      <c r="AX51" s="50" t="str">
        <f t="shared" si="118"/>
        <v>Weak</v>
      </c>
      <c r="AY51" s="59" t="str">
        <f t="shared" si="118"/>
        <v>Att</v>
      </c>
      <c r="AZ51" s="50" t="str">
        <f t="shared" si="118"/>
        <v>Att</v>
      </c>
      <c r="BB51">
        <f t="shared" si="14"/>
        <v>2</v>
      </c>
      <c r="BC51" s="116">
        <f t="shared" si="15"/>
        <v>5</v>
      </c>
      <c r="BD51">
        <f t="shared" si="16"/>
        <v>4</v>
      </c>
    </row>
    <row r="52" spans="1:56" ht="12.75" x14ac:dyDescent="0.2">
      <c r="A52" s="48">
        <v>222310005101072</v>
      </c>
      <c r="B52" s="49" t="s">
        <v>92</v>
      </c>
      <c r="C52" s="50">
        <v>3</v>
      </c>
      <c r="D52" s="50">
        <v>2</v>
      </c>
      <c r="E52" s="50">
        <v>3</v>
      </c>
      <c r="F52" s="50">
        <v>2</v>
      </c>
      <c r="G52" s="50">
        <v>2</v>
      </c>
      <c r="H52" s="50">
        <v>1</v>
      </c>
      <c r="I52" s="50">
        <v>2</v>
      </c>
      <c r="J52" s="50">
        <v>2</v>
      </c>
      <c r="K52" s="50">
        <v>2</v>
      </c>
      <c r="L52" s="51"/>
      <c r="M52" s="51"/>
      <c r="N52" s="51"/>
      <c r="O52" s="50">
        <v>14</v>
      </c>
      <c r="P52" s="52">
        <v>6</v>
      </c>
      <c r="Q52" s="62">
        <v>2</v>
      </c>
      <c r="R52" s="62">
        <v>2</v>
      </c>
      <c r="S52" s="52">
        <v>6</v>
      </c>
      <c r="T52" s="62">
        <v>2</v>
      </c>
      <c r="U52" s="62">
        <v>2</v>
      </c>
      <c r="V52" s="52">
        <v>6</v>
      </c>
      <c r="W52" s="62">
        <v>2</v>
      </c>
      <c r="X52" s="62">
        <v>2</v>
      </c>
      <c r="Y52" s="53">
        <v>10</v>
      </c>
      <c r="Z52" s="64">
        <v>13</v>
      </c>
      <c r="AA52" s="65">
        <v>14</v>
      </c>
      <c r="AB52" s="55">
        <v>4</v>
      </c>
      <c r="AC52" s="56">
        <f t="shared" si="1"/>
        <v>55</v>
      </c>
      <c r="AD52" s="57">
        <f t="shared" si="2"/>
        <v>21</v>
      </c>
      <c r="AE52" s="57">
        <f t="shared" si="3"/>
        <v>6</v>
      </c>
      <c r="AF52" s="57">
        <f t="shared" si="4"/>
        <v>13</v>
      </c>
      <c r="AG52" s="57">
        <f t="shared" si="5"/>
        <v>6</v>
      </c>
      <c r="AH52" s="57">
        <f t="shared" si="6"/>
        <v>30</v>
      </c>
      <c r="AI52" s="58">
        <f t="shared" si="7"/>
        <v>76</v>
      </c>
      <c r="AJ52" s="59">
        <f t="shared" ref="AJ52:AN52" si="119">AD52/AD$15</f>
        <v>0.65625</v>
      </c>
      <c r="AK52" s="59">
        <f t="shared" si="119"/>
        <v>0.66666666666666663</v>
      </c>
      <c r="AL52" s="59">
        <f t="shared" si="119"/>
        <v>0.43333333333333335</v>
      </c>
      <c r="AM52" s="59">
        <f t="shared" si="119"/>
        <v>0.66666666666666663</v>
      </c>
      <c r="AN52" s="59">
        <f t="shared" si="119"/>
        <v>1</v>
      </c>
      <c r="AO52" s="60"/>
      <c r="AP52" s="50">
        <f t="shared" ref="AP52:AT52" si="120">IF((AJ52)&gt;=50%, 2, (IF((AJ52)&lt;25%, 0, 1)))</f>
        <v>2</v>
      </c>
      <c r="AQ52" s="50">
        <f t="shared" si="120"/>
        <v>2</v>
      </c>
      <c r="AR52" s="50">
        <f t="shared" si="120"/>
        <v>1</v>
      </c>
      <c r="AS52" s="51">
        <f t="shared" si="120"/>
        <v>2</v>
      </c>
      <c r="AT52" s="50">
        <f t="shared" si="120"/>
        <v>2</v>
      </c>
      <c r="AU52" s="60"/>
      <c r="AV52" s="50" t="str">
        <f t="shared" ref="AV52:AZ52" si="121">IF(AP52=2,"Att", (IF(AP52=0,"Not","Weak")))</f>
        <v>Att</v>
      </c>
      <c r="AW52" s="50" t="str">
        <f t="shared" si="121"/>
        <v>Att</v>
      </c>
      <c r="AX52" s="50" t="str">
        <f t="shared" si="121"/>
        <v>Weak</v>
      </c>
      <c r="AY52" s="59" t="str">
        <f t="shared" si="121"/>
        <v>Att</v>
      </c>
      <c r="AZ52" s="50" t="str">
        <f t="shared" si="121"/>
        <v>Att</v>
      </c>
      <c r="BB52">
        <f t="shared" si="14"/>
        <v>2</v>
      </c>
      <c r="BC52" s="116">
        <f t="shared" si="15"/>
        <v>5</v>
      </c>
      <c r="BD52">
        <f t="shared" si="16"/>
        <v>4</v>
      </c>
    </row>
    <row r="53" spans="1:56" ht="12.75" x14ac:dyDescent="0.2">
      <c r="A53" s="48">
        <v>222310005101073</v>
      </c>
      <c r="B53" s="49" t="s">
        <v>93</v>
      </c>
      <c r="C53" s="50">
        <v>3</v>
      </c>
      <c r="D53" s="50">
        <v>2</v>
      </c>
      <c r="E53" s="50">
        <v>3</v>
      </c>
      <c r="F53" s="50">
        <v>2</v>
      </c>
      <c r="G53" s="50">
        <v>2</v>
      </c>
      <c r="H53" s="50">
        <v>1</v>
      </c>
      <c r="I53" s="50">
        <v>2</v>
      </c>
      <c r="J53" s="50">
        <v>2</v>
      </c>
      <c r="K53" s="50">
        <v>2</v>
      </c>
      <c r="L53" s="51"/>
      <c r="M53" s="51"/>
      <c r="N53" s="51"/>
      <c r="O53" s="50">
        <v>14</v>
      </c>
      <c r="P53" s="52">
        <v>6</v>
      </c>
      <c r="Q53" s="62">
        <v>2</v>
      </c>
      <c r="R53" s="62">
        <v>2</v>
      </c>
      <c r="S53" s="52">
        <v>6</v>
      </c>
      <c r="T53" s="62">
        <v>2</v>
      </c>
      <c r="U53" s="62">
        <v>2</v>
      </c>
      <c r="V53" s="52">
        <v>6</v>
      </c>
      <c r="W53" s="62">
        <v>2</v>
      </c>
      <c r="X53" s="62">
        <v>2</v>
      </c>
      <c r="Y53" s="53">
        <v>10</v>
      </c>
      <c r="Z53" s="64">
        <v>10</v>
      </c>
      <c r="AA53" s="65">
        <v>15</v>
      </c>
      <c r="AB53" s="55">
        <v>4</v>
      </c>
      <c r="AC53" s="56">
        <f t="shared" si="1"/>
        <v>53</v>
      </c>
      <c r="AD53" s="57">
        <f t="shared" si="2"/>
        <v>22</v>
      </c>
      <c r="AE53" s="57">
        <f t="shared" si="3"/>
        <v>6</v>
      </c>
      <c r="AF53" s="57">
        <f t="shared" si="4"/>
        <v>10</v>
      </c>
      <c r="AG53" s="57">
        <f t="shared" si="5"/>
        <v>6</v>
      </c>
      <c r="AH53" s="57">
        <f t="shared" si="6"/>
        <v>30</v>
      </c>
      <c r="AI53" s="58">
        <f t="shared" si="7"/>
        <v>74</v>
      </c>
      <c r="AJ53" s="59">
        <f t="shared" ref="AJ53:AN53" si="122">AD53/AD$15</f>
        <v>0.6875</v>
      </c>
      <c r="AK53" s="59">
        <f t="shared" si="122"/>
        <v>0.66666666666666663</v>
      </c>
      <c r="AL53" s="59">
        <f t="shared" si="122"/>
        <v>0.33333333333333331</v>
      </c>
      <c r="AM53" s="59">
        <f t="shared" si="122"/>
        <v>0.66666666666666663</v>
      </c>
      <c r="AN53" s="59">
        <f t="shared" si="122"/>
        <v>1</v>
      </c>
      <c r="AO53" s="60"/>
      <c r="AP53" s="50">
        <f t="shared" ref="AP53:AT53" si="123">IF((AJ53)&gt;=50%, 2, (IF((AJ53)&lt;25%, 0, 1)))</f>
        <v>2</v>
      </c>
      <c r="AQ53" s="50">
        <f t="shared" si="123"/>
        <v>2</v>
      </c>
      <c r="AR53" s="50">
        <f t="shared" si="123"/>
        <v>1</v>
      </c>
      <c r="AS53" s="51">
        <f t="shared" si="123"/>
        <v>2</v>
      </c>
      <c r="AT53" s="50">
        <f t="shared" si="123"/>
        <v>2</v>
      </c>
      <c r="AU53" s="60"/>
      <c r="AV53" s="50" t="str">
        <f t="shared" ref="AV53:AZ53" si="124">IF(AP53=2,"Att", (IF(AP53=0,"Not","Weak")))</f>
        <v>Att</v>
      </c>
      <c r="AW53" s="50" t="str">
        <f t="shared" si="124"/>
        <v>Att</v>
      </c>
      <c r="AX53" s="50" t="str">
        <f t="shared" si="124"/>
        <v>Weak</v>
      </c>
      <c r="AY53" s="59" t="str">
        <f t="shared" si="124"/>
        <v>Att</v>
      </c>
      <c r="AZ53" s="50" t="str">
        <f t="shared" si="124"/>
        <v>Att</v>
      </c>
      <c r="BB53">
        <f t="shared" si="14"/>
        <v>2</v>
      </c>
      <c r="BC53" s="116">
        <f t="shared" si="15"/>
        <v>5</v>
      </c>
      <c r="BD53">
        <f t="shared" si="16"/>
        <v>4</v>
      </c>
    </row>
    <row r="54" spans="1:56" ht="12.75" x14ac:dyDescent="0.2">
      <c r="A54" s="48">
        <v>222310005101074</v>
      </c>
      <c r="B54" s="49" t="s">
        <v>94</v>
      </c>
      <c r="C54" s="50" t="s">
        <v>56</v>
      </c>
      <c r="D54" s="50" t="s">
        <v>56</v>
      </c>
      <c r="E54" s="50" t="s">
        <v>56</v>
      </c>
      <c r="F54" s="50">
        <v>2</v>
      </c>
      <c r="G54" s="50">
        <v>2</v>
      </c>
      <c r="H54" s="50">
        <v>1</v>
      </c>
      <c r="I54" s="50">
        <v>2</v>
      </c>
      <c r="J54" s="50">
        <v>2</v>
      </c>
      <c r="K54" s="50">
        <v>2</v>
      </c>
      <c r="L54" s="51"/>
      <c r="M54" s="51"/>
      <c r="N54" s="51"/>
      <c r="O54" s="50">
        <v>11</v>
      </c>
      <c r="P54" s="52">
        <v>6</v>
      </c>
      <c r="Q54" s="62">
        <v>2</v>
      </c>
      <c r="R54" s="62">
        <v>2</v>
      </c>
      <c r="S54" s="52">
        <v>6</v>
      </c>
      <c r="T54" s="62">
        <v>2</v>
      </c>
      <c r="U54" s="62">
        <v>2</v>
      </c>
      <c r="V54" s="52">
        <v>6</v>
      </c>
      <c r="W54" s="62">
        <v>2</v>
      </c>
      <c r="X54" s="62">
        <v>2</v>
      </c>
      <c r="Y54" s="53">
        <v>10</v>
      </c>
      <c r="Z54" s="64">
        <v>10</v>
      </c>
      <c r="AA54" s="65">
        <v>13</v>
      </c>
      <c r="AB54" s="55">
        <v>4</v>
      </c>
      <c r="AC54" s="56">
        <f t="shared" si="1"/>
        <v>48</v>
      </c>
      <c r="AD54" s="57">
        <f t="shared" si="2"/>
        <v>17</v>
      </c>
      <c r="AE54" s="57">
        <f t="shared" si="3"/>
        <v>4</v>
      </c>
      <c r="AF54" s="57">
        <f t="shared" si="4"/>
        <v>10</v>
      </c>
      <c r="AG54" s="57">
        <f t="shared" si="5"/>
        <v>3</v>
      </c>
      <c r="AH54" s="57">
        <f t="shared" si="6"/>
        <v>30</v>
      </c>
      <c r="AI54" s="58">
        <f t="shared" si="7"/>
        <v>64</v>
      </c>
      <c r="AJ54" s="59">
        <f t="shared" ref="AJ54:AN54" si="125">AD54/AD$15</f>
        <v>0.53125</v>
      </c>
      <c r="AK54" s="59">
        <f t="shared" si="125"/>
        <v>0.44444444444444442</v>
      </c>
      <c r="AL54" s="59">
        <f t="shared" si="125"/>
        <v>0.33333333333333331</v>
      </c>
      <c r="AM54" s="59">
        <f t="shared" si="125"/>
        <v>0.33333333333333331</v>
      </c>
      <c r="AN54" s="59">
        <f t="shared" si="125"/>
        <v>1</v>
      </c>
      <c r="AO54" s="60"/>
      <c r="AP54" s="50">
        <f t="shared" ref="AP54:AT54" si="126">IF((AJ54)&gt;=50%, 2, (IF((AJ54)&lt;25%, 0, 1)))</f>
        <v>2</v>
      </c>
      <c r="AQ54" s="50">
        <f t="shared" si="126"/>
        <v>1</v>
      </c>
      <c r="AR54" s="50">
        <f t="shared" si="126"/>
        <v>1</v>
      </c>
      <c r="AS54" s="51">
        <f t="shared" si="126"/>
        <v>1</v>
      </c>
      <c r="AT54" s="50">
        <f t="shared" si="126"/>
        <v>2</v>
      </c>
      <c r="AU54" s="60"/>
      <c r="AV54" s="50" t="str">
        <f t="shared" ref="AV54:AZ54" si="127">IF(AP54=2,"Att", (IF(AP54=0,"Not","Weak")))</f>
        <v>Att</v>
      </c>
      <c r="AW54" s="50" t="str">
        <f t="shared" si="127"/>
        <v>Weak</v>
      </c>
      <c r="AX54" s="50" t="str">
        <f t="shared" si="127"/>
        <v>Weak</v>
      </c>
      <c r="AY54" s="59" t="str">
        <f t="shared" si="127"/>
        <v>Weak</v>
      </c>
      <c r="AZ54" s="50" t="str">
        <f t="shared" si="127"/>
        <v>Att</v>
      </c>
      <c r="BB54">
        <f t="shared" si="14"/>
        <v>2</v>
      </c>
      <c r="BC54" s="116">
        <f t="shared" si="15"/>
        <v>3</v>
      </c>
      <c r="BD54">
        <f t="shared" si="16"/>
        <v>3</v>
      </c>
    </row>
    <row r="55" spans="1:56" ht="12.75" x14ac:dyDescent="0.2">
      <c r="A55" s="48">
        <v>222310005101075</v>
      </c>
      <c r="B55" s="49" t="s">
        <v>95</v>
      </c>
      <c r="C55" s="50">
        <v>3</v>
      </c>
      <c r="D55" s="50">
        <v>2</v>
      </c>
      <c r="E55" s="50">
        <v>3</v>
      </c>
      <c r="F55" s="50">
        <v>2</v>
      </c>
      <c r="G55" s="50">
        <v>2</v>
      </c>
      <c r="H55" s="50">
        <v>1</v>
      </c>
      <c r="I55" s="50">
        <v>2</v>
      </c>
      <c r="J55" s="50">
        <v>2</v>
      </c>
      <c r="K55" s="50">
        <v>2</v>
      </c>
      <c r="L55" s="61"/>
      <c r="M55" s="61"/>
      <c r="N55" s="61"/>
      <c r="O55" s="50">
        <v>14</v>
      </c>
      <c r="P55" s="63">
        <v>6</v>
      </c>
      <c r="Q55" s="63">
        <v>2</v>
      </c>
      <c r="R55" s="63">
        <v>2</v>
      </c>
      <c r="S55" s="63">
        <v>6</v>
      </c>
      <c r="T55" s="63">
        <v>2</v>
      </c>
      <c r="U55" s="63">
        <v>2</v>
      </c>
      <c r="V55" s="63">
        <v>6</v>
      </c>
      <c r="W55" s="63">
        <v>2</v>
      </c>
      <c r="X55" s="63">
        <v>2</v>
      </c>
      <c r="Y55" s="53">
        <v>10</v>
      </c>
      <c r="Z55" s="64">
        <v>10</v>
      </c>
      <c r="AA55" s="65">
        <v>15</v>
      </c>
      <c r="AB55" s="55">
        <v>4</v>
      </c>
      <c r="AC55" s="56">
        <f t="shared" si="1"/>
        <v>53</v>
      </c>
      <c r="AD55" s="57">
        <f t="shared" si="2"/>
        <v>22</v>
      </c>
      <c r="AE55" s="57">
        <f t="shared" si="3"/>
        <v>6</v>
      </c>
      <c r="AF55" s="57">
        <f t="shared" si="4"/>
        <v>10</v>
      </c>
      <c r="AG55" s="57">
        <f t="shared" si="5"/>
        <v>6</v>
      </c>
      <c r="AH55" s="57">
        <f t="shared" si="6"/>
        <v>30</v>
      </c>
      <c r="AI55" s="58">
        <f t="shared" si="7"/>
        <v>74</v>
      </c>
      <c r="AJ55" s="59">
        <f t="shared" ref="AJ55:AN55" si="128">AD55/AD$15</f>
        <v>0.6875</v>
      </c>
      <c r="AK55" s="59">
        <f t="shared" si="128"/>
        <v>0.66666666666666663</v>
      </c>
      <c r="AL55" s="59">
        <f t="shared" si="128"/>
        <v>0.33333333333333331</v>
      </c>
      <c r="AM55" s="59">
        <f t="shared" si="128"/>
        <v>0.66666666666666663</v>
      </c>
      <c r="AN55" s="59">
        <f t="shared" si="128"/>
        <v>1</v>
      </c>
      <c r="AO55" s="60"/>
      <c r="AP55" s="50">
        <f t="shared" ref="AP55:AT55" si="129">IF((AJ55)&gt;=50%, 2, (IF((AJ55)&lt;25%, 0, 1)))</f>
        <v>2</v>
      </c>
      <c r="AQ55" s="50">
        <f t="shared" si="129"/>
        <v>2</v>
      </c>
      <c r="AR55" s="50">
        <f t="shared" si="129"/>
        <v>1</v>
      </c>
      <c r="AS55" s="51">
        <f t="shared" si="129"/>
        <v>2</v>
      </c>
      <c r="AT55" s="50">
        <f t="shared" si="129"/>
        <v>2</v>
      </c>
      <c r="AU55" s="60"/>
      <c r="AV55" s="50" t="str">
        <f t="shared" ref="AV55:AZ55" si="130">IF(AP55=2,"Att", (IF(AP55=0,"Not","Weak")))</f>
        <v>Att</v>
      </c>
      <c r="AW55" s="50" t="str">
        <f t="shared" si="130"/>
        <v>Att</v>
      </c>
      <c r="AX55" s="50" t="str">
        <f t="shared" si="130"/>
        <v>Weak</v>
      </c>
      <c r="AY55" s="59" t="str">
        <f t="shared" si="130"/>
        <v>Att</v>
      </c>
      <c r="AZ55" s="50" t="str">
        <f t="shared" si="130"/>
        <v>Att</v>
      </c>
      <c r="BB55">
        <f t="shared" si="14"/>
        <v>2</v>
      </c>
      <c r="BC55" s="116">
        <f t="shared" si="15"/>
        <v>5</v>
      </c>
      <c r="BD55">
        <f t="shared" si="16"/>
        <v>4</v>
      </c>
    </row>
    <row r="56" spans="1:56" ht="15" x14ac:dyDescent="0.25">
      <c r="A56" s="84"/>
      <c r="B56" s="8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3"/>
      <c r="AA56" s="13"/>
      <c r="AB56" s="13"/>
      <c r="AC56" s="1"/>
      <c r="AD56" s="14"/>
      <c r="AE56" s="14"/>
      <c r="AF56" s="14"/>
      <c r="AG56" s="14"/>
      <c r="AH56" s="14"/>
      <c r="AI56" s="14"/>
      <c r="AJ56" s="1"/>
      <c r="AK56" s="14"/>
      <c r="AL56" s="14"/>
      <c r="AM56" s="14"/>
      <c r="AN56" s="14"/>
      <c r="AO56" s="1"/>
      <c r="AP56" s="1"/>
      <c r="AQ56" s="1"/>
      <c r="AR56" s="1"/>
      <c r="AS56" s="3"/>
      <c r="AT56" s="1"/>
      <c r="AU56" s="1"/>
      <c r="AV56" s="1"/>
      <c r="AW56" s="1"/>
      <c r="AX56" s="1"/>
      <c r="AY56" s="1"/>
      <c r="AZ56" s="1"/>
    </row>
    <row r="57" spans="1:56" ht="15" x14ac:dyDescent="0.25">
      <c r="A57" s="66"/>
      <c r="B57" s="6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3"/>
      <c r="AA57" s="13"/>
      <c r="AB57" s="13"/>
      <c r="AC57" s="2"/>
      <c r="AD57" s="92" t="s">
        <v>96</v>
      </c>
      <c r="AE57" s="87"/>
      <c r="AF57" s="87"/>
      <c r="AG57" s="87"/>
      <c r="AH57" s="87"/>
      <c r="AI57" s="88"/>
      <c r="AJ57" s="67">
        <f>COUNT(AJ16:AJ55)</f>
        <v>40</v>
      </c>
      <c r="AK57" s="68">
        <f>COUNT(AJ16:AJ55)</f>
        <v>40</v>
      </c>
      <c r="AL57" s="68">
        <f t="shared" ref="AL57:AN57" si="131">COUNT(AL16:AL55)</f>
        <v>40</v>
      </c>
      <c r="AM57" s="68">
        <f t="shared" si="131"/>
        <v>40</v>
      </c>
      <c r="AN57" s="68">
        <f t="shared" si="131"/>
        <v>40</v>
      </c>
      <c r="AO57" s="1"/>
      <c r="AP57" s="1"/>
      <c r="AQ57" s="1"/>
      <c r="AR57" s="1"/>
      <c r="AS57" s="3"/>
      <c r="AT57" s="1"/>
      <c r="AU57" s="1"/>
      <c r="AV57" s="1"/>
      <c r="AW57" s="1"/>
      <c r="AX57" s="1"/>
      <c r="AY57" s="1"/>
      <c r="AZ57" s="1"/>
    </row>
    <row r="58" spans="1:56" ht="15" x14ac:dyDescent="0.25">
      <c r="A58" s="66"/>
      <c r="B58" s="6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3"/>
      <c r="AA58" s="13"/>
      <c r="AB58" s="13"/>
      <c r="AC58" s="2"/>
      <c r="AD58" s="92" t="s">
        <v>97</v>
      </c>
      <c r="AE58" s="87"/>
      <c r="AF58" s="87"/>
      <c r="AG58" s="87"/>
      <c r="AH58" s="87"/>
      <c r="AI58" s="88"/>
      <c r="AJ58" s="68">
        <f>COUNTIF(AJ16:AJ55,"&gt;=25%")</f>
        <v>38</v>
      </c>
      <c r="AK58" s="68">
        <f>COUNTIF(AJ16:AJ55,"&gt;=25%")</f>
        <v>38</v>
      </c>
      <c r="AL58" s="68">
        <f t="shared" ref="AL58:AN58" si="132">COUNTIF(AL16:AL55,"&gt;=25%")</f>
        <v>18</v>
      </c>
      <c r="AM58" s="68">
        <f t="shared" si="132"/>
        <v>35</v>
      </c>
      <c r="AN58" s="6">
        <f t="shared" si="132"/>
        <v>36</v>
      </c>
      <c r="AO58" s="1"/>
      <c r="AP58" s="1"/>
      <c r="AQ58" s="1"/>
      <c r="AR58" s="1"/>
      <c r="AS58" s="3"/>
      <c r="AT58" s="1"/>
      <c r="AU58" s="1"/>
      <c r="AV58" s="1"/>
      <c r="AW58" s="1"/>
      <c r="AX58" s="1"/>
      <c r="AY58" s="1"/>
      <c r="AZ58" s="1"/>
    </row>
    <row r="59" spans="1:56" ht="15" x14ac:dyDescent="0.25">
      <c r="A59" s="84"/>
      <c r="B59" s="8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3"/>
      <c r="AA59" s="13"/>
      <c r="AB59" s="13"/>
      <c r="AC59" s="2"/>
      <c r="AD59" s="93" t="s">
        <v>98</v>
      </c>
      <c r="AE59" s="87"/>
      <c r="AF59" s="87"/>
      <c r="AG59" s="87"/>
      <c r="AH59" s="87"/>
      <c r="AI59" s="88"/>
      <c r="AJ59" s="7">
        <f t="shared" ref="AJ59:AN59" si="133">AJ58/AJ57</f>
        <v>0.95</v>
      </c>
      <c r="AK59" s="7">
        <f t="shared" si="133"/>
        <v>0.95</v>
      </c>
      <c r="AL59" s="7">
        <f t="shared" si="133"/>
        <v>0.45</v>
      </c>
      <c r="AM59" s="7">
        <f t="shared" si="133"/>
        <v>0.875</v>
      </c>
      <c r="AN59" s="7">
        <f t="shared" si="133"/>
        <v>0.9</v>
      </c>
      <c r="AO59" s="1"/>
      <c r="AP59" s="1"/>
      <c r="AQ59" s="1"/>
      <c r="AR59" s="1"/>
      <c r="AS59" s="3"/>
      <c r="AT59" s="1"/>
      <c r="AU59" s="1"/>
      <c r="AV59" s="1"/>
      <c r="AW59" s="1"/>
      <c r="AX59" s="1"/>
      <c r="AY59" s="1"/>
      <c r="AZ59" s="1"/>
    </row>
    <row r="60" spans="1:56" ht="15" x14ac:dyDescent="0.25">
      <c r="A60" s="66"/>
      <c r="B60" s="6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3"/>
      <c r="AA60" s="13"/>
      <c r="AB60" s="13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3"/>
      <c r="AT60" s="1"/>
      <c r="AU60" s="1"/>
      <c r="AV60" s="1"/>
      <c r="AW60" s="1"/>
      <c r="AX60" s="1"/>
      <c r="AY60" s="1"/>
      <c r="AZ60" s="1"/>
    </row>
    <row r="61" spans="1:56" ht="15" x14ac:dyDescent="0.25">
      <c r="A61" s="66"/>
      <c r="B61" s="6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3"/>
      <c r="AA61" s="13"/>
      <c r="AB61" s="13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3"/>
      <c r="AT61" s="1"/>
      <c r="AU61" s="1"/>
      <c r="AV61" s="1"/>
      <c r="AW61" s="1"/>
      <c r="AX61" s="1"/>
      <c r="AY61" s="1"/>
      <c r="AZ61" s="1"/>
    </row>
    <row r="62" spans="1:56" ht="15" x14ac:dyDescent="0.25">
      <c r="A62" s="84"/>
      <c r="B62" s="8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3"/>
      <c r="AA62" s="13"/>
      <c r="AB62" s="13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3"/>
      <c r="AT62" s="1"/>
      <c r="AU62" s="1"/>
      <c r="AV62" s="1"/>
      <c r="AW62" s="1"/>
      <c r="AX62" s="1"/>
      <c r="AY62" s="1"/>
      <c r="AZ62" s="1"/>
    </row>
    <row r="63" spans="1:56" ht="15" x14ac:dyDescent="0.25">
      <c r="A63" s="66"/>
      <c r="B63" s="6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3"/>
      <c r="AA63" s="13"/>
      <c r="AB63" s="13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3"/>
      <c r="AT63" s="1"/>
      <c r="AU63" s="1"/>
      <c r="AV63" s="1"/>
      <c r="AW63" s="1"/>
      <c r="AX63" s="1"/>
      <c r="AY63" s="1"/>
      <c r="AZ63" s="1"/>
    </row>
    <row r="64" spans="1:56" ht="15" x14ac:dyDescent="0.25">
      <c r="A64" s="66"/>
      <c r="B64" s="6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3"/>
      <c r="AA64" s="13"/>
      <c r="AB64" s="13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3"/>
      <c r="AT64" s="1"/>
      <c r="AU64" s="1"/>
      <c r="AV64" s="1"/>
      <c r="AW64" s="1"/>
      <c r="AX64" s="1"/>
      <c r="AY64" s="1"/>
      <c r="AZ64" s="1"/>
    </row>
    <row r="65" spans="1:52" ht="15" x14ac:dyDescent="0.25">
      <c r="A65" s="84"/>
      <c r="B65" s="8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3"/>
      <c r="AA65" s="13"/>
      <c r="AB65" s="13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3"/>
      <c r="AT65" s="1"/>
      <c r="AU65" s="1"/>
      <c r="AV65" s="1"/>
      <c r="AW65" s="1"/>
      <c r="AX65" s="1"/>
      <c r="AY65" s="1"/>
      <c r="AZ65" s="1"/>
    </row>
    <row r="66" spans="1:52" ht="15" x14ac:dyDescent="0.25">
      <c r="A66" s="66"/>
      <c r="B66" s="6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3"/>
      <c r="AA66" s="13"/>
      <c r="AB66" s="13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3"/>
      <c r="AT66" s="1"/>
      <c r="AU66" s="1"/>
      <c r="AV66" s="1"/>
      <c r="AW66" s="1"/>
      <c r="AX66" s="1"/>
      <c r="AY66" s="1"/>
      <c r="AZ66" s="1"/>
    </row>
    <row r="67" spans="1:52" ht="15" x14ac:dyDescent="0.25">
      <c r="A67" s="66"/>
      <c r="B67" s="6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3"/>
      <c r="AA67" s="13"/>
      <c r="AB67" s="13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3"/>
      <c r="AT67" s="1"/>
      <c r="AU67" s="1"/>
      <c r="AV67" s="1"/>
      <c r="AW67" s="1"/>
      <c r="AX67" s="1"/>
      <c r="AY67" s="1"/>
      <c r="AZ67" s="1"/>
    </row>
    <row r="68" spans="1:52" ht="15" x14ac:dyDescent="0.25">
      <c r="A68" s="84"/>
      <c r="B68" s="8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3"/>
      <c r="AA68" s="13"/>
      <c r="AB68" s="13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3"/>
      <c r="AT68" s="1"/>
      <c r="AU68" s="1"/>
      <c r="AV68" s="1"/>
      <c r="AW68" s="1"/>
      <c r="AX68" s="1"/>
      <c r="AY68" s="1"/>
      <c r="AZ68" s="1"/>
    </row>
    <row r="69" spans="1:52" ht="15" x14ac:dyDescent="0.25">
      <c r="A69" s="66"/>
      <c r="B69" s="6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3"/>
      <c r="AA69" s="13"/>
      <c r="AB69" s="13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3"/>
      <c r="AT69" s="1"/>
      <c r="AU69" s="1"/>
      <c r="AV69" s="1"/>
      <c r="AW69" s="1"/>
      <c r="AX69" s="1"/>
      <c r="AY69" s="1"/>
      <c r="AZ69" s="1"/>
    </row>
    <row r="70" spans="1:52" ht="15" x14ac:dyDescent="0.25">
      <c r="A70" s="66"/>
      <c r="B70" s="6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3"/>
      <c r="AA70" s="13"/>
      <c r="AB70" s="13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3"/>
      <c r="AT70" s="1"/>
      <c r="AU70" s="1"/>
      <c r="AV70" s="1"/>
      <c r="AW70" s="1"/>
      <c r="AX70" s="1"/>
      <c r="AY70" s="1"/>
      <c r="AZ70" s="1"/>
    </row>
    <row r="71" spans="1:52" ht="15" x14ac:dyDescent="0.25">
      <c r="A71" s="84"/>
      <c r="B71" s="8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3"/>
      <c r="AA71" s="13"/>
      <c r="AB71" s="13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3"/>
      <c r="AT71" s="1"/>
      <c r="AU71" s="1"/>
      <c r="AV71" s="1"/>
      <c r="AW71" s="1"/>
      <c r="AX71" s="1"/>
      <c r="AY71" s="1"/>
      <c r="AZ71" s="1"/>
    </row>
    <row r="72" spans="1:52" ht="15" x14ac:dyDescent="0.25">
      <c r="A72" s="66"/>
      <c r="B72" s="6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3"/>
      <c r="AA72" s="13"/>
      <c r="AB72" s="13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3"/>
      <c r="AT72" s="1"/>
      <c r="AU72" s="1"/>
      <c r="AV72" s="1"/>
      <c r="AW72" s="1"/>
      <c r="AX72" s="1"/>
      <c r="AY72" s="1"/>
      <c r="AZ72" s="1"/>
    </row>
    <row r="73" spans="1:52" ht="15" x14ac:dyDescent="0.25">
      <c r="A73" s="66"/>
      <c r="B73" s="6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3"/>
      <c r="AA73" s="13"/>
      <c r="AB73" s="13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3"/>
      <c r="AT73" s="1"/>
      <c r="AU73" s="1"/>
      <c r="AV73" s="1"/>
      <c r="AW73" s="1"/>
      <c r="AX73" s="1"/>
      <c r="AY73" s="1"/>
      <c r="AZ73" s="1"/>
    </row>
    <row r="74" spans="1:52" ht="15" x14ac:dyDescent="0.25">
      <c r="A74" s="84"/>
      <c r="B74" s="8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3"/>
      <c r="AA74" s="13"/>
      <c r="AB74" s="13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3"/>
      <c r="AT74" s="1"/>
      <c r="AU74" s="1"/>
      <c r="AV74" s="1"/>
      <c r="AW74" s="1"/>
      <c r="AX74" s="1"/>
      <c r="AY74" s="1"/>
      <c r="AZ74" s="1"/>
    </row>
    <row r="75" spans="1:52" ht="15" x14ac:dyDescent="0.25">
      <c r="A75" s="66"/>
      <c r="B75" s="6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3"/>
      <c r="AA75" s="13"/>
      <c r="AB75" s="13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3"/>
      <c r="AT75" s="1"/>
      <c r="AU75" s="1"/>
      <c r="AV75" s="1"/>
      <c r="AW75" s="1"/>
      <c r="AX75" s="1"/>
      <c r="AY75" s="1"/>
      <c r="AZ75" s="1"/>
    </row>
    <row r="76" spans="1:52" ht="15" x14ac:dyDescent="0.25">
      <c r="A76" s="66"/>
      <c r="B76" s="6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3"/>
      <c r="AA76" s="13"/>
      <c r="AB76" s="13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3"/>
      <c r="AT76" s="1"/>
      <c r="AU76" s="1"/>
      <c r="AV76" s="1"/>
      <c r="AW76" s="1"/>
      <c r="AX76" s="1"/>
      <c r="AY76" s="1"/>
      <c r="AZ76" s="1"/>
    </row>
    <row r="77" spans="1:52" ht="15" x14ac:dyDescent="0.25">
      <c r="A77" s="84"/>
      <c r="B77" s="8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3"/>
      <c r="AA77" s="13"/>
      <c r="AB77" s="13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3"/>
      <c r="AT77" s="1"/>
      <c r="AU77" s="1"/>
      <c r="AV77" s="1"/>
      <c r="AW77" s="1"/>
      <c r="AX77" s="1"/>
      <c r="AY77" s="1"/>
      <c r="AZ77" s="1"/>
    </row>
    <row r="78" spans="1:52" ht="15" x14ac:dyDescent="0.25">
      <c r="A78" s="66"/>
      <c r="B78" s="6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3"/>
      <c r="AA78" s="13"/>
      <c r="AB78" s="13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3"/>
      <c r="AT78" s="1"/>
      <c r="AU78" s="1"/>
      <c r="AV78" s="1"/>
      <c r="AW78" s="1"/>
      <c r="AX78" s="1"/>
      <c r="AY78" s="1"/>
      <c r="AZ78" s="1"/>
    </row>
    <row r="79" spans="1:52" ht="15" x14ac:dyDescent="0.25">
      <c r="A79" s="66"/>
      <c r="B79" s="6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3"/>
      <c r="AA79" s="13"/>
      <c r="AB79" s="13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3"/>
      <c r="AT79" s="1"/>
      <c r="AU79" s="1"/>
      <c r="AV79" s="1"/>
      <c r="AW79" s="1"/>
      <c r="AX79" s="1"/>
      <c r="AY79" s="1"/>
      <c r="AZ79" s="1"/>
    </row>
    <row r="80" spans="1:52" ht="15" x14ac:dyDescent="0.25">
      <c r="A80" s="84"/>
      <c r="B80" s="8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3"/>
      <c r="AA80" s="13"/>
      <c r="AB80" s="13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3"/>
      <c r="AT80" s="1"/>
      <c r="AU80" s="1"/>
      <c r="AV80" s="1"/>
      <c r="AW80" s="1"/>
      <c r="AX80" s="1"/>
      <c r="AY80" s="1"/>
      <c r="AZ80" s="1"/>
    </row>
    <row r="81" spans="1:52" ht="15" x14ac:dyDescent="0.25">
      <c r="A81" s="66"/>
      <c r="B81" s="6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3"/>
      <c r="AA81" s="13"/>
      <c r="AB81" s="13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3"/>
      <c r="AT81" s="1"/>
      <c r="AU81" s="1"/>
      <c r="AV81" s="1"/>
      <c r="AW81" s="1"/>
      <c r="AX81" s="1"/>
      <c r="AY81" s="1"/>
      <c r="AZ81" s="1"/>
    </row>
    <row r="82" spans="1:52" ht="15" x14ac:dyDescent="0.25">
      <c r="A82" s="66"/>
      <c r="B82" s="6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3"/>
      <c r="AA82" s="13"/>
      <c r="AB82" s="13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3"/>
      <c r="AT82" s="1"/>
      <c r="AU82" s="1"/>
      <c r="AV82" s="1"/>
      <c r="AW82" s="1"/>
      <c r="AX82" s="1"/>
      <c r="AY82" s="1"/>
      <c r="AZ82" s="1"/>
    </row>
    <row r="83" spans="1:52" ht="15" x14ac:dyDescent="0.25">
      <c r="A83" s="84"/>
      <c r="B83" s="8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3"/>
      <c r="AA83" s="13"/>
      <c r="AB83" s="13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3"/>
      <c r="AT83" s="1"/>
      <c r="AU83" s="1"/>
      <c r="AV83" s="1"/>
      <c r="AW83" s="1"/>
      <c r="AX83" s="1"/>
      <c r="AY83" s="1"/>
      <c r="AZ83" s="1"/>
    </row>
    <row r="84" spans="1:52" ht="15" x14ac:dyDescent="0.25">
      <c r="A84" s="66"/>
      <c r="B84" s="6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3"/>
      <c r="AA84" s="13"/>
      <c r="AB84" s="13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3"/>
      <c r="AT84" s="1"/>
      <c r="AU84" s="1"/>
      <c r="AV84" s="1"/>
      <c r="AW84" s="1"/>
      <c r="AX84" s="1"/>
      <c r="AY84" s="1"/>
      <c r="AZ84" s="1"/>
    </row>
    <row r="85" spans="1:52" ht="15" x14ac:dyDescent="0.25">
      <c r="A85" s="66"/>
      <c r="B85" s="6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3"/>
      <c r="AA85" s="13"/>
      <c r="AB85" s="13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3"/>
      <c r="AT85" s="1"/>
      <c r="AU85" s="1"/>
      <c r="AV85" s="1"/>
      <c r="AW85" s="1"/>
      <c r="AX85" s="1"/>
      <c r="AY85" s="1"/>
      <c r="AZ85" s="1"/>
    </row>
    <row r="86" spans="1:52" ht="15" x14ac:dyDescent="0.25">
      <c r="A86" s="84"/>
      <c r="B86" s="8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3"/>
      <c r="AA86" s="13"/>
      <c r="AB86" s="13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3"/>
      <c r="AT86" s="1"/>
      <c r="AU86" s="1"/>
      <c r="AV86" s="1"/>
      <c r="AW86" s="1"/>
      <c r="AX86" s="1"/>
      <c r="AY86" s="1"/>
      <c r="AZ86" s="1"/>
    </row>
    <row r="87" spans="1:52" ht="15" x14ac:dyDescent="0.25">
      <c r="A87" s="66"/>
      <c r="B87" s="6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3"/>
      <c r="AA87" s="13"/>
      <c r="AB87" s="13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3"/>
      <c r="AT87" s="1"/>
      <c r="AU87" s="1"/>
      <c r="AV87" s="1"/>
      <c r="AW87" s="1"/>
      <c r="AX87" s="1"/>
      <c r="AY87" s="1"/>
      <c r="AZ87" s="1"/>
    </row>
    <row r="88" spans="1:52" ht="15" x14ac:dyDescent="0.25">
      <c r="A88" s="66"/>
      <c r="B88" s="6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3"/>
      <c r="AA88" s="13"/>
      <c r="AB88" s="13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3"/>
      <c r="AT88" s="1"/>
      <c r="AU88" s="1"/>
      <c r="AV88" s="1"/>
      <c r="AW88" s="1"/>
      <c r="AX88" s="1"/>
      <c r="AY88" s="1"/>
      <c r="AZ88" s="1"/>
    </row>
    <row r="89" spans="1:52" ht="15" x14ac:dyDescent="0.25">
      <c r="A89" s="85"/>
      <c r="B89" s="8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3"/>
      <c r="AA89" s="13"/>
      <c r="AB89" s="13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3"/>
      <c r="AT89" s="1"/>
      <c r="AU89" s="1"/>
      <c r="AV89" s="1"/>
      <c r="AW89" s="1"/>
      <c r="AX89" s="1"/>
      <c r="AY89" s="1"/>
      <c r="AZ89" s="1"/>
    </row>
    <row r="90" spans="1:52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3"/>
      <c r="AA90" s="13"/>
      <c r="AB90" s="13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3"/>
      <c r="AT90" s="1"/>
      <c r="AU90" s="1"/>
      <c r="AV90" s="1"/>
      <c r="AW90" s="1"/>
      <c r="AX90" s="1"/>
      <c r="AY90" s="1"/>
      <c r="AZ90" s="1"/>
    </row>
    <row r="91" spans="1:52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3"/>
      <c r="AA91" s="13"/>
      <c r="AB91" s="13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3"/>
      <c r="AT91" s="1"/>
      <c r="AU91" s="1"/>
      <c r="AV91" s="1"/>
      <c r="AW91" s="1"/>
      <c r="AX91" s="1"/>
      <c r="AY91" s="1"/>
      <c r="AZ91" s="1"/>
    </row>
    <row r="92" spans="1:52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3"/>
      <c r="AA92" s="13"/>
      <c r="AB92" s="13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3"/>
      <c r="AT92" s="1"/>
      <c r="AU92" s="1"/>
      <c r="AV92" s="1"/>
      <c r="AW92" s="1"/>
      <c r="AX92" s="1"/>
      <c r="AY92" s="1"/>
      <c r="AZ92" s="1"/>
    </row>
    <row r="93" spans="1:52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3"/>
      <c r="AA93" s="13"/>
      <c r="AB93" s="13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3"/>
      <c r="AT93" s="1"/>
      <c r="AU93" s="1"/>
      <c r="AV93" s="1"/>
      <c r="AW93" s="1"/>
      <c r="AX93" s="1"/>
      <c r="AY93" s="1"/>
      <c r="AZ93" s="1"/>
    </row>
    <row r="94" spans="1:52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3"/>
      <c r="AA94" s="13"/>
      <c r="AB94" s="13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3"/>
      <c r="AT94" s="1"/>
      <c r="AU94" s="1"/>
      <c r="AV94" s="1"/>
      <c r="AW94" s="1"/>
      <c r="AX94" s="1"/>
      <c r="AY94" s="1"/>
      <c r="AZ94" s="1"/>
    </row>
    <row r="95" spans="1:52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3"/>
      <c r="AA95" s="13"/>
      <c r="AB95" s="13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3"/>
      <c r="AT95" s="1"/>
      <c r="AU95" s="1"/>
      <c r="AV95" s="1"/>
      <c r="AW95" s="1"/>
      <c r="AX95" s="1"/>
      <c r="AY95" s="1"/>
      <c r="AZ95" s="1"/>
    </row>
    <row r="96" spans="1:52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3"/>
      <c r="AA96" s="13"/>
      <c r="AB96" s="13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3"/>
      <c r="AT96" s="1"/>
      <c r="AU96" s="1"/>
      <c r="AV96" s="1"/>
      <c r="AW96" s="1"/>
      <c r="AX96" s="1"/>
      <c r="AY96" s="1"/>
      <c r="AZ96" s="1"/>
    </row>
    <row r="97" spans="1:52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3"/>
      <c r="AA97" s="13"/>
      <c r="AB97" s="13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3"/>
      <c r="AT97" s="1"/>
      <c r="AU97" s="1"/>
      <c r="AV97" s="1"/>
      <c r="AW97" s="1"/>
      <c r="AX97" s="1"/>
      <c r="AY97" s="1"/>
      <c r="AZ97" s="1"/>
    </row>
    <row r="98" spans="1:52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3"/>
      <c r="AA98" s="13"/>
      <c r="AB98" s="13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3"/>
      <c r="AT98" s="1"/>
      <c r="AU98" s="1"/>
      <c r="AV98" s="1"/>
      <c r="AW98" s="1"/>
      <c r="AX98" s="1"/>
      <c r="AY98" s="1"/>
      <c r="AZ98" s="1"/>
    </row>
    <row r="99" spans="1:52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3"/>
      <c r="AA99" s="13"/>
      <c r="AB99" s="13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3"/>
      <c r="AT99" s="1"/>
      <c r="AU99" s="1"/>
      <c r="AV99" s="1"/>
      <c r="AW99" s="1"/>
      <c r="AX99" s="1"/>
      <c r="AY99" s="1"/>
      <c r="AZ99" s="1"/>
    </row>
    <row r="100" spans="1:52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3"/>
      <c r="AA100" s="13"/>
      <c r="AB100" s="13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"/>
      <c r="AT100" s="1"/>
      <c r="AU100" s="1"/>
      <c r="AV100" s="1"/>
      <c r="AW100" s="1"/>
      <c r="AX100" s="1"/>
      <c r="AY100" s="1"/>
      <c r="AZ100" s="1"/>
    </row>
    <row r="101" spans="1:52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3"/>
      <c r="AA101" s="13"/>
      <c r="AB101" s="13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"/>
      <c r="AT101" s="1"/>
      <c r="AU101" s="1"/>
      <c r="AV101" s="1"/>
      <c r="AW101" s="1"/>
      <c r="AX101" s="1"/>
      <c r="AY101" s="1"/>
      <c r="AZ101" s="1"/>
    </row>
    <row r="102" spans="1:52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3"/>
      <c r="AA102" s="13"/>
      <c r="AB102" s="13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"/>
      <c r="AT102" s="1"/>
      <c r="AU102" s="1"/>
      <c r="AV102" s="1"/>
      <c r="AW102" s="1"/>
      <c r="AX102" s="1"/>
      <c r="AY102" s="1"/>
      <c r="AZ102" s="1"/>
    </row>
    <row r="103" spans="1:52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3"/>
      <c r="AA103" s="13"/>
      <c r="AB103" s="13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"/>
      <c r="AT103" s="1"/>
      <c r="AU103" s="1"/>
      <c r="AV103" s="1"/>
      <c r="AW103" s="1"/>
      <c r="AX103" s="1"/>
      <c r="AY103" s="1"/>
      <c r="AZ103" s="1"/>
    </row>
    <row r="104" spans="1:52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3"/>
      <c r="AA104" s="13"/>
      <c r="AB104" s="13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3"/>
      <c r="AT104" s="1"/>
      <c r="AU104" s="1"/>
      <c r="AV104" s="1"/>
      <c r="AW104" s="1"/>
      <c r="AX104" s="1"/>
      <c r="AY104" s="1"/>
      <c r="AZ104" s="1"/>
    </row>
    <row r="105" spans="1:52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3"/>
      <c r="AA105" s="13"/>
      <c r="AB105" s="13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3"/>
      <c r="AT105" s="1"/>
      <c r="AU105" s="1"/>
      <c r="AV105" s="1"/>
      <c r="AW105" s="1"/>
      <c r="AX105" s="1"/>
      <c r="AY105" s="1"/>
      <c r="AZ105" s="1"/>
    </row>
    <row r="106" spans="1:52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3"/>
      <c r="AA106" s="13"/>
      <c r="AB106" s="13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3"/>
      <c r="AT106" s="1"/>
      <c r="AU106" s="1"/>
      <c r="AV106" s="1"/>
      <c r="AW106" s="1"/>
      <c r="AX106" s="1"/>
      <c r="AY106" s="1"/>
      <c r="AZ106" s="1"/>
    </row>
    <row r="107" spans="1:52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3"/>
      <c r="AA107" s="13"/>
      <c r="AB107" s="13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3"/>
      <c r="AT107" s="1"/>
      <c r="AU107" s="1"/>
      <c r="AV107" s="1"/>
      <c r="AW107" s="1"/>
      <c r="AX107" s="1"/>
      <c r="AY107" s="1"/>
      <c r="AZ107" s="1"/>
    </row>
    <row r="108" spans="1:52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3"/>
      <c r="AA108" s="13"/>
      <c r="AB108" s="13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3"/>
      <c r="AT108" s="1"/>
      <c r="AU108" s="1"/>
      <c r="AV108" s="1"/>
      <c r="AW108" s="1"/>
      <c r="AX108" s="1"/>
      <c r="AY108" s="1"/>
      <c r="AZ108" s="1"/>
    </row>
    <row r="109" spans="1:52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3"/>
      <c r="AA109" s="13"/>
      <c r="AB109" s="13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3"/>
      <c r="AT109" s="1"/>
      <c r="AU109" s="1"/>
      <c r="AV109" s="1"/>
      <c r="AW109" s="1"/>
      <c r="AX109" s="1"/>
      <c r="AY109" s="1"/>
      <c r="AZ109" s="1"/>
    </row>
    <row r="110" spans="1:52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3"/>
      <c r="AA110" s="13"/>
      <c r="AB110" s="13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3"/>
      <c r="AT110" s="1"/>
      <c r="AU110" s="1"/>
      <c r="AV110" s="1"/>
      <c r="AW110" s="1"/>
      <c r="AX110" s="1"/>
      <c r="AY110" s="1"/>
      <c r="AZ110" s="1"/>
    </row>
    <row r="111" spans="1:52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3"/>
      <c r="AA111" s="13"/>
      <c r="AB111" s="13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3"/>
      <c r="AT111" s="1"/>
      <c r="AU111" s="1"/>
      <c r="AV111" s="1"/>
      <c r="AW111" s="1"/>
      <c r="AX111" s="1"/>
      <c r="AY111" s="1"/>
      <c r="AZ111" s="1"/>
    </row>
    <row r="112" spans="1:52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3"/>
      <c r="AA112" s="13"/>
      <c r="AB112" s="13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3"/>
      <c r="AT112" s="1"/>
      <c r="AU112" s="1"/>
      <c r="AV112" s="1"/>
      <c r="AW112" s="1"/>
      <c r="AX112" s="1"/>
      <c r="AY112" s="1"/>
      <c r="AZ112" s="1"/>
    </row>
    <row r="113" spans="1:52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3"/>
      <c r="AA113" s="13"/>
      <c r="AB113" s="13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3"/>
      <c r="AT113" s="1"/>
      <c r="AU113" s="1"/>
      <c r="AV113" s="1"/>
      <c r="AW113" s="1"/>
      <c r="AX113" s="1"/>
      <c r="AY113" s="1"/>
      <c r="AZ113" s="1"/>
    </row>
    <row r="114" spans="1:52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3"/>
      <c r="AA114" s="13"/>
      <c r="AB114" s="13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3"/>
      <c r="AT114" s="1"/>
      <c r="AU114" s="1"/>
      <c r="AV114" s="1"/>
      <c r="AW114" s="1"/>
      <c r="AX114" s="1"/>
      <c r="AY114" s="1"/>
      <c r="AZ114" s="1"/>
    </row>
    <row r="115" spans="1:52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3"/>
      <c r="AA115" s="13"/>
      <c r="AB115" s="13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3"/>
      <c r="AT115" s="1"/>
      <c r="AU115" s="1"/>
      <c r="AV115" s="1"/>
      <c r="AW115" s="1"/>
      <c r="AX115" s="1"/>
      <c r="AY115" s="1"/>
      <c r="AZ115" s="1"/>
    </row>
    <row r="116" spans="1:52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3"/>
      <c r="AA116" s="13"/>
      <c r="AB116" s="13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3"/>
      <c r="AT116" s="1"/>
      <c r="AU116" s="1"/>
      <c r="AV116" s="1"/>
      <c r="AW116" s="1"/>
      <c r="AX116" s="1"/>
      <c r="AY116" s="1"/>
      <c r="AZ116" s="1"/>
    </row>
    <row r="117" spans="1:52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3"/>
      <c r="AA117" s="13"/>
      <c r="AB117" s="13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3"/>
      <c r="AT117" s="1"/>
      <c r="AU117" s="1"/>
      <c r="AV117" s="1"/>
      <c r="AW117" s="1"/>
      <c r="AX117" s="1"/>
      <c r="AY117" s="1"/>
      <c r="AZ117" s="1"/>
    </row>
    <row r="118" spans="1:52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3"/>
      <c r="AA118" s="13"/>
      <c r="AB118" s="13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3"/>
      <c r="AT118" s="1"/>
      <c r="AU118" s="1"/>
      <c r="AV118" s="1"/>
      <c r="AW118" s="1"/>
      <c r="AX118" s="1"/>
      <c r="AY118" s="1"/>
      <c r="AZ118" s="1"/>
    </row>
    <row r="119" spans="1:52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3"/>
      <c r="AA119" s="13"/>
      <c r="AB119" s="13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3"/>
      <c r="AT119" s="1"/>
      <c r="AU119" s="1"/>
      <c r="AV119" s="1"/>
      <c r="AW119" s="1"/>
      <c r="AX119" s="1"/>
      <c r="AY119" s="1"/>
      <c r="AZ119" s="1"/>
    </row>
    <row r="120" spans="1:52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3"/>
      <c r="AA120" s="13"/>
      <c r="AB120" s="13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3"/>
      <c r="AT120" s="1"/>
      <c r="AU120" s="1"/>
      <c r="AV120" s="1"/>
      <c r="AW120" s="1"/>
      <c r="AX120" s="1"/>
      <c r="AY120" s="1"/>
      <c r="AZ120" s="1"/>
    </row>
    <row r="121" spans="1:52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3"/>
      <c r="AA121" s="13"/>
      <c r="AB121" s="13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3"/>
      <c r="AT121" s="1"/>
      <c r="AU121" s="1"/>
      <c r="AV121" s="1"/>
      <c r="AW121" s="1"/>
      <c r="AX121" s="1"/>
      <c r="AY121" s="1"/>
      <c r="AZ121" s="1"/>
    </row>
    <row r="122" spans="1:52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3"/>
      <c r="AA122" s="13"/>
      <c r="AB122" s="13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3"/>
      <c r="AT122" s="1"/>
      <c r="AU122" s="1"/>
      <c r="AV122" s="1"/>
      <c r="AW122" s="1"/>
      <c r="AX122" s="1"/>
      <c r="AY122" s="1"/>
      <c r="AZ122" s="1"/>
    </row>
    <row r="123" spans="1:52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3"/>
      <c r="AA123" s="13"/>
      <c r="AB123" s="13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3"/>
      <c r="AT123" s="1"/>
      <c r="AU123" s="1"/>
      <c r="AV123" s="1"/>
      <c r="AW123" s="1"/>
      <c r="AX123" s="1"/>
      <c r="AY123" s="1"/>
      <c r="AZ123" s="1"/>
    </row>
    <row r="124" spans="1:52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3"/>
      <c r="AA124" s="13"/>
      <c r="AB124" s="13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3"/>
      <c r="AT124" s="1"/>
      <c r="AU124" s="1"/>
      <c r="AV124" s="1"/>
      <c r="AW124" s="1"/>
      <c r="AX124" s="1"/>
      <c r="AY124" s="1"/>
      <c r="AZ124" s="1"/>
    </row>
    <row r="125" spans="1:52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3"/>
      <c r="AA125" s="13"/>
      <c r="AB125" s="13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3"/>
      <c r="AT125" s="1"/>
      <c r="AU125" s="1"/>
      <c r="AV125" s="1"/>
      <c r="AW125" s="1"/>
      <c r="AX125" s="1"/>
      <c r="AY125" s="1"/>
      <c r="AZ125" s="1"/>
    </row>
    <row r="126" spans="1:52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3"/>
      <c r="AA126" s="13"/>
      <c r="AB126" s="13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3"/>
      <c r="AT126" s="1"/>
      <c r="AU126" s="1"/>
      <c r="AV126" s="1"/>
      <c r="AW126" s="1"/>
      <c r="AX126" s="1"/>
      <c r="AY126" s="1"/>
      <c r="AZ126" s="1"/>
    </row>
    <row r="127" spans="1:52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3"/>
      <c r="AA127" s="13"/>
      <c r="AB127" s="13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3"/>
      <c r="AT127" s="1"/>
      <c r="AU127" s="1"/>
      <c r="AV127" s="1"/>
      <c r="AW127" s="1"/>
      <c r="AX127" s="1"/>
      <c r="AY127" s="1"/>
      <c r="AZ127" s="1"/>
    </row>
    <row r="128" spans="1:52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3"/>
      <c r="AA128" s="13"/>
      <c r="AB128" s="13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3"/>
      <c r="AT128" s="1"/>
      <c r="AU128" s="1"/>
      <c r="AV128" s="1"/>
      <c r="AW128" s="1"/>
      <c r="AX128" s="1"/>
      <c r="AY128" s="1"/>
      <c r="AZ128" s="1"/>
    </row>
    <row r="129" spans="1:52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3"/>
      <c r="AA129" s="13"/>
      <c r="AB129" s="13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3"/>
      <c r="AT129" s="1"/>
      <c r="AU129" s="1"/>
      <c r="AV129" s="1"/>
      <c r="AW129" s="1"/>
      <c r="AX129" s="1"/>
      <c r="AY129" s="1"/>
      <c r="AZ129" s="1"/>
    </row>
    <row r="130" spans="1:52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3"/>
      <c r="AA130" s="13"/>
      <c r="AB130" s="13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3"/>
      <c r="AT130" s="1"/>
      <c r="AU130" s="1"/>
      <c r="AV130" s="1"/>
      <c r="AW130" s="1"/>
      <c r="AX130" s="1"/>
      <c r="AY130" s="1"/>
      <c r="AZ130" s="1"/>
    </row>
    <row r="131" spans="1:52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3"/>
      <c r="AA131" s="13"/>
      <c r="AB131" s="13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3"/>
      <c r="AT131" s="1"/>
      <c r="AU131" s="1"/>
      <c r="AV131" s="1"/>
      <c r="AW131" s="1"/>
      <c r="AX131" s="1"/>
      <c r="AY131" s="1"/>
      <c r="AZ131" s="1"/>
    </row>
    <row r="132" spans="1:52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3"/>
      <c r="AA132" s="13"/>
      <c r="AB132" s="13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3"/>
      <c r="AT132" s="1"/>
      <c r="AU132" s="1"/>
      <c r="AV132" s="1"/>
      <c r="AW132" s="1"/>
      <c r="AX132" s="1"/>
      <c r="AY132" s="1"/>
      <c r="AZ132" s="1"/>
    </row>
    <row r="133" spans="1:52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3"/>
      <c r="AA133" s="13"/>
      <c r="AB133" s="13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3"/>
      <c r="AT133" s="1"/>
      <c r="AU133" s="1"/>
      <c r="AV133" s="1"/>
      <c r="AW133" s="1"/>
      <c r="AX133" s="1"/>
      <c r="AY133" s="1"/>
      <c r="AZ133" s="1"/>
    </row>
    <row r="134" spans="1:52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3"/>
      <c r="AA134" s="13"/>
      <c r="AB134" s="13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3"/>
      <c r="AT134" s="1"/>
      <c r="AU134" s="1"/>
      <c r="AV134" s="1"/>
      <c r="AW134" s="1"/>
      <c r="AX134" s="1"/>
      <c r="AY134" s="1"/>
      <c r="AZ134" s="1"/>
    </row>
    <row r="135" spans="1:52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3"/>
      <c r="AA135" s="13"/>
      <c r="AB135" s="13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3"/>
      <c r="AT135" s="1"/>
      <c r="AU135" s="1"/>
      <c r="AV135" s="1"/>
      <c r="AW135" s="1"/>
      <c r="AX135" s="1"/>
      <c r="AY135" s="1"/>
      <c r="AZ135" s="1"/>
    </row>
    <row r="136" spans="1:52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3"/>
      <c r="AA136" s="13"/>
      <c r="AB136" s="13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3"/>
      <c r="AT136" s="1"/>
      <c r="AU136" s="1"/>
      <c r="AV136" s="1"/>
      <c r="AW136" s="1"/>
      <c r="AX136" s="1"/>
      <c r="AY136" s="1"/>
      <c r="AZ136" s="1"/>
    </row>
    <row r="137" spans="1:52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3"/>
      <c r="AA137" s="13"/>
      <c r="AB137" s="13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3"/>
      <c r="AT137" s="1"/>
      <c r="AU137" s="1"/>
      <c r="AV137" s="1"/>
      <c r="AW137" s="1"/>
      <c r="AX137" s="1"/>
      <c r="AY137" s="1"/>
      <c r="AZ137" s="1"/>
    </row>
    <row r="138" spans="1:52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3"/>
      <c r="AA138" s="13"/>
      <c r="AB138" s="13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3"/>
      <c r="AT138" s="1"/>
      <c r="AU138" s="1"/>
      <c r="AV138" s="1"/>
      <c r="AW138" s="1"/>
      <c r="AX138" s="1"/>
      <c r="AY138" s="1"/>
      <c r="AZ138" s="1"/>
    </row>
    <row r="139" spans="1:52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3"/>
      <c r="AA139" s="13"/>
      <c r="AB139" s="13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3"/>
      <c r="AT139" s="1"/>
      <c r="AU139" s="1"/>
      <c r="AV139" s="1"/>
      <c r="AW139" s="1"/>
      <c r="AX139" s="1"/>
      <c r="AY139" s="1"/>
      <c r="AZ139" s="1"/>
    </row>
    <row r="140" spans="1:52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3"/>
      <c r="AA140" s="13"/>
      <c r="AB140" s="13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3"/>
      <c r="AT140" s="1"/>
      <c r="AU140" s="1"/>
      <c r="AV140" s="1"/>
      <c r="AW140" s="1"/>
      <c r="AX140" s="1"/>
      <c r="AY140" s="1"/>
      <c r="AZ140" s="1"/>
    </row>
    <row r="141" spans="1:52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3"/>
      <c r="AA141" s="13"/>
      <c r="AB141" s="13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3"/>
      <c r="AT141" s="1"/>
      <c r="AU141" s="1"/>
      <c r="AV141" s="1"/>
      <c r="AW141" s="1"/>
      <c r="AX141" s="1"/>
      <c r="AY141" s="1"/>
      <c r="AZ141" s="1"/>
    </row>
    <row r="142" spans="1:52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3"/>
      <c r="AA142" s="13"/>
      <c r="AB142" s="13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3"/>
      <c r="AT142" s="1"/>
      <c r="AU142" s="1"/>
      <c r="AV142" s="1"/>
      <c r="AW142" s="1"/>
      <c r="AX142" s="1"/>
      <c r="AY142" s="1"/>
      <c r="AZ142" s="1"/>
    </row>
    <row r="143" spans="1:52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3"/>
      <c r="AA143" s="13"/>
      <c r="AB143" s="13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3"/>
      <c r="AT143" s="1"/>
      <c r="AU143" s="1"/>
      <c r="AV143" s="1"/>
      <c r="AW143" s="1"/>
      <c r="AX143" s="1"/>
      <c r="AY143" s="1"/>
      <c r="AZ143" s="1"/>
    </row>
    <row r="144" spans="1:52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3"/>
      <c r="AA144" s="13"/>
      <c r="AB144" s="13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3"/>
      <c r="AT144" s="1"/>
      <c r="AU144" s="1"/>
      <c r="AV144" s="1"/>
      <c r="AW144" s="1"/>
      <c r="AX144" s="1"/>
      <c r="AY144" s="1"/>
      <c r="AZ144" s="1"/>
    </row>
    <row r="145" spans="1:52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3"/>
      <c r="AA145" s="13"/>
      <c r="AB145" s="13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3"/>
      <c r="AT145" s="1"/>
      <c r="AU145" s="1"/>
      <c r="AV145" s="1"/>
      <c r="AW145" s="1"/>
      <c r="AX145" s="1"/>
      <c r="AY145" s="1"/>
      <c r="AZ145" s="1"/>
    </row>
    <row r="146" spans="1:52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3"/>
      <c r="AA146" s="13"/>
      <c r="AB146" s="13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3"/>
      <c r="AT146" s="1"/>
      <c r="AU146" s="1"/>
      <c r="AV146" s="1"/>
      <c r="AW146" s="1"/>
      <c r="AX146" s="1"/>
      <c r="AY146" s="1"/>
      <c r="AZ146" s="1"/>
    </row>
    <row r="147" spans="1:52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3"/>
      <c r="AA147" s="13"/>
      <c r="AB147" s="13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3"/>
      <c r="AT147" s="1"/>
      <c r="AU147" s="1"/>
      <c r="AV147" s="1"/>
      <c r="AW147" s="1"/>
      <c r="AX147" s="1"/>
      <c r="AY147" s="1"/>
      <c r="AZ147" s="1"/>
    </row>
    <row r="148" spans="1:52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3"/>
      <c r="AA148" s="13"/>
      <c r="AB148" s="13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3"/>
      <c r="AT148" s="1"/>
      <c r="AU148" s="1"/>
      <c r="AV148" s="1"/>
      <c r="AW148" s="1"/>
      <c r="AX148" s="1"/>
      <c r="AY148" s="1"/>
      <c r="AZ148" s="1"/>
    </row>
    <row r="149" spans="1:52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3"/>
      <c r="AA149" s="13"/>
      <c r="AB149" s="13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3"/>
      <c r="AT149" s="1"/>
      <c r="AU149" s="1"/>
      <c r="AV149" s="1"/>
      <c r="AW149" s="1"/>
      <c r="AX149" s="1"/>
      <c r="AY149" s="1"/>
      <c r="AZ149" s="1"/>
    </row>
    <row r="150" spans="1:52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3"/>
      <c r="AA150" s="13"/>
      <c r="AB150" s="13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3"/>
      <c r="AT150" s="1"/>
      <c r="AU150" s="1"/>
      <c r="AV150" s="1"/>
      <c r="AW150" s="1"/>
      <c r="AX150" s="1"/>
      <c r="AY150" s="1"/>
      <c r="AZ150" s="1"/>
    </row>
    <row r="151" spans="1:52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3"/>
      <c r="AA151" s="13"/>
      <c r="AB151" s="13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3"/>
      <c r="AT151" s="1"/>
      <c r="AU151" s="1"/>
      <c r="AV151" s="1"/>
      <c r="AW151" s="1"/>
      <c r="AX151" s="1"/>
      <c r="AY151" s="1"/>
      <c r="AZ151" s="1"/>
    </row>
    <row r="152" spans="1:52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3"/>
      <c r="AA152" s="13"/>
      <c r="AB152" s="13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3"/>
      <c r="AT152" s="1"/>
      <c r="AU152" s="1"/>
      <c r="AV152" s="1"/>
      <c r="AW152" s="1"/>
      <c r="AX152" s="1"/>
      <c r="AY152" s="1"/>
      <c r="AZ152" s="1"/>
    </row>
    <row r="153" spans="1:52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3"/>
      <c r="AA153" s="13"/>
      <c r="AB153" s="13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3"/>
      <c r="AT153" s="1"/>
      <c r="AU153" s="1"/>
      <c r="AV153" s="1"/>
      <c r="AW153" s="1"/>
      <c r="AX153" s="1"/>
      <c r="AY153" s="1"/>
      <c r="AZ153" s="1"/>
    </row>
    <row r="154" spans="1:52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3"/>
      <c r="AA154" s="13"/>
      <c r="AB154" s="13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3"/>
      <c r="AT154" s="1"/>
      <c r="AU154" s="1"/>
      <c r="AV154" s="1"/>
      <c r="AW154" s="1"/>
      <c r="AX154" s="1"/>
      <c r="AY154" s="1"/>
      <c r="AZ154" s="1"/>
    </row>
    <row r="155" spans="1:52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3"/>
      <c r="AA155" s="13"/>
      <c r="AB155" s="13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3"/>
      <c r="AT155" s="1"/>
      <c r="AU155" s="1"/>
      <c r="AV155" s="1"/>
      <c r="AW155" s="1"/>
      <c r="AX155" s="1"/>
      <c r="AY155" s="1"/>
      <c r="AZ155" s="1"/>
    </row>
    <row r="156" spans="1:52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3"/>
      <c r="AA156" s="13"/>
      <c r="AB156" s="13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3"/>
      <c r="AT156" s="1"/>
      <c r="AU156" s="1"/>
      <c r="AV156" s="1"/>
      <c r="AW156" s="1"/>
      <c r="AX156" s="1"/>
      <c r="AY156" s="1"/>
      <c r="AZ156" s="1"/>
    </row>
    <row r="157" spans="1:52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3"/>
      <c r="AA157" s="13"/>
      <c r="AB157" s="13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3"/>
      <c r="AT157" s="1"/>
      <c r="AU157" s="1"/>
      <c r="AV157" s="1"/>
      <c r="AW157" s="1"/>
      <c r="AX157" s="1"/>
      <c r="AY157" s="1"/>
      <c r="AZ157" s="1"/>
    </row>
    <row r="158" spans="1:52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3"/>
      <c r="AA158" s="13"/>
      <c r="AB158" s="13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3"/>
      <c r="AT158" s="1"/>
      <c r="AU158" s="1"/>
      <c r="AV158" s="1"/>
      <c r="AW158" s="1"/>
      <c r="AX158" s="1"/>
      <c r="AY158" s="1"/>
      <c r="AZ158" s="1"/>
    </row>
    <row r="159" spans="1:52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3"/>
      <c r="AA159" s="13"/>
      <c r="AB159" s="13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3"/>
      <c r="AT159" s="1"/>
      <c r="AU159" s="1"/>
      <c r="AV159" s="1"/>
      <c r="AW159" s="1"/>
      <c r="AX159" s="1"/>
      <c r="AY159" s="1"/>
      <c r="AZ159" s="1"/>
    </row>
    <row r="160" spans="1:52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3"/>
      <c r="AA160" s="13"/>
      <c r="AB160" s="13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3"/>
      <c r="AT160" s="1"/>
      <c r="AU160" s="1"/>
      <c r="AV160" s="1"/>
      <c r="AW160" s="1"/>
      <c r="AX160" s="1"/>
      <c r="AY160" s="1"/>
      <c r="AZ160" s="1"/>
    </row>
    <row r="161" spans="1:52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3"/>
      <c r="AA161" s="13"/>
      <c r="AB161" s="13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3"/>
      <c r="AT161" s="1"/>
      <c r="AU161" s="1"/>
      <c r="AV161" s="1"/>
      <c r="AW161" s="1"/>
      <c r="AX161" s="1"/>
      <c r="AY161" s="1"/>
      <c r="AZ161" s="1"/>
    </row>
    <row r="162" spans="1:52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3"/>
      <c r="AA162" s="13"/>
      <c r="AB162" s="13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3"/>
      <c r="AT162" s="1"/>
      <c r="AU162" s="1"/>
      <c r="AV162" s="1"/>
      <c r="AW162" s="1"/>
      <c r="AX162" s="1"/>
      <c r="AY162" s="1"/>
      <c r="AZ162" s="1"/>
    </row>
    <row r="163" spans="1:52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3"/>
      <c r="AA163" s="13"/>
      <c r="AB163" s="13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3"/>
      <c r="AT163" s="1"/>
      <c r="AU163" s="1"/>
      <c r="AV163" s="1"/>
      <c r="AW163" s="1"/>
      <c r="AX163" s="1"/>
      <c r="AY163" s="1"/>
      <c r="AZ163" s="1"/>
    </row>
    <row r="164" spans="1:52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3"/>
      <c r="AA164" s="13"/>
      <c r="AB164" s="13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3"/>
      <c r="AT164" s="1"/>
      <c r="AU164" s="1"/>
      <c r="AV164" s="1"/>
      <c r="AW164" s="1"/>
      <c r="AX164" s="1"/>
      <c r="AY164" s="1"/>
      <c r="AZ164" s="1"/>
    </row>
    <row r="165" spans="1:52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3"/>
      <c r="AA165" s="13"/>
      <c r="AB165" s="13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3"/>
      <c r="AT165" s="1"/>
      <c r="AU165" s="1"/>
      <c r="AV165" s="1"/>
      <c r="AW165" s="1"/>
      <c r="AX165" s="1"/>
      <c r="AY165" s="1"/>
      <c r="AZ165" s="1"/>
    </row>
    <row r="166" spans="1:52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3"/>
      <c r="AA166" s="13"/>
      <c r="AB166" s="13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3"/>
      <c r="AT166" s="1"/>
      <c r="AU166" s="1"/>
      <c r="AV166" s="1"/>
      <c r="AW166" s="1"/>
      <c r="AX166" s="1"/>
      <c r="AY166" s="1"/>
      <c r="AZ166" s="1"/>
    </row>
    <row r="167" spans="1:52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3"/>
      <c r="AA167" s="13"/>
      <c r="AB167" s="13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3"/>
      <c r="AT167" s="1"/>
      <c r="AU167" s="1"/>
      <c r="AV167" s="1"/>
      <c r="AW167" s="1"/>
      <c r="AX167" s="1"/>
      <c r="AY167" s="1"/>
      <c r="AZ167" s="1"/>
    </row>
    <row r="168" spans="1:52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3"/>
      <c r="AA168" s="13"/>
      <c r="AB168" s="13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3"/>
      <c r="AT168" s="1"/>
      <c r="AU168" s="1"/>
      <c r="AV168" s="1"/>
      <c r="AW168" s="1"/>
      <c r="AX168" s="1"/>
      <c r="AY168" s="1"/>
      <c r="AZ168" s="1"/>
    </row>
    <row r="169" spans="1:52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3"/>
      <c r="AA169" s="13"/>
      <c r="AB169" s="13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3"/>
      <c r="AT169" s="1"/>
      <c r="AU169" s="1"/>
      <c r="AV169" s="1"/>
      <c r="AW169" s="1"/>
      <c r="AX169" s="1"/>
      <c r="AY169" s="1"/>
      <c r="AZ169" s="1"/>
    </row>
    <row r="170" spans="1:52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3"/>
      <c r="AA170" s="13"/>
      <c r="AB170" s="13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3"/>
      <c r="AT170" s="1"/>
      <c r="AU170" s="1"/>
      <c r="AV170" s="1"/>
      <c r="AW170" s="1"/>
      <c r="AX170" s="1"/>
      <c r="AY170" s="1"/>
      <c r="AZ170" s="1"/>
    </row>
    <row r="171" spans="1:52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3"/>
      <c r="AA171" s="13"/>
      <c r="AB171" s="13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3"/>
      <c r="AT171" s="1"/>
      <c r="AU171" s="1"/>
      <c r="AV171" s="1"/>
      <c r="AW171" s="1"/>
      <c r="AX171" s="1"/>
      <c r="AY171" s="1"/>
      <c r="AZ171" s="1"/>
    </row>
    <row r="172" spans="1:52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3"/>
      <c r="AA172" s="13"/>
      <c r="AB172" s="13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3"/>
      <c r="AT172" s="1"/>
      <c r="AU172" s="1"/>
      <c r="AV172" s="1"/>
      <c r="AW172" s="1"/>
      <c r="AX172" s="1"/>
      <c r="AY172" s="1"/>
      <c r="AZ172" s="1"/>
    </row>
    <row r="173" spans="1:52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3"/>
      <c r="AA173" s="13"/>
      <c r="AB173" s="13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3"/>
      <c r="AT173" s="1"/>
      <c r="AU173" s="1"/>
      <c r="AV173" s="1"/>
      <c r="AW173" s="1"/>
      <c r="AX173" s="1"/>
      <c r="AY173" s="1"/>
      <c r="AZ173" s="1"/>
    </row>
    <row r="174" spans="1:52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3"/>
      <c r="AA174" s="13"/>
      <c r="AB174" s="13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3"/>
      <c r="AT174" s="1"/>
      <c r="AU174" s="1"/>
      <c r="AV174" s="1"/>
      <c r="AW174" s="1"/>
      <c r="AX174" s="1"/>
      <c r="AY174" s="1"/>
      <c r="AZ174" s="1"/>
    </row>
    <row r="175" spans="1:52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3"/>
      <c r="AA175" s="13"/>
      <c r="AB175" s="13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3"/>
      <c r="AT175" s="1"/>
      <c r="AU175" s="1"/>
      <c r="AV175" s="1"/>
      <c r="AW175" s="1"/>
      <c r="AX175" s="1"/>
      <c r="AY175" s="1"/>
      <c r="AZ175" s="1"/>
    </row>
    <row r="176" spans="1:52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3"/>
      <c r="AA176" s="13"/>
      <c r="AB176" s="13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3"/>
      <c r="AT176" s="1"/>
      <c r="AU176" s="1"/>
      <c r="AV176" s="1"/>
      <c r="AW176" s="1"/>
      <c r="AX176" s="1"/>
      <c r="AY176" s="1"/>
      <c r="AZ176" s="1"/>
    </row>
    <row r="177" spans="1:52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3"/>
      <c r="AA177" s="13"/>
      <c r="AB177" s="13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3"/>
      <c r="AT177" s="1"/>
      <c r="AU177" s="1"/>
      <c r="AV177" s="1"/>
      <c r="AW177" s="1"/>
      <c r="AX177" s="1"/>
      <c r="AY177" s="1"/>
      <c r="AZ177" s="1"/>
    </row>
    <row r="178" spans="1:52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3"/>
      <c r="AA178" s="13"/>
      <c r="AB178" s="13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3"/>
      <c r="AT178" s="1"/>
      <c r="AU178" s="1"/>
      <c r="AV178" s="1"/>
      <c r="AW178" s="1"/>
      <c r="AX178" s="1"/>
      <c r="AY178" s="1"/>
      <c r="AZ178" s="1"/>
    </row>
    <row r="179" spans="1:52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3"/>
      <c r="AA179" s="13"/>
      <c r="AB179" s="13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3"/>
      <c r="AT179" s="1"/>
      <c r="AU179" s="1"/>
      <c r="AV179" s="1"/>
      <c r="AW179" s="1"/>
      <c r="AX179" s="1"/>
      <c r="AY179" s="1"/>
      <c r="AZ179" s="1"/>
    </row>
    <row r="180" spans="1:52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3"/>
      <c r="AA180" s="13"/>
      <c r="AB180" s="13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3"/>
      <c r="AT180" s="1"/>
      <c r="AU180" s="1"/>
      <c r="AV180" s="1"/>
      <c r="AW180" s="1"/>
      <c r="AX180" s="1"/>
      <c r="AY180" s="1"/>
      <c r="AZ180" s="1"/>
    </row>
    <row r="181" spans="1:52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3"/>
      <c r="AA181" s="13"/>
      <c r="AB181" s="13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3"/>
      <c r="AT181" s="1"/>
      <c r="AU181" s="1"/>
      <c r="AV181" s="1"/>
      <c r="AW181" s="1"/>
      <c r="AX181" s="1"/>
      <c r="AY181" s="1"/>
      <c r="AZ181" s="1"/>
    </row>
    <row r="182" spans="1:52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3"/>
      <c r="AA182" s="13"/>
      <c r="AB182" s="13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3"/>
      <c r="AT182" s="1"/>
      <c r="AU182" s="1"/>
      <c r="AV182" s="1"/>
      <c r="AW182" s="1"/>
      <c r="AX182" s="1"/>
      <c r="AY182" s="1"/>
      <c r="AZ182" s="1"/>
    </row>
    <row r="183" spans="1:52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3"/>
      <c r="AA183" s="13"/>
      <c r="AB183" s="13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3"/>
      <c r="AT183" s="1"/>
      <c r="AU183" s="1"/>
      <c r="AV183" s="1"/>
      <c r="AW183" s="1"/>
      <c r="AX183" s="1"/>
      <c r="AY183" s="1"/>
      <c r="AZ183" s="1"/>
    </row>
    <row r="184" spans="1:52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3"/>
      <c r="AA184" s="13"/>
      <c r="AB184" s="13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3"/>
      <c r="AT184" s="1"/>
      <c r="AU184" s="1"/>
      <c r="AV184" s="1"/>
      <c r="AW184" s="1"/>
      <c r="AX184" s="1"/>
      <c r="AY184" s="1"/>
      <c r="AZ184" s="1"/>
    </row>
    <row r="185" spans="1:52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3"/>
      <c r="AA185" s="13"/>
      <c r="AB185" s="13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3"/>
      <c r="AT185" s="1"/>
      <c r="AU185" s="1"/>
      <c r="AV185" s="1"/>
      <c r="AW185" s="1"/>
      <c r="AX185" s="1"/>
      <c r="AY185" s="1"/>
      <c r="AZ185" s="1"/>
    </row>
    <row r="186" spans="1:52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3"/>
      <c r="AA186" s="13"/>
      <c r="AB186" s="13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3"/>
      <c r="AT186" s="1"/>
      <c r="AU186" s="1"/>
      <c r="AV186" s="1"/>
      <c r="AW186" s="1"/>
      <c r="AX186" s="1"/>
      <c r="AY186" s="1"/>
      <c r="AZ186" s="1"/>
    </row>
    <row r="187" spans="1:52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3"/>
      <c r="AA187" s="13"/>
      <c r="AB187" s="13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3"/>
      <c r="AT187" s="1"/>
      <c r="AU187" s="1"/>
      <c r="AV187" s="1"/>
      <c r="AW187" s="1"/>
      <c r="AX187" s="1"/>
      <c r="AY187" s="1"/>
      <c r="AZ187" s="1"/>
    </row>
    <row r="188" spans="1:52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3"/>
      <c r="AA188" s="13"/>
      <c r="AB188" s="13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3"/>
      <c r="AT188" s="1"/>
      <c r="AU188" s="1"/>
      <c r="AV188" s="1"/>
      <c r="AW188" s="1"/>
      <c r="AX188" s="1"/>
      <c r="AY188" s="1"/>
      <c r="AZ188" s="1"/>
    </row>
    <row r="189" spans="1:52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3"/>
      <c r="AA189" s="13"/>
      <c r="AB189" s="13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3"/>
      <c r="AT189" s="1"/>
      <c r="AU189" s="1"/>
      <c r="AV189" s="1"/>
      <c r="AW189" s="1"/>
      <c r="AX189" s="1"/>
      <c r="AY189" s="1"/>
      <c r="AZ189" s="1"/>
    </row>
    <row r="190" spans="1:52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3"/>
      <c r="AA190" s="13"/>
      <c r="AB190" s="13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3"/>
      <c r="AT190" s="1"/>
      <c r="AU190" s="1"/>
      <c r="AV190" s="1"/>
      <c r="AW190" s="1"/>
      <c r="AX190" s="1"/>
      <c r="AY190" s="1"/>
      <c r="AZ190" s="1"/>
    </row>
    <row r="191" spans="1:52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3"/>
      <c r="AA191" s="13"/>
      <c r="AB191" s="13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3"/>
      <c r="AT191" s="1"/>
      <c r="AU191" s="1"/>
      <c r="AV191" s="1"/>
      <c r="AW191" s="1"/>
      <c r="AX191" s="1"/>
      <c r="AY191" s="1"/>
      <c r="AZ191" s="1"/>
    </row>
    <row r="192" spans="1:52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3"/>
      <c r="AA192" s="13"/>
      <c r="AB192" s="13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3"/>
      <c r="AT192" s="1"/>
      <c r="AU192" s="1"/>
      <c r="AV192" s="1"/>
      <c r="AW192" s="1"/>
      <c r="AX192" s="1"/>
      <c r="AY192" s="1"/>
      <c r="AZ192" s="1"/>
    </row>
    <row r="193" spans="1:52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3"/>
      <c r="AA193" s="13"/>
      <c r="AB193" s="13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3"/>
      <c r="AT193" s="1"/>
      <c r="AU193" s="1"/>
      <c r="AV193" s="1"/>
      <c r="AW193" s="1"/>
      <c r="AX193" s="1"/>
      <c r="AY193" s="1"/>
      <c r="AZ193" s="1"/>
    </row>
    <row r="194" spans="1:52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3"/>
      <c r="AA194" s="13"/>
      <c r="AB194" s="13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3"/>
      <c r="AT194" s="1"/>
      <c r="AU194" s="1"/>
      <c r="AV194" s="1"/>
      <c r="AW194" s="1"/>
      <c r="AX194" s="1"/>
      <c r="AY194" s="1"/>
      <c r="AZ194" s="1"/>
    </row>
    <row r="195" spans="1:52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3"/>
      <c r="AA195" s="13"/>
      <c r="AB195" s="13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3"/>
      <c r="AT195" s="1"/>
      <c r="AU195" s="1"/>
      <c r="AV195" s="1"/>
      <c r="AW195" s="1"/>
      <c r="AX195" s="1"/>
      <c r="AY195" s="1"/>
      <c r="AZ195" s="1"/>
    </row>
    <row r="196" spans="1:52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3"/>
      <c r="AA196" s="13"/>
      <c r="AB196" s="13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3"/>
      <c r="AT196" s="1"/>
      <c r="AU196" s="1"/>
      <c r="AV196" s="1"/>
      <c r="AW196" s="1"/>
      <c r="AX196" s="1"/>
      <c r="AY196" s="1"/>
      <c r="AZ196" s="1"/>
    </row>
    <row r="197" spans="1:52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3"/>
      <c r="AA197" s="13"/>
      <c r="AB197" s="13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3"/>
      <c r="AT197" s="1"/>
      <c r="AU197" s="1"/>
      <c r="AV197" s="1"/>
      <c r="AW197" s="1"/>
      <c r="AX197" s="1"/>
      <c r="AY197" s="1"/>
      <c r="AZ197" s="1"/>
    </row>
    <row r="198" spans="1:52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3"/>
      <c r="AA198" s="13"/>
      <c r="AB198" s="13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3"/>
      <c r="AT198" s="1"/>
      <c r="AU198" s="1"/>
      <c r="AV198" s="1"/>
      <c r="AW198" s="1"/>
      <c r="AX198" s="1"/>
      <c r="AY198" s="1"/>
      <c r="AZ198" s="1"/>
    </row>
    <row r="199" spans="1:52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3"/>
      <c r="AA199" s="13"/>
      <c r="AB199" s="13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3"/>
      <c r="AT199" s="1"/>
      <c r="AU199" s="1"/>
      <c r="AV199" s="1"/>
      <c r="AW199" s="1"/>
      <c r="AX199" s="1"/>
      <c r="AY199" s="1"/>
      <c r="AZ199" s="1"/>
    </row>
    <row r="200" spans="1:52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3"/>
      <c r="AA200" s="13"/>
      <c r="AB200" s="13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3"/>
      <c r="AT200" s="1"/>
      <c r="AU200" s="1"/>
      <c r="AV200" s="1"/>
      <c r="AW200" s="1"/>
      <c r="AX200" s="1"/>
      <c r="AY200" s="1"/>
      <c r="AZ200" s="1"/>
    </row>
    <row r="201" spans="1:52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3"/>
      <c r="AA201" s="13"/>
      <c r="AB201" s="13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3"/>
      <c r="AT201" s="1"/>
      <c r="AU201" s="1"/>
      <c r="AV201" s="1"/>
      <c r="AW201" s="1"/>
      <c r="AX201" s="1"/>
      <c r="AY201" s="1"/>
      <c r="AZ201" s="1"/>
    </row>
    <row r="202" spans="1:52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3"/>
      <c r="AA202" s="13"/>
      <c r="AB202" s="13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3"/>
      <c r="AT202" s="1"/>
      <c r="AU202" s="1"/>
      <c r="AV202" s="1"/>
      <c r="AW202" s="1"/>
      <c r="AX202" s="1"/>
      <c r="AY202" s="1"/>
      <c r="AZ202" s="1"/>
    </row>
    <row r="203" spans="1:52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3"/>
      <c r="AA203" s="13"/>
      <c r="AB203" s="13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3"/>
      <c r="AT203" s="1"/>
      <c r="AU203" s="1"/>
      <c r="AV203" s="1"/>
      <c r="AW203" s="1"/>
      <c r="AX203" s="1"/>
      <c r="AY203" s="1"/>
      <c r="AZ203" s="1"/>
    </row>
    <row r="204" spans="1:52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3"/>
      <c r="AA204" s="13"/>
      <c r="AB204" s="13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3"/>
      <c r="AT204" s="1"/>
      <c r="AU204" s="1"/>
      <c r="AV204" s="1"/>
      <c r="AW204" s="1"/>
      <c r="AX204" s="1"/>
      <c r="AY204" s="1"/>
      <c r="AZ204" s="1"/>
    </row>
    <row r="205" spans="1:52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3"/>
      <c r="AA205" s="13"/>
      <c r="AB205" s="13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3"/>
      <c r="AT205" s="1"/>
      <c r="AU205" s="1"/>
      <c r="AV205" s="1"/>
      <c r="AW205" s="1"/>
      <c r="AX205" s="1"/>
      <c r="AY205" s="1"/>
      <c r="AZ205" s="1"/>
    </row>
    <row r="206" spans="1:52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3"/>
      <c r="AA206" s="13"/>
      <c r="AB206" s="13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3"/>
      <c r="AT206" s="1"/>
      <c r="AU206" s="1"/>
      <c r="AV206" s="1"/>
      <c r="AW206" s="1"/>
      <c r="AX206" s="1"/>
      <c r="AY206" s="1"/>
      <c r="AZ206" s="1"/>
    </row>
    <row r="207" spans="1:52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3"/>
      <c r="AA207" s="13"/>
      <c r="AB207" s="13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3"/>
      <c r="AT207" s="1"/>
      <c r="AU207" s="1"/>
      <c r="AV207" s="1"/>
      <c r="AW207" s="1"/>
      <c r="AX207" s="1"/>
      <c r="AY207" s="1"/>
      <c r="AZ207" s="1"/>
    </row>
    <row r="208" spans="1:52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3"/>
      <c r="AA208" s="13"/>
      <c r="AB208" s="13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3"/>
      <c r="AT208" s="1"/>
      <c r="AU208" s="1"/>
      <c r="AV208" s="1"/>
      <c r="AW208" s="1"/>
      <c r="AX208" s="1"/>
      <c r="AY208" s="1"/>
      <c r="AZ208" s="1"/>
    </row>
    <row r="209" spans="1:52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3"/>
      <c r="AA209" s="13"/>
      <c r="AB209" s="13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3"/>
      <c r="AT209" s="1"/>
      <c r="AU209" s="1"/>
      <c r="AV209" s="1"/>
      <c r="AW209" s="1"/>
      <c r="AX209" s="1"/>
      <c r="AY209" s="1"/>
      <c r="AZ209" s="1"/>
    </row>
    <row r="210" spans="1:52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3"/>
      <c r="AA210" s="13"/>
      <c r="AB210" s="13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3"/>
      <c r="AT210" s="1"/>
      <c r="AU210" s="1"/>
      <c r="AV210" s="1"/>
      <c r="AW210" s="1"/>
      <c r="AX210" s="1"/>
      <c r="AY210" s="1"/>
      <c r="AZ210" s="1"/>
    </row>
    <row r="211" spans="1:52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3"/>
      <c r="AA211" s="13"/>
      <c r="AB211" s="13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3"/>
      <c r="AT211" s="1"/>
      <c r="AU211" s="1"/>
      <c r="AV211" s="1"/>
      <c r="AW211" s="1"/>
      <c r="AX211" s="1"/>
      <c r="AY211" s="1"/>
      <c r="AZ211" s="1"/>
    </row>
    <row r="212" spans="1:52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3"/>
      <c r="AA212" s="13"/>
      <c r="AB212" s="13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3"/>
      <c r="AT212" s="1"/>
      <c r="AU212" s="1"/>
      <c r="AV212" s="1"/>
      <c r="AW212" s="1"/>
      <c r="AX212" s="1"/>
      <c r="AY212" s="1"/>
      <c r="AZ212" s="1"/>
    </row>
    <row r="213" spans="1:52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3"/>
      <c r="AA213" s="13"/>
      <c r="AB213" s="13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3"/>
      <c r="AT213" s="1"/>
      <c r="AU213" s="1"/>
      <c r="AV213" s="1"/>
      <c r="AW213" s="1"/>
      <c r="AX213" s="1"/>
      <c r="AY213" s="1"/>
      <c r="AZ213" s="1"/>
    </row>
    <row r="214" spans="1:52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3"/>
      <c r="AA214" s="13"/>
      <c r="AB214" s="13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3"/>
      <c r="AT214" s="1"/>
      <c r="AU214" s="1"/>
      <c r="AV214" s="1"/>
      <c r="AW214" s="1"/>
      <c r="AX214" s="1"/>
      <c r="AY214" s="1"/>
      <c r="AZ214" s="1"/>
    </row>
    <row r="215" spans="1:52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3"/>
      <c r="AA215" s="13"/>
      <c r="AB215" s="13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3"/>
      <c r="AT215" s="1"/>
      <c r="AU215" s="1"/>
      <c r="AV215" s="1"/>
      <c r="AW215" s="1"/>
      <c r="AX215" s="1"/>
      <c r="AY215" s="1"/>
      <c r="AZ215" s="1"/>
    </row>
    <row r="216" spans="1:52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3"/>
      <c r="AA216" s="13"/>
      <c r="AB216" s="13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3"/>
      <c r="AT216" s="1"/>
      <c r="AU216" s="1"/>
      <c r="AV216" s="1"/>
      <c r="AW216" s="1"/>
      <c r="AX216" s="1"/>
      <c r="AY216" s="1"/>
      <c r="AZ216" s="1"/>
    </row>
    <row r="217" spans="1:52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3"/>
      <c r="AA217" s="13"/>
      <c r="AB217" s="13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3"/>
      <c r="AT217" s="1"/>
      <c r="AU217" s="1"/>
      <c r="AV217" s="1"/>
      <c r="AW217" s="1"/>
      <c r="AX217" s="1"/>
      <c r="AY217" s="1"/>
      <c r="AZ217" s="1"/>
    </row>
    <row r="218" spans="1:52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3"/>
      <c r="AA218" s="13"/>
      <c r="AB218" s="13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3"/>
      <c r="AT218" s="1"/>
      <c r="AU218" s="1"/>
      <c r="AV218" s="1"/>
      <c r="AW218" s="1"/>
      <c r="AX218" s="1"/>
      <c r="AY218" s="1"/>
      <c r="AZ218" s="1"/>
    </row>
    <row r="219" spans="1:52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3"/>
      <c r="AA219" s="13"/>
      <c r="AB219" s="13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3"/>
      <c r="AT219" s="1"/>
      <c r="AU219" s="1"/>
      <c r="AV219" s="1"/>
      <c r="AW219" s="1"/>
      <c r="AX219" s="1"/>
      <c r="AY219" s="1"/>
      <c r="AZ219" s="1"/>
    </row>
    <row r="220" spans="1:52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3"/>
      <c r="AA220" s="13"/>
      <c r="AB220" s="13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3"/>
      <c r="AT220" s="1"/>
      <c r="AU220" s="1"/>
      <c r="AV220" s="1"/>
      <c r="AW220" s="1"/>
      <c r="AX220" s="1"/>
      <c r="AY220" s="1"/>
      <c r="AZ220" s="1"/>
    </row>
    <row r="221" spans="1:52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3"/>
      <c r="AA221" s="13"/>
      <c r="AB221" s="13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3"/>
      <c r="AT221" s="1"/>
      <c r="AU221" s="1"/>
      <c r="AV221" s="1"/>
      <c r="AW221" s="1"/>
      <c r="AX221" s="1"/>
      <c r="AY221" s="1"/>
      <c r="AZ221" s="1"/>
    </row>
    <row r="222" spans="1:52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3"/>
      <c r="AA222" s="13"/>
      <c r="AB222" s="13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3"/>
      <c r="AT222" s="1"/>
      <c r="AU222" s="1"/>
      <c r="AV222" s="1"/>
      <c r="AW222" s="1"/>
      <c r="AX222" s="1"/>
      <c r="AY222" s="1"/>
      <c r="AZ222" s="1"/>
    </row>
    <row r="223" spans="1:52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3"/>
      <c r="AA223" s="13"/>
      <c r="AB223" s="13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3"/>
      <c r="AT223" s="1"/>
      <c r="AU223" s="1"/>
      <c r="AV223" s="1"/>
      <c r="AW223" s="1"/>
      <c r="AX223" s="1"/>
      <c r="AY223" s="1"/>
      <c r="AZ223" s="1"/>
    </row>
    <row r="224" spans="1:52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3"/>
      <c r="AA224" s="13"/>
      <c r="AB224" s="13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3"/>
      <c r="AT224" s="1"/>
      <c r="AU224" s="1"/>
      <c r="AV224" s="1"/>
      <c r="AW224" s="1"/>
      <c r="AX224" s="1"/>
      <c r="AY224" s="1"/>
      <c r="AZ224" s="1"/>
    </row>
    <row r="225" spans="1:52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3"/>
      <c r="AA225" s="13"/>
      <c r="AB225" s="13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3"/>
      <c r="AT225" s="1"/>
      <c r="AU225" s="1"/>
      <c r="AV225" s="1"/>
      <c r="AW225" s="1"/>
      <c r="AX225" s="1"/>
      <c r="AY225" s="1"/>
      <c r="AZ225" s="1"/>
    </row>
    <row r="226" spans="1:52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3"/>
      <c r="AA226" s="13"/>
      <c r="AB226" s="13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3"/>
      <c r="AT226" s="1"/>
      <c r="AU226" s="1"/>
      <c r="AV226" s="1"/>
      <c r="AW226" s="1"/>
      <c r="AX226" s="1"/>
      <c r="AY226" s="1"/>
      <c r="AZ226" s="1"/>
    </row>
    <row r="227" spans="1:52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3"/>
      <c r="AA227" s="13"/>
      <c r="AB227" s="13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3"/>
      <c r="AT227" s="1"/>
      <c r="AU227" s="1"/>
      <c r="AV227" s="1"/>
      <c r="AW227" s="1"/>
      <c r="AX227" s="1"/>
      <c r="AY227" s="1"/>
      <c r="AZ227" s="1"/>
    </row>
    <row r="228" spans="1:52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3"/>
      <c r="AA228" s="13"/>
      <c r="AB228" s="13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3"/>
      <c r="AT228" s="1"/>
      <c r="AU228" s="1"/>
      <c r="AV228" s="1"/>
      <c r="AW228" s="1"/>
      <c r="AX228" s="1"/>
      <c r="AY228" s="1"/>
      <c r="AZ228" s="1"/>
    </row>
    <row r="229" spans="1:52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3"/>
      <c r="AA229" s="13"/>
      <c r="AB229" s="13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3"/>
      <c r="AT229" s="1"/>
      <c r="AU229" s="1"/>
      <c r="AV229" s="1"/>
      <c r="AW229" s="1"/>
      <c r="AX229" s="1"/>
      <c r="AY229" s="1"/>
      <c r="AZ229" s="1"/>
    </row>
    <row r="230" spans="1:52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3"/>
      <c r="AA230" s="13"/>
      <c r="AB230" s="13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3"/>
      <c r="AT230" s="1"/>
      <c r="AU230" s="1"/>
      <c r="AV230" s="1"/>
      <c r="AW230" s="1"/>
      <c r="AX230" s="1"/>
      <c r="AY230" s="1"/>
      <c r="AZ230" s="1"/>
    </row>
    <row r="231" spans="1:52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3"/>
      <c r="AA231" s="13"/>
      <c r="AB231" s="13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3"/>
      <c r="AT231" s="1"/>
      <c r="AU231" s="1"/>
      <c r="AV231" s="1"/>
      <c r="AW231" s="1"/>
      <c r="AX231" s="1"/>
      <c r="AY231" s="1"/>
      <c r="AZ231" s="1"/>
    </row>
    <row r="232" spans="1:52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3"/>
      <c r="AA232" s="13"/>
      <c r="AB232" s="13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3"/>
      <c r="AT232" s="1"/>
      <c r="AU232" s="1"/>
      <c r="AV232" s="1"/>
      <c r="AW232" s="1"/>
      <c r="AX232" s="1"/>
      <c r="AY232" s="1"/>
      <c r="AZ232" s="1"/>
    </row>
    <row r="233" spans="1:52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3"/>
      <c r="AA233" s="13"/>
      <c r="AB233" s="13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3"/>
      <c r="AT233" s="1"/>
      <c r="AU233" s="1"/>
      <c r="AV233" s="1"/>
      <c r="AW233" s="1"/>
      <c r="AX233" s="1"/>
      <c r="AY233" s="1"/>
      <c r="AZ233" s="1"/>
    </row>
    <row r="234" spans="1:52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3"/>
      <c r="AA234" s="13"/>
      <c r="AB234" s="13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3"/>
      <c r="AT234" s="1"/>
      <c r="AU234" s="1"/>
      <c r="AV234" s="1"/>
      <c r="AW234" s="1"/>
      <c r="AX234" s="1"/>
      <c r="AY234" s="1"/>
      <c r="AZ234" s="1"/>
    </row>
    <row r="235" spans="1:52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3"/>
      <c r="AA235" s="13"/>
      <c r="AB235" s="13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3"/>
      <c r="AT235" s="1"/>
      <c r="AU235" s="1"/>
      <c r="AV235" s="1"/>
      <c r="AW235" s="1"/>
      <c r="AX235" s="1"/>
      <c r="AY235" s="1"/>
      <c r="AZ235" s="1"/>
    </row>
    <row r="236" spans="1:52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3"/>
      <c r="AA236" s="13"/>
      <c r="AB236" s="13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3"/>
      <c r="AT236" s="1"/>
      <c r="AU236" s="1"/>
      <c r="AV236" s="1"/>
      <c r="AW236" s="1"/>
      <c r="AX236" s="1"/>
      <c r="AY236" s="1"/>
      <c r="AZ236" s="1"/>
    </row>
    <row r="237" spans="1:52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3"/>
      <c r="AA237" s="13"/>
      <c r="AB237" s="13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3"/>
      <c r="AT237" s="1"/>
      <c r="AU237" s="1"/>
      <c r="AV237" s="1"/>
      <c r="AW237" s="1"/>
      <c r="AX237" s="1"/>
      <c r="AY237" s="1"/>
      <c r="AZ237" s="1"/>
    </row>
    <row r="238" spans="1:52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3"/>
      <c r="AA238" s="13"/>
      <c r="AB238" s="13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3"/>
      <c r="AT238" s="1"/>
      <c r="AU238" s="1"/>
      <c r="AV238" s="1"/>
      <c r="AW238" s="1"/>
      <c r="AX238" s="1"/>
      <c r="AY238" s="1"/>
      <c r="AZ238" s="1"/>
    </row>
    <row r="239" spans="1:52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3"/>
      <c r="AA239" s="13"/>
      <c r="AB239" s="13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3"/>
      <c r="AT239" s="1"/>
      <c r="AU239" s="1"/>
      <c r="AV239" s="1"/>
      <c r="AW239" s="1"/>
      <c r="AX239" s="1"/>
      <c r="AY239" s="1"/>
      <c r="AZ239" s="1"/>
    </row>
    <row r="240" spans="1:52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3"/>
      <c r="AA240" s="13"/>
      <c r="AB240" s="13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3"/>
      <c r="AT240" s="1"/>
      <c r="AU240" s="1"/>
      <c r="AV240" s="1"/>
      <c r="AW240" s="1"/>
      <c r="AX240" s="1"/>
      <c r="AY240" s="1"/>
      <c r="AZ240" s="1"/>
    </row>
    <row r="241" spans="1:52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3"/>
      <c r="AA241" s="13"/>
      <c r="AB241" s="13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3"/>
      <c r="AT241" s="1"/>
      <c r="AU241" s="1"/>
      <c r="AV241" s="1"/>
      <c r="AW241" s="1"/>
      <c r="AX241" s="1"/>
      <c r="AY241" s="1"/>
      <c r="AZ241" s="1"/>
    </row>
    <row r="242" spans="1:52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3"/>
      <c r="AA242" s="13"/>
      <c r="AB242" s="13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3"/>
      <c r="AT242" s="1"/>
      <c r="AU242" s="1"/>
      <c r="AV242" s="1"/>
      <c r="AW242" s="1"/>
      <c r="AX242" s="1"/>
      <c r="AY242" s="1"/>
      <c r="AZ242" s="1"/>
    </row>
    <row r="243" spans="1:52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3"/>
      <c r="AA243" s="13"/>
      <c r="AB243" s="13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3"/>
      <c r="AT243" s="1"/>
      <c r="AU243" s="1"/>
      <c r="AV243" s="1"/>
      <c r="AW243" s="1"/>
      <c r="AX243" s="1"/>
      <c r="AY243" s="1"/>
      <c r="AZ243" s="1"/>
    </row>
    <row r="244" spans="1:52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3"/>
      <c r="AA244" s="13"/>
      <c r="AB244" s="13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3"/>
      <c r="AT244" s="1"/>
      <c r="AU244" s="1"/>
      <c r="AV244" s="1"/>
      <c r="AW244" s="1"/>
      <c r="AX244" s="1"/>
      <c r="AY244" s="1"/>
      <c r="AZ244" s="1"/>
    </row>
    <row r="245" spans="1:52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3"/>
      <c r="AA245" s="13"/>
      <c r="AB245" s="13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3"/>
      <c r="AT245" s="1"/>
      <c r="AU245" s="1"/>
      <c r="AV245" s="1"/>
      <c r="AW245" s="1"/>
      <c r="AX245" s="1"/>
      <c r="AY245" s="1"/>
      <c r="AZ245" s="1"/>
    </row>
    <row r="246" spans="1:52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3"/>
      <c r="AA246" s="13"/>
      <c r="AB246" s="13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3"/>
      <c r="AT246" s="1"/>
      <c r="AU246" s="1"/>
      <c r="AV246" s="1"/>
      <c r="AW246" s="1"/>
      <c r="AX246" s="1"/>
      <c r="AY246" s="1"/>
      <c r="AZ246" s="1"/>
    </row>
    <row r="247" spans="1:52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3"/>
      <c r="AA247" s="13"/>
      <c r="AB247" s="13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3"/>
      <c r="AT247" s="1"/>
      <c r="AU247" s="1"/>
      <c r="AV247" s="1"/>
      <c r="AW247" s="1"/>
      <c r="AX247" s="1"/>
      <c r="AY247" s="1"/>
      <c r="AZ247" s="1"/>
    </row>
    <row r="248" spans="1:52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3"/>
      <c r="AA248" s="13"/>
      <c r="AB248" s="13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3"/>
      <c r="AT248" s="1"/>
      <c r="AU248" s="1"/>
      <c r="AV248" s="1"/>
      <c r="AW248" s="1"/>
      <c r="AX248" s="1"/>
      <c r="AY248" s="1"/>
      <c r="AZ248" s="1"/>
    </row>
    <row r="249" spans="1:52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3"/>
      <c r="AA249" s="13"/>
      <c r="AB249" s="13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3"/>
      <c r="AT249" s="1"/>
      <c r="AU249" s="1"/>
      <c r="AV249" s="1"/>
      <c r="AW249" s="1"/>
      <c r="AX249" s="1"/>
      <c r="AY249" s="1"/>
      <c r="AZ249" s="1"/>
    </row>
    <row r="250" spans="1:52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3"/>
      <c r="AA250" s="13"/>
      <c r="AB250" s="13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3"/>
      <c r="AT250" s="1"/>
      <c r="AU250" s="1"/>
      <c r="AV250" s="1"/>
      <c r="AW250" s="1"/>
      <c r="AX250" s="1"/>
      <c r="AY250" s="1"/>
      <c r="AZ250" s="1"/>
    </row>
    <row r="251" spans="1:52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3"/>
      <c r="AA251" s="13"/>
      <c r="AB251" s="13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3"/>
      <c r="AT251" s="1"/>
      <c r="AU251" s="1"/>
      <c r="AV251" s="1"/>
      <c r="AW251" s="1"/>
      <c r="AX251" s="1"/>
      <c r="AY251" s="1"/>
      <c r="AZ251" s="1"/>
    </row>
    <row r="252" spans="1:52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3"/>
      <c r="AA252" s="13"/>
      <c r="AB252" s="13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3"/>
      <c r="AT252" s="1"/>
      <c r="AU252" s="1"/>
      <c r="AV252" s="1"/>
      <c r="AW252" s="1"/>
      <c r="AX252" s="1"/>
      <c r="AY252" s="1"/>
      <c r="AZ252" s="1"/>
    </row>
    <row r="253" spans="1:52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3"/>
      <c r="AA253" s="13"/>
      <c r="AB253" s="13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3"/>
      <c r="AT253" s="1"/>
      <c r="AU253" s="1"/>
      <c r="AV253" s="1"/>
      <c r="AW253" s="1"/>
      <c r="AX253" s="1"/>
      <c r="AY253" s="1"/>
      <c r="AZ253" s="1"/>
    </row>
    <row r="254" spans="1:52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3"/>
      <c r="AA254" s="13"/>
      <c r="AB254" s="13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3"/>
      <c r="AT254" s="1"/>
      <c r="AU254" s="1"/>
      <c r="AV254" s="1"/>
      <c r="AW254" s="1"/>
      <c r="AX254" s="1"/>
      <c r="AY254" s="1"/>
      <c r="AZ254" s="1"/>
    </row>
    <row r="255" spans="1:52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3"/>
      <c r="AA255" s="13"/>
      <c r="AB255" s="13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3"/>
      <c r="AT255" s="1"/>
      <c r="AU255" s="1"/>
      <c r="AV255" s="1"/>
      <c r="AW255" s="1"/>
      <c r="AX255" s="1"/>
      <c r="AY255" s="1"/>
      <c r="AZ255" s="1"/>
    </row>
    <row r="256" spans="1:52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3"/>
      <c r="AA256" s="13"/>
      <c r="AB256" s="13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3"/>
      <c r="AT256" s="1"/>
      <c r="AU256" s="1"/>
      <c r="AV256" s="1"/>
      <c r="AW256" s="1"/>
      <c r="AX256" s="1"/>
      <c r="AY256" s="1"/>
      <c r="AZ256" s="1"/>
    </row>
    <row r="257" spans="1:52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3"/>
      <c r="AA257" s="13"/>
      <c r="AB257" s="13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3"/>
      <c r="AT257" s="1"/>
      <c r="AU257" s="1"/>
      <c r="AV257" s="1"/>
      <c r="AW257" s="1"/>
      <c r="AX257" s="1"/>
      <c r="AY257" s="1"/>
      <c r="AZ257" s="1"/>
    </row>
    <row r="258" spans="1:52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3"/>
      <c r="AA258" s="13"/>
      <c r="AB258" s="13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3"/>
      <c r="AT258" s="1"/>
      <c r="AU258" s="1"/>
      <c r="AV258" s="1"/>
      <c r="AW258" s="1"/>
      <c r="AX258" s="1"/>
      <c r="AY258" s="1"/>
      <c r="AZ258" s="1"/>
    </row>
    <row r="259" spans="1:52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3"/>
      <c r="AA259" s="13"/>
      <c r="AB259" s="13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3"/>
      <c r="AT259" s="1"/>
      <c r="AU259" s="1"/>
      <c r="AV259" s="1"/>
      <c r="AW259" s="1"/>
      <c r="AX259" s="1"/>
      <c r="AY259" s="1"/>
      <c r="AZ259" s="1"/>
    </row>
    <row r="260" spans="1:52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3"/>
      <c r="AA260" s="13"/>
      <c r="AB260" s="13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3"/>
      <c r="AT260" s="1"/>
      <c r="AU260" s="1"/>
      <c r="AV260" s="1"/>
      <c r="AW260" s="1"/>
      <c r="AX260" s="1"/>
      <c r="AY260" s="1"/>
      <c r="AZ260" s="1"/>
    </row>
    <row r="261" spans="1:52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3"/>
      <c r="AA261" s="13"/>
      <c r="AB261" s="13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3"/>
      <c r="AT261" s="1"/>
      <c r="AU261" s="1"/>
      <c r="AV261" s="1"/>
      <c r="AW261" s="1"/>
      <c r="AX261" s="1"/>
      <c r="AY261" s="1"/>
      <c r="AZ261" s="1"/>
    </row>
    <row r="262" spans="1:52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3"/>
      <c r="AA262" s="13"/>
      <c r="AB262" s="13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3"/>
      <c r="AT262" s="1"/>
      <c r="AU262" s="1"/>
      <c r="AV262" s="1"/>
      <c r="AW262" s="1"/>
      <c r="AX262" s="1"/>
      <c r="AY262" s="1"/>
      <c r="AZ262" s="1"/>
    </row>
    <row r="263" spans="1:52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3"/>
      <c r="AA263" s="13"/>
      <c r="AB263" s="13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3"/>
      <c r="AT263" s="1"/>
      <c r="AU263" s="1"/>
      <c r="AV263" s="1"/>
      <c r="AW263" s="1"/>
      <c r="AX263" s="1"/>
      <c r="AY263" s="1"/>
      <c r="AZ263" s="1"/>
    </row>
    <row r="264" spans="1:52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3"/>
      <c r="AA264" s="13"/>
      <c r="AB264" s="13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3"/>
      <c r="AT264" s="1"/>
      <c r="AU264" s="1"/>
      <c r="AV264" s="1"/>
      <c r="AW264" s="1"/>
      <c r="AX264" s="1"/>
      <c r="AY264" s="1"/>
      <c r="AZ264" s="1"/>
    </row>
    <row r="265" spans="1:52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3"/>
      <c r="AA265" s="13"/>
      <c r="AB265" s="13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3"/>
      <c r="AT265" s="1"/>
      <c r="AU265" s="1"/>
      <c r="AV265" s="1"/>
      <c r="AW265" s="1"/>
      <c r="AX265" s="1"/>
      <c r="AY265" s="1"/>
      <c r="AZ265" s="1"/>
    </row>
    <row r="266" spans="1:52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3"/>
      <c r="AA266" s="13"/>
      <c r="AB266" s="13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3"/>
      <c r="AT266" s="1"/>
      <c r="AU266" s="1"/>
      <c r="AV266" s="1"/>
      <c r="AW266" s="1"/>
      <c r="AX266" s="1"/>
      <c r="AY266" s="1"/>
      <c r="AZ266" s="1"/>
    </row>
    <row r="267" spans="1:52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3"/>
      <c r="AA267" s="13"/>
      <c r="AB267" s="13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3"/>
      <c r="AT267" s="1"/>
      <c r="AU267" s="1"/>
      <c r="AV267" s="1"/>
      <c r="AW267" s="1"/>
      <c r="AX267" s="1"/>
      <c r="AY267" s="1"/>
      <c r="AZ267" s="1"/>
    </row>
    <row r="268" spans="1:52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3"/>
      <c r="AA268" s="13"/>
      <c r="AB268" s="13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3"/>
      <c r="AT268" s="1"/>
      <c r="AU268" s="1"/>
      <c r="AV268" s="1"/>
      <c r="AW268" s="1"/>
      <c r="AX268" s="1"/>
      <c r="AY268" s="1"/>
      <c r="AZ268" s="1"/>
    </row>
    <row r="269" spans="1:52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3"/>
      <c r="AA269" s="13"/>
      <c r="AB269" s="13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3"/>
      <c r="AT269" s="1"/>
      <c r="AU269" s="1"/>
      <c r="AV269" s="1"/>
      <c r="AW269" s="1"/>
      <c r="AX269" s="1"/>
      <c r="AY269" s="1"/>
      <c r="AZ269" s="1"/>
    </row>
    <row r="270" spans="1:52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3"/>
      <c r="AA270" s="13"/>
      <c r="AB270" s="13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3"/>
      <c r="AT270" s="1"/>
      <c r="AU270" s="1"/>
      <c r="AV270" s="1"/>
      <c r="AW270" s="1"/>
      <c r="AX270" s="1"/>
      <c r="AY270" s="1"/>
      <c r="AZ270" s="1"/>
    </row>
    <row r="271" spans="1:52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3"/>
      <c r="AA271" s="13"/>
      <c r="AB271" s="13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3"/>
      <c r="AT271" s="1"/>
      <c r="AU271" s="1"/>
      <c r="AV271" s="1"/>
      <c r="AW271" s="1"/>
      <c r="AX271" s="1"/>
      <c r="AY271" s="1"/>
      <c r="AZ271" s="1"/>
    </row>
    <row r="272" spans="1:52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3"/>
      <c r="AA272" s="13"/>
      <c r="AB272" s="13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3"/>
      <c r="AT272" s="1"/>
      <c r="AU272" s="1"/>
      <c r="AV272" s="1"/>
      <c r="AW272" s="1"/>
      <c r="AX272" s="1"/>
      <c r="AY272" s="1"/>
      <c r="AZ272" s="1"/>
    </row>
    <row r="273" spans="1:52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3"/>
      <c r="AA273" s="13"/>
      <c r="AB273" s="13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3"/>
      <c r="AT273" s="1"/>
      <c r="AU273" s="1"/>
      <c r="AV273" s="1"/>
      <c r="AW273" s="1"/>
      <c r="AX273" s="1"/>
      <c r="AY273" s="1"/>
      <c r="AZ273" s="1"/>
    </row>
    <row r="274" spans="1:52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3"/>
      <c r="AA274" s="13"/>
      <c r="AB274" s="13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3"/>
      <c r="AT274" s="1"/>
      <c r="AU274" s="1"/>
      <c r="AV274" s="1"/>
      <c r="AW274" s="1"/>
      <c r="AX274" s="1"/>
      <c r="AY274" s="1"/>
      <c r="AZ274" s="1"/>
    </row>
    <row r="275" spans="1:52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3"/>
      <c r="AA275" s="13"/>
      <c r="AB275" s="13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3"/>
      <c r="AT275" s="1"/>
      <c r="AU275" s="1"/>
      <c r="AV275" s="1"/>
      <c r="AW275" s="1"/>
      <c r="AX275" s="1"/>
      <c r="AY275" s="1"/>
      <c r="AZ275" s="1"/>
    </row>
    <row r="276" spans="1:52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3"/>
      <c r="AA276" s="13"/>
      <c r="AB276" s="13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3"/>
      <c r="AT276" s="1"/>
      <c r="AU276" s="1"/>
      <c r="AV276" s="1"/>
      <c r="AW276" s="1"/>
      <c r="AX276" s="1"/>
      <c r="AY276" s="1"/>
      <c r="AZ276" s="1"/>
    </row>
    <row r="277" spans="1:52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3"/>
      <c r="AA277" s="13"/>
      <c r="AB277" s="13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3"/>
      <c r="AT277" s="1"/>
      <c r="AU277" s="1"/>
      <c r="AV277" s="1"/>
      <c r="AW277" s="1"/>
      <c r="AX277" s="1"/>
      <c r="AY277" s="1"/>
      <c r="AZ277" s="1"/>
    </row>
    <row r="278" spans="1:52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3"/>
      <c r="AA278" s="13"/>
      <c r="AB278" s="13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3"/>
      <c r="AT278" s="1"/>
      <c r="AU278" s="1"/>
      <c r="AV278" s="1"/>
      <c r="AW278" s="1"/>
      <c r="AX278" s="1"/>
      <c r="AY278" s="1"/>
      <c r="AZ278" s="1"/>
    </row>
    <row r="279" spans="1:52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3"/>
      <c r="AA279" s="13"/>
      <c r="AB279" s="13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3"/>
      <c r="AT279" s="1"/>
      <c r="AU279" s="1"/>
      <c r="AV279" s="1"/>
      <c r="AW279" s="1"/>
      <c r="AX279" s="1"/>
      <c r="AY279" s="1"/>
      <c r="AZ279" s="1"/>
    </row>
    <row r="280" spans="1:52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3"/>
      <c r="AA280" s="13"/>
      <c r="AB280" s="13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3"/>
      <c r="AT280" s="1"/>
      <c r="AU280" s="1"/>
      <c r="AV280" s="1"/>
      <c r="AW280" s="1"/>
      <c r="AX280" s="1"/>
      <c r="AY280" s="1"/>
      <c r="AZ280" s="1"/>
    </row>
    <row r="281" spans="1:52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3"/>
      <c r="AA281" s="13"/>
      <c r="AB281" s="13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3"/>
      <c r="AT281" s="1"/>
      <c r="AU281" s="1"/>
      <c r="AV281" s="1"/>
      <c r="AW281" s="1"/>
      <c r="AX281" s="1"/>
      <c r="AY281" s="1"/>
      <c r="AZ281" s="1"/>
    </row>
    <row r="282" spans="1:52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3"/>
      <c r="AA282" s="13"/>
      <c r="AB282" s="13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3"/>
      <c r="AT282" s="1"/>
      <c r="AU282" s="1"/>
      <c r="AV282" s="1"/>
      <c r="AW282" s="1"/>
      <c r="AX282" s="1"/>
      <c r="AY282" s="1"/>
      <c r="AZ282" s="1"/>
    </row>
    <row r="283" spans="1:52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3"/>
      <c r="AA283" s="13"/>
      <c r="AB283" s="13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3"/>
      <c r="AT283" s="1"/>
      <c r="AU283" s="1"/>
      <c r="AV283" s="1"/>
      <c r="AW283" s="1"/>
      <c r="AX283" s="1"/>
      <c r="AY283" s="1"/>
      <c r="AZ283" s="1"/>
    </row>
    <row r="284" spans="1:52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3"/>
      <c r="AA284" s="13"/>
      <c r="AB284" s="13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3"/>
      <c r="AT284" s="1"/>
      <c r="AU284" s="1"/>
      <c r="AV284" s="1"/>
      <c r="AW284" s="1"/>
      <c r="AX284" s="1"/>
      <c r="AY284" s="1"/>
      <c r="AZ284" s="1"/>
    </row>
    <row r="285" spans="1:52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3"/>
      <c r="AA285" s="13"/>
      <c r="AB285" s="13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3"/>
      <c r="AT285" s="1"/>
      <c r="AU285" s="1"/>
      <c r="AV285" s="1"/>
      <c r="AW285" s="1"/>
      <c r="AX285" s="1"/>
      <c r="AY285" s="1"/>
      <c r="AZ285" s="1"/>
    </row>
    <row r="286" spans="1:52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3"/>
      <c r="AA286" s="13"/>
      <c r="AB286" s="13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3"/>
      <c r="AT286" s="1"/>
      <c r="AU286" s="1"/>
      <c r="AV286" s="1"/>
      <c r="AW286" s="1"/>
      <c r="AX286" s="1"/>
      <c r="AY286" s="1"/>
      <c r="AZ286" s="1"/>
    </row>
    <row r="287" spans="1:52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3"/>
      <c r="AA287" s="13"/>
      <c r="AB287" s="13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3"/>
      <c r="AT287" s="1"/>
      <c r="AU287" s="1"/>
      <c r="AV287" s="1"/>
      <c r="AW287" s="1"/>
      <c r="AX287" s="1"/>
      <c r="AY287" s="1"/>
      <c r="AZ287" s="1"/>
    </row>
    <row r="288" spans="1:52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3"/>
      <c r="AA288" s="13"/>
      <c r="AB288" s="13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3"/>
      <c r="AT288" s="1"/>
      <c r="AU288" s="1"/>
      <c r="AV288" s="1"/>
      <c r="AW288" s="1"/>
      <c r="AX288" s="1"/>
      <c r="AY288" s="1"/>
      <c r="AZ288" s="1"/>
    </row>
    <row r="289" spans="1:52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3"/>
      <c r="AA289" s="13"/>
      <c r="AB289" s="13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3"/>
      <c r="AT289" s="1"/>
      <c r="AU289" s="1"/>
      <c r="AV289" s="1"/>
      <c r="AW289" s="1"/>
      <c r="AX289" s="1"/>
      <c r="AY289" s="1"/>
      <c r="AZ289" s="1"/>
    </row>
    <row r="290" spans="1:52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3"/>
      <c r="AA290" s="13"/>
      <c r="AB290" s="13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3"/>
      <c r="AT290" s="1"/>
      <c r="AU290" s="1"/>
      <c r="AV290" s="1"/>
      <c r="AW290" s="1"/>
      <c r="AX290" s="1"/>
      <c r="AY290" s="1"/>
      <c r="AZ290" s="1"/>
    </row>
    <row r="291" spans="1:52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3"/>
      <c r="AA291" s="13"/>
      <c r="AB291" s="13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3"/>
      <c r="AT291" s="1"/>
      <c r="AU291" s="1"/>
      <c r="AV291" s="1"/>
      <c r="AW291" s="1"/>
      <c r="AX291" s="1"/>
      <c r="AY291" s="1"/>
      <c r="AZ291" s="1"/>
    </row>
    <row r="292" spans="1:52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3"/>
      <c r="AA292" s="13"/>
      <c r="AB292" s="13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3"/>
      <c r="AT292" s="1"/>
      <c r="AU292" s="1"/>
      <c r="AV292" s="1"/>
      <c r="AW292" s="1"/>
      <c r="AX292" s="1"/>
      <c r="AY292" s="1"/>
      <c r="AZ292" s="1"/>
    </row>
    <row r="293" spans="1:52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3"/>
      <c r="AA293" s="13"/>
      <c r="AB293" s="13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3"/>
      <c r="AT293" s="1"/>
      <c r="AU293" s="1"/>
      <c r="AV293" s="1"/>
      <c r="AW293" s="1"/>
      <c r="AX293" s="1"/>
      <c r="AY293" s="1"/>
      <c r="AZ293" s="1"/>
    </row>
    <row r="294" spans="1:52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3"/>
      <c r="AA294" s="13"/>
      <c r="AB294" s="13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3"/>
      <c r="AT294" s="1"/>
      <c r="AU294" s="1"/>
      <c r="AV294" s="1"/>
      <c r="AW294" s="1"/>
      <c r="AX294" s="1"/>
      <c r="AY294" s="1"/>
      <c r="AZ294" s="1"/>
    </row>
    <row r="295" spans="1:52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3"/>
      <c r="AA295" s="13"/>
      <c r="AB295" s="13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3"/>
      <c r="AT295" s="1"/>
      <c r="AU295" s="1"/>
      <c r="AV295" s="1"/>
      <c r="AW295" s="1"/>
      <c r="AX295" s="1"/>
      <c r="AY295" s="1"/>
      <c r="AZ295" s="1"/>
    </row>
    <row r="296" spans="1:52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3"/>
      <c r="AA296" s="13"/>
      <c r="AB296" s="13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3"/>
      <c r="AT296" s="1"/>
      <c r="AU296" s="1"/>
      <c r="AV296" s="1"/>
      <c r="AW296" s="1"/>
      <c r="AX296" s="1"/>
      <c r="AY296" s="1"/>
      <c r="AZ296" s="1"/>
    </row>
    <row r="297" spans="1:52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3"/>
      <c r="AA297" s="13"/>
      <c r="AB297" s="13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3"/>
      <c r="AT297" s="1"/>
      <c r="AU297" s="1"/>
      <c r="AV297" s="1"/>
      <c r="AW297" s="1"/>
      <c r="AX297" s="1"/>
      <c r="AY297" s="1"/>
      <c r="AZ297" s="1"/>
    </row>
    <row r="298" spans="1:52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3"/>
      <c r="AA298" s="13"/>
      <c r="AB298" s="13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3"/>
      <c r="AT298" s="1"/>
      <c r="AU298" s="1"/>
      <c r="AV298" s="1"/>
      <c r="AW298" s="1"/>
      <c r="AX298" s="1"/>
      <c r="AY298" s="1"/>
      <c r="AZ298" s="1"/>
    </row>
    <row r="299" spans="1:52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3"/>
      <c r="AA299" s="13"/>
      <c r="AB299" s="13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3"/>
      <c r="AT299" s="1"/>
      <c r="AU299" s="1"/>
      <c r="AV299" s="1"/>
      <c r="AW299" s="1"/>
      <c r="AX299" s="1"/>
      <c r="AY299" s="1"/>
      <c r="AZ299" s="1"/>
    </row>
    <row r="300" spans="1:52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3"/>
      <c r="AA300" s="13"/>
      <c r="AB300" s="13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3"/>
      <c r="AT300" s="1"/>
      <c r="AU300" s="1"/>
      <c r="AV300" s="1"/>
      <c r="AW300" s="1"/>
      <c r="AX300" s="1"/>
      <c r="AY300" s="1"/>
      <c r="AZ300" s="1"/>
    </row>
    <row r="301" spans="1:52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3"/>
      <c r="AA301" s="13"/>
      <c r="AB301" s="13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3"/>
      <c r="AT301" s="1"/>
      <c r="AU301" s="1"/>
      <c r="AV301" s="1"/>
      <c r="AW301" s="1"/>
      <c r="AX301" s="1"/>
      <c r="AY301" s="1"/>
      <c r="AZ301" s="1"/>
    </row>
    <row r="302" spans="1:52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3"/>
      <c r="AA302" s="13"/>
      <c r="AB302" s="13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3"/>
      <c r="AT302" s="1"/>
      <c r="AU302" s="1"/>
      <c r="AV302" s="1"/>
      <c r="AW302" s="1"/>
      <c r="AX302" s="1"/>
      <c r="AY302" s="1"/>
      <c r="AZ302" s="1"/>
    </row>
    <row r="303" spans="1:52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3"/>
      <c r="AA303" s="13"/>
      <c r="AB303" s="13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3"/>
      <c r="AT303" s="1"/>
      <c r="AU303" s="1"/>
      <c r="AV303" s="1"/>
      <c r="AW303" s="1"/>
      <c r="AX303" s="1"/>
      <c r="AY303" s="1"/>
      <c r="AZ303" s="1"/>
    </row>
    <row r="304" spans="1:52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3"/>
      <c r="AA304" s="13"/>
      <c r="AB304" s="13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3"/>
      <c r="AT304" s="1"/>
      <c r="AU304" s="1"/>
      <c r="AV304" s="1"/>
      <c r="AW304" s="1"/>
      <c r="AX304" s="1"/>
      <c r="AY304" s="1"/>
      <c r="AZ304" s="1"/>
    </row>
    <row r="305" spans="1:52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3"/>
      <c r="AA305" s="13"/>
      <c r="AB305" s="13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3"/>
      <c r="AT305" s="1"/>
      <c r="AU305" s="1"/>
      <c r="AV305" s="1"/>
      <c r="AW305" s="1"/>
      <c r="AX305" s="1"/>
      <c r="AY305" s="1"/>
      <c r="AZ305" s="1"/>
    </row>
    <row r="306" spans="1:52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3"/>
      <c r="AA306" s="13"/>
      <c r="AB306" s="13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3"/>
      <c r="AT306" s="1"/>
      <c r="AU306" s="1"/>
      <c r="AV306" s="1"/>
      <c r="AW306" s="1"/>
      <c r="AX306" s="1"/>
      <c r="AY306" s="1"/>
      <c r="AZ306" s="1"/>
    </row>
    <row r="307" spans="1:52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3"/>
      <c r="AA307" s="13"/>
      <c r="AB307" s="13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3"/>
      <c r="AT307" s="1"/>
      <c r="AU307" s="1"/>
      <c r="AV307" s="1"/>
      <c r="AW307" s="1"/>
      <c r="AX307" s="1"/>
      <c r="AY307" s="1"/>
      <c r="AZ307" s="1"/>
    </row>
    <row r="308" spans="1:52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3"/>
      <c r="AA308" s="13"/>
      <c r="AB308" s="13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3"/>
      <c r="AT308" s="1"/>
      <c r="AU308" s="1"/>
      <c r="AV308" s="1"/>
      <c r="AW308" s="1"/>
      <c r="AX308" s="1"/>
      <c r="AY308" s="1"/>
      <c r="AZ308" s="1"/>
    </row>
    <row r="309" spans="1:52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3"/>
      <c r="AA309" s="13"/>
      <c r="AB309" s="13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3"/>
      <c r="AT309" s="1"/>
      <c r="AU309" s="1"/>
      <c r="AV309" s="1"/>
      <c r="AW309" s="1"/>
      <c r="AX309" s="1"/>
      <c r="AY309" s="1"/>
      <c r="AZ309" s="1"/>
    </row>
    <row r="310" spans="1:52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3"/>
      <c r="AA310" s="13"/>
      <c r="AB310" s="13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3"/>
      <c r="AT310" s="1"/>
      <c r="AU310" s="1"/>
      <c r="AV310" s="1"/>
      <c r="AW310" s="1"/>
      <c r="AX310" s="1"/>
      <c r="AY310" s="1"/>
      <c r="AZ310" s="1"/>
    </row>
    <row r="311" spans="1:52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3"/>
      <c r="AA311" s="13"/>
      <c r="AB311" s="13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3"/>
      <c r="AT311" s="1"/>
      <c r="AU311" s="1"/>
      <c r="AV311" s="1"/>
      <c r="AW311" s="1"/>
      <c r="AX311" s="1"/>
      <c r="AY311" s="1"/>
      <c r="AZ311" s="1"/>
    </row>
    <row r="312" spans="1:52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3"/>
      <c r="AA312" s="13"/>
      <c r="AB312" s="13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3"/>
      <c r="AT312" s="1"/>
      <c r="AU312" s="1"/>
      <c r="AV312" s="1"/>
      <c r="AW312" s="1"/>
      <c r="AX312" s="1"/>
      <c r="AY312" s="1"/>
      <c r="AZ312" s="1"/>
    </row>
    <row r="313" spans="1:52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3"/>
      <c r="AA313" s="13"/>
      <c r="AB313" s="13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3"/>
      <c r="AT313" s="1"/>
      <c r="AU313" s="1"/>
      <c r="AV313" s="1"/>
      <c r="AW313" s="1"/>
      <c r="AX313" s="1"/>
      <c r="AY313" s="1"/>
      <c r="AZ313" s="1"/>
    </row>
    <row r="314" spans="1:52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3"/>
      <c r="AA314" s="13"/>
      <c r="AB314" s="13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3"/>
      <c r="AT314" s="1"/>
      <c r="AU314" s="1"/>
      <c r="AV314" s="1"/>
      <c r="AW314" s="1"/>
      <c r="AX314" s="1"/>
      <c r="AY314" s="1"/>
      <c r="AZ314" s="1"/>
    </row>
    <row r="315" spans="1:52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3"/>
      <c r="AA315" s="13"/>
      <c r="AB315" s="13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3"/>
      <c r="AT315" s="1"/>
      <c r="AU315" s="1"/>
      <c r="AV315" s="1"/>
      <c r="AW315" s="1"/>
      <c r="AX315" s="1"/>
      <c r="AY315" s="1"/>
      <c r="AZ315" s="1"/>
    </row>
    <row r="316" spans="1:52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3"/>
      <c r="AA316" s="13"/>
      <c r="AB316" s="13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3"/>
      <c r="AT316" s="1"/>
      <c r="AU316" s="1"/>
      <c r="AV316" s="1"/>
      <c r="AW316" s="1"/>
      <c r="AX316" s="1"/>
      <c r="AY316" s="1"/>
      <c r="AZ316" s="1"/>
    </row>
    <row r="317" spans="1:52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3"/>
      <c r="AA317" s="13"/>
      <c r="AB317" s="13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3"/>
      <c r="AT317" s="1"/>
      <c r="AU317" s="1"/>
      <c r="AV317" s="1"/>
      <c r="AW317" s="1"/>
      <c r="AX317" s="1"/>
      <c r="AY317" s="1"/>
      <c r="AZ317" s="1"/>
    </row>
    <row r="318" spans="1:52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3"/>
      <c r="AA318" s="13"/>
      <c r="AB318" s="13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3"/>
      <c r="AT318" s="1"/>
      <c r="AU318" s="1"/>
      <c r="AV318" s="1"/>
      <c r="AW318" s="1"/>
      <c r="AX318" s="1"/>
      <c r="AY318" s="1"/>
      <c r="AZ318" s="1"/>
    </row>
    <row r="319" spans="1:52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3"/>
      <c r="AA319" s="13"/>
      <c r="AB319" s="13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3"/>
      <c r="AT319" s="1"/>
      <c r="AU319" s="1"/>
      <c r="AV319" s="1"/>
      <c r="AW319" s="1"/>
      <c r="AX319" s="1"/>
      <c r="AY319" s="1"/>
      <c r="AZ319" s="1"/>
    </row>
    <row r="320" spans="1:52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3"/>
      <c r="AA320" s="13"/>
      <c r="AB320" s="13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3"/>
      <c r="AT320" s="1"/>
      <c r="AU320" s="1"/>
      <c r="AV320" s="1"/>
      <c r="AW320" s="1"/>
      <c r="AX320" s="1"/>
      <c r="AY320" s="1"/>
      <c r="AZ320" s="1"/>
    </row>
    <row r="321" spans="1:52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3"/>
      <c r="AA321" s="13"/>
      <c r="AB321" s="13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3"/>
      <c r="AT321" s="1"/>
      <c r="AU321" s="1"/>
      <c r="AV321" s="1"/>
      <c r="AW321" s="1"/>
      <c r="AX321" s="1"/>
      <c r="AY321" s="1"/>
      <c r="AZ321" s="1"/>
    </row>
    <row r="322" spans="1:52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3"/>
      <c r="AA322" s="13"/>
      <c r="AB322" s="13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3"/>
      <c r="AT322" s="1"/>
      <c r="AU322" s="1"/>
      <c r="AV322" s="1"/>
      <c r="AW322" s="1"/>
      <c r="AX322" s="1"/>
      <c r="AY322" s="1"/>
      <c r="AZ322" s="1"/>
    </row>
    <row r="323" spans="1:52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3"/>
      <c r="AA323" s="13"/>
      <c r="AB323" s="13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3"/>
      <c r="AT323" s="1"/>
      <c r="AU323" s="1"/>
      <c r="AV323" s="1"/>
      <c r="AW323" s="1"/>
      <c r="AX323" s="1"/>
      <c r="AY323" s="1"/>
      <c r="AZ323" s="1"/>
    </row>
    <row r="324" spans="1:52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3"/>
      <c r="AA324" s="13"/>
      <c r="AB324" s="13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3"/>
      <c r="AT324" s="1"/>
      <c r="AU324" s="1"/>
      <c r="AV324" s="1"/>
      <c r="AW324" s="1"/>
      <c r="AX324" s="1"/>
      <c r="AY324" s="1"/>
      <c r="AZ324" s="1"/>
    </row>
    <row r="325" spans="1:52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3"/>
      <c r="AA325" s="13"/>
      <c r="AB325" s="13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3"/>
      <c r="AT325" s="1"/>
      <c r="AU325" s="1"/>
      <c r="AV325" s="1"/>
      <c r="AW325" s="1"/>
      <c r="AX325" s="1"/>
      <c r="AY325" s="1"/>
      <c r="AZ325" s="1"/>
    </row>
    <row r="326" spans="1:52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3"/>
      <c r="AA326" s="13"/>
      <c r="AB326" s="13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3"/>
      <c r="AT326" s="1"/>
      <c r="AU326" s="1"/>
      <c r="AV326" s="1"/>
      <c r="AW326" s="1"/>
      <c r="AX326" s="1"/>
      <c r="AY326" s="1"/>
      <c r="AZ326" s="1"/>
    </row>
    <row r="327" spans="1:52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3"/>
      <c r="AA327" s="13"/>
      <c r="AB327" s="13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3"/>
      <c r="AT327" s="1"/>
      <c r="AU327" s="1"/>
      <c r="AV327" s="1"/>
      <c r="AW327" s="1"/>
      <c r="AX327" s="1"/>
      <c r="AY327" s="1"/>
      <c r="AZ327" s="1"/>
    </row>
    <row r="328" spans="1:52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3"/>
      <c r="AA328" s="13"/>
      <c r="AB328" s="13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3"/>
      <c r="AT328" s="1"/>
      <c r="AU328" s="1"/>
      <c r="AV328" s="1"/>
      <c r="AW328" s="1"/>
      <c r="AX328" s="1"/>
      <c r="AY328" s="1"/>
      <c r="AZ328" s="1"/>
    </row>
    <row r="329" spans="1:52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3"/>
      <c r="AA329" s="13"/>
      <c r="AB329" s="13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3"/>
      <c r="AT329" s="1"/>
      <c r="AU329" s="1"/>
      <c r="AV329" s="1"/>
      <c r="AW329" s="1"/>
      <c r="AX329" s="1"/>
      <c r="AY329" s="1"/>
      <c r="AZ329" s="1"/>
    </row>
    <row r="330" spans="1:52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3"/>
      <c r="AA330" s="13"/>
      <c r="AB330" s="13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3"/>
      <c r="AT330" s="1"/>
      <c r="AU330" s="1"/>
      <c r="AV330" s="1"/>
      <c r="AW330" s="1"/>
      <c r="AX330" s="1"/>
      <c r="AY330" s="1"/>
      <c r="AZ330" s="1"/>
    </row>
    <row r="331" spans="1:52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3"/>
      <c r="AA331" s="13"/>
      <c r="AB331" s="13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3"/>
      <c r="AT331" s="1"/>
      <c r="AU331" s="1"/>
      <c r="AV331" s="1"/>
      <c r="AW331" s="1"/>
      <c r="AX331" s="1"/>
      <c r="AY331" s="1"/>
      <c r="AZ331" s="1"/>
    </row>
    <row r="332" spans="1:52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3"/>
      <c r="AA332" s="13"/>
      <c r="AB332" s="13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3"/>
      <c r="AT332" s="1"/>
      <c r="AU332" s="1"/>
      <c r="AV332" s="1"/>
      <c r="AW332" s="1"/>
      <c r="AX332" s="1"/>
      <c r="AY332" s="1"/>
      <c r="AZ332" s="1"/>
    </row>
    <row r="333" spans="1:52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3"/>
      <c r="AA333" s="13"/>
      <c r="AB333" s="13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3"/>
      <c r="AT333" s="1"/>
      <c r="AU333" s="1"/>
      <c r="AV333" s="1"/>
      <c r="AW333" s="1"/>
      <c r="AX333" s="1"/>
      <c r="AY333" s="1"/>
      <c r="AZ333" s="1"/>
    </row>
    <row r="334" spans="1:52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3"/>
      <c r="AA334" s="13"/>
      <c r="AB334" s="13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3"/>
      <c r="AT334" s="1"/>
      <c r="AU334" s="1"/>
      <c r="AV334" s="1"/>
      <c r="AW334" s="1"/>
      <c r="AX334" s="1"/>
      <c r="AY334" s="1"/>
      <c r="AZ334" s="1"/>
    </row>
    <row r="335" spans="1:52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3"/>
      <c r="AA335" s="13"/>
      <c r="AB335" s="13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3"/>
      <c r="AT335" s="1"/>
      <c r="AU335" s="1"/>
      <c r="AV335" s="1"/>
      <c r="AW335" s="1"/>
      <c r="AX335" s="1"/>
      <c r="AY335" s="1"/>
      <c r="AZ335" s="1"/>
    </row>
    <row r="336" spans="1:52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3"/>
      <c r="AA336" s="13"/>
      <c r="AB336" s="13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3"/>
      <c r="AT336" s="1"/>
      <c r="AU336" s="1"/>
      <c r="AV336" s="1"/>
      <c r="AW336" s="1"/>
      <c r="AX336" s="1"/>
      <c r="AY336" s="1"/>
      <c r="AZ336" s="1"/>
    </row>
    <row r="337" spans="1:52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3"/>
      <c r="AA337" s="13"/>
      <c r="AB337" s="13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3"/>
      <c r="AT337" s="1"/>
      <c r="AU337" s="1"/>
      <c r="AV337" s="1"/>
      <c r="AW337" s="1"/>
      <c r="AX337" s="1"/>
      <c r="AY337" s="1"/>
      <c r="AZ337" s="1"/>
    </row>
    <row r="338" spans="1:52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3"/>
      <c r="AA338" s="13"/>
      <c r="AB338" s="13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3"/>
      <c r="AT338" s="1"/>
      <c r="AU338" s="1"/>
      <c r="AV338" s="1"/>
      <c r="AW338" s="1"/>
      <c r="AX338" s="1"/>
      <c r="AY338" s="1"/>
      <c r="AZ338" s="1"/>
    </row>
    <row r="339" spans="1:52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3"/>
      <c r="AA339" s="13"/>
      <c r="AB339" s="13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3"/>
      <c r="AT339" s="1"/>
      <c r="AU339" s="1"/>
      <c r="AV339" s="1"/>
      <c r="AW339" s="1"/>
      <c r="AX339" s="1"/>
      <c r="AY339" s="1"/>
      <c r="AZ339" s="1"/>
    </row>
    <row r="340" spans="1:52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3"/>
      <c r="AA340" s="13"/>
      <c r="AB340" s="13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3"/>
      <c r="AT340" s="1"/>
      <c r="AU340" s="1"/>
      <c r="AV340" s="1"/>
      <c r="AW340" s="1"/>
      <c r="AX340" s="1"/>
      <c r="AY340" s="1"/>
      <c r="AZ340" s="1"/>
    </row>
    <row r="341" spans="1:52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3"/>
      <c r="AA341" s="13"/>
      <c r="AB341" s="13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3"/>
      <c r="AT341" s="1"/>
      <c r="AU341" s="1"/>
      <c r="AV341" s="1"/>
      <c r="AW341" s="1"/>
      <c r="AX341" s="1"/>
      <c r="AY341" s="1"/>
      <c r="AZ341" s="1"/>
    </row>
    <row r="342" spans="1:52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3"/>
      <c r="AA342" s="13"/>
      <c r="AB342" s="13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3"/>
      <c r="AT342" s="1"/>
      <c r="AU342" s="1"/>
      <c r="AV342" s="1"/>
      <c r="AW342" s="1"/>
      <c r="AX342" s="1"/>
      <c r="AY342" s="1"/>
      <c r="AZ342" s="1"/>
    </row>
    <row r="343" spans="1:52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3"/>
      <c r="AA343" s="13"/>
      <c r="AB343" s="13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3"/>
      <c r="AT343" s="1"/>
      <c r="AU343" s="1"/>
      <c r="AV343" s="1"/>
      <c r="AW343" s="1"/>
      <c r="AX343" s="1"/>
      <c r="AY343" s="1"/>
      <c r="AZ343" s="1"/>
    </row>
    <row r="344" spans="1:52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3"/>
      <c r="AA344" s="13"/>
      <c r="AB344" s="13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3"/>
      <c r="AT344" s="1"/>
      <c r="AU344" s="1"/>
      <c r="AV344" s="1"/>
      <c r="AW344" s="1"/>
      <c r="AX344" s="1"/>
      <c r="AY344" s="1"/>
      <c r="AZ344" s="1"/>
    </row>
    <row r="345" spans="1:52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3"/>
      <c r="AA345" s="13"/>
      <c r="AB345" s="13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3"/>
      <c r="AT345" s="1"/>
      <c r="AU345" s="1"/>
      <c r="AV345" s="1"/>
      <c r="AW345" s="1"/>
      <c r="AX345" s="1"/>
      <c r="AY345" s="1"/>
      <c r="AZ345" s="1"/>
    </row>
    <row r="346" spans="1:52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3"/>
      <c r="AA346" s="13"/>
      <c r="AB346" s="13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3"/>
      <c r="AT346" s="1"/>
      <c r="AU346" s="1"/>
      <c r="AV346" s="1"/>
      <c r="AW346" s="1"/>
      <c r="AX346" s="1"/>
      <c r="AY346" s="1"/>
      <c r="AZ346" s="1"/>
    </row>
    <row r="347" spans="1:52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3"/>
      <c r="AA347" s="13"/>
      <c r="AB347" s="13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3"/>
      <c r="AT347" s="1"/>
      <c r="AU347" s="1"/>
      <c r="AV347" s="1"/>
      <c r="AW347" s="1"/>
      <c r="AX347" s="1"/>
      <c r="AY347" s="1"/>
      <c r="AZ347" s="1"/>
    </row>
    <row r="348" spans="1:52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3"/>
      <c r="AA348" s="13"/>
      <c r="AB348" s="13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3"/>
      <c r="AT348" s="1"/>
      <c r="AU348" s="1"/>
      <c r="AV348" s="1"/>
      <c r="AW348" s="1"/>
      <c r="AX348" s="1"/>
      <c r="AY348" s="1"/>
      <c r="AZ348" s="1"/>
    </row>
    <row r="349" spans="1:52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3"/>
      <c r="AA349" s="13"/>
      <c r="AB349" s="13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3"/>
      <c r="AT349" s="1"/>
      <c r="AU349" s="1"/>
      <c r="AV349" s="1"/>
      <c r="AW349" s="1"/>
      <c r="AX349" s="1"/>
      <c r="AY349" s="1"/>
      <c r="AZ349" s="1"/>
    </row>
    <row r="350" spans="1:52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3"/>
      <c r="AA350" s="13"/>
      <c r="AB350" s="13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3"/>
      <c r="AT350" s="1"/>
      <c r="AU350" s="1"/>
      <c r="AV350" s="1"/>
      <c r="AW350" s="1"/>
      <c r="AX350" s="1"/>
      <c r="AY350" s="1"/>
      <c r="AZ350" s="1"/>
    </row>
    <row r="351" spans="1:52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3"/>
      <c r="AA351" s="13"/>
      <c r="AB351" s="13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3"/>
      <c r="AT351" s="1"/>
      <c r="AU351" s="1"/>
      <c r="AV351" s="1"/>
      <c r="AW351" s="1"/>
      <c r="AX351" s="1"/>
      <c r="AY351" s="1"/>
      <c r="AZ351" s="1"/>
    </row>
    <row r="352" spans="1:52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3"/>
      <c r="AA352" s="13"/>
      <c r="AB352" s="13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3"/>
      <c r="AT352" s="1"/>
      <c r="AU352" s="1"/>
      <c r="AV352" s="1"/>
      <c r="AW352" s="1"/>
      <c r="AX352" s="1"/>
      <c r="AY352" s="1"/>
      <c r="AZ352" s="1"/>
    </row>
    <row r="353" spans="1:52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3"/>
      <c r="AA353" s="13"/>
      <c r="AB353" s="13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3"/>
      <c r="AT353" s="1"/>
      <c r="AU353" s="1"/>
      <c r="AV353" s="1"/>
      <c r="AW353" s="1"/>
      <c r="AX353" s="1"/>
      <c r="AY353" s="1"/>
      <c r="AZ353" s="1"/>
    </row>
    <row r="354" spans="1:52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3"/>
      <c r="AA354" s="13"/>
      <c r="AB354" s="13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3"/>
      <c r="AT354" s="1"/>
      <c r="AU354" s="1"/>
      <c r="AV354" s="1"/>
      <c r="AW354" s="1"/>
      <c r="AX354" s="1"/>
      <c r="AY354" s="1"/>
      <c r="AZ354" s="1"/>
    </row>
    <row r="355" spans="1:52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3"/>
      <c r="AA355" s="13"/>
      <c r="AB355" s="13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3"/>
      <c r="AT355" s="1"/>
      <c r="AU355" s="1"/>
      <c r="AV355" s="1"/>
      <c r="AW355" s="1"/>
      <c r="AX355" s="1"/>
      <c r="AY355" s="1"/>
      <c r="AZ355" s="1"/>
    </row>
    <row r="356" spans="1:52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3"/>
      <c r="AA356" s="13"/>
      <c r="AB356" s="13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3"/>
      <c r="AT356" s="1"/>
      <c r="AU356" s="1"/>
      <c r="AV356" s="1"/>
      <c r="AW356" s="1"/>
      <c r="AX356" s="1"/>
      <c r="AY356" s="1"/>
      <c r="AZ356" s="1"/>
    </row>
    <row r="357" spans="1:52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3"/>
      <c r="AA357" s="13"/>
      <c r="AB357" s="13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3"/>
      <c r="AT357" s="1"/>
      <c r="AU357" s="1"/>
      <c r="AV357" s="1"/>
      <c r="AW357" s="1"/>
      <c r="AX357" s="1"/>
      <c r="AY357" s="1"/>
      <c r="AZ357" s="1"/>
    </row>
    <row r="358" spans="1:52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3"/>
      <c r="AA358" s="13"/>
      <c r="AB358" s="13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3"/>
      <c r="AT358" s="1"/>
      <c r="AU358" s="1"/>
      <c r="AV358" s="1"/>
      <c r="AW358" s="1"/>
      <c r="AX358" s="1"/>
      <c r="AY358" s="1"/>
      <c r="AZ358" s="1"/>
    </row>
    <row r="359" spans="1:52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3"/>
      <c r="AA359" s="13"/>
      <c r="AB359" s="13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3"/>
      <c r="AT359" s="1"/>
      <c r="AU359" s="1"/>
      <c r="AV359" s="1"/>
      <c r="AW359" s="1"/>
      <c r="AX359" s="1"/>
      <c r="AY359" s="1"/>
      <c r="AZ359" s="1"/>
    </row>
    <row r="360" spans="1:52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3"/>
      <c r="AA360" s="13"/>
      <c r="AB360" s="13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3"/>
      <c r="AT360" s="1"/>
      <c r="AU360" s="1"/>
      <c r="AV360" s="1"/>
      <c r="AW360" s="1"/>
      <c r="AX360" s="1"/>
      <c r="AY360" s="1"/>
      <c r="AZ360" s="1"/>
    </row>
    <row r="361" spans="1:52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3"/>
      <c r="AA361" s="13"/>
      <c r="AB361" s="13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3"/>
      <c r="AT361" s="1"/>
      <c r="AU361" s="1"/>
      <c r="AV361" s="1"/>
      <c r="AW361" s="1"/>
      <c r="AX361" s="1"/>
      <c r="AY361" s="1"/>
      <c r="AZ361" s="1"/>
    </row>
    <row r="362" spans="1:52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3"/>
      <c r="AA362" s="13"/>
      <c r="AB362" s="13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3"/>
      <c r="AT362" s="1"/>
      <c r="AU362" s="1"/>
      <c r="AV362" s="1"/>
      <c r="AW362" s="1"/>
      <c r="AX362" s="1"/>
      <c r="AY362" s="1"/>
      <c r="AZ362" s="1"/>
    </row>
    <row r="363" spans="1:52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3"/>
      <c r="AA363" s="13"/>
      <c r="AB363" s="13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3"/>
      <c r="AT363" s="1"/>
      <c r="AU363" s="1"/>
      <c r="AV363" s="1"/>
      <c r="AW363" s="1"/>
      <c r="AX363" s="1"/>
      <c r="AY363" s="1"/>
      <c r="AZ363" s="1"/>
    </row>
    <row r="364" spans="1:52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3"/>
      <c r="AA364" s="13"/>
      <c r="AB364" s="13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3"/>
      <c r="AT364" s="1"/>
      <c r="AU364" s="1"/>
      <c r="AV364" s="1"/>
      <c r="AW364" s="1"/>
      <c r="AX364" s="1"/>
      <c r="AY364" s="1"/>
      <c r="AZ364" s="1"/>
    </row>
    <row r="365" spans="1:52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3"/>
      <c r="AA365" s="13"/>
      <c r="AB365" s="13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3"/>
      <c r="AT365" s="1"/>
      <c r="AU365" s="1"/>
      <c r="AV365" s="1"/>
      <c r="AW365" s="1"/>
      <c r="AX365" s="1"/>
      <c r="AY365" s="1"/>
      <c r="AZ365" s="1"/>
    </row>
    <row r="366" spans="1:52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3"/>
      <c r="AA366" s="13"/>
      <c r="AB366" s="13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3"/>
      <c r="AT366" s="1"/>
      <c r="AU366" s="1"/>
      <c r="AV366" s="1"/>
      <c r="AW366" s="1"/>
      <c r="AX366" s="1"/>
      <c r="AY366" s="1"/>
      <c r="AZ366" s="1"/>
    </row>
    <row r="367" spans="1:52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3"/>
      <c r="AA367" s="13"/>
      <c r="AB367" s="1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3"/>
      <c r="AT367" s="1"/>
      <c r="AU367" s="1"/>
      <c r="AV367" s="1"/>
      <c r="AW367" s="1"/>
      <c r="AX367" s="1"/>
      <c r="AY367" s="1"/>
      <c r="AZ367" s="1"/>
    </row>
    <row r="368" spans="1:52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3"/>
      <c r="AA368" s="13"/>
      <c r="AB368" s="13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3"/>
      <c r="AT368" s="1"/>
      <c r="AU368" s="1"/>
      <c r="AV368" s="1"/>
      <c r="AW368" s="1"/>
      <c r="AX368" s="1"/>
      <c r="AY368" s="1"/>
      <c r="AZ368" s="1"/>
    </row>
    <row r="369" spans="1:52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3"/>
      <c r="AA369" s="13"/>
      <c r="AB369" s="13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3"/>
      <c r="AT369" s="1"/>
      <c r="AU369" s="1"/>
      <c r="AV369" s="1"/>
      <c r="AW369" s="1"/>
      <c r="AX369" s="1"/>
      <c r="AY369" s="1"/>
      <c r="AZ369" s="1"/>
    </row>
    <row r="370" spans="1:52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3"/>
      <c r="AA370" s="13"/>
      <c r="AB370" s="13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3"/>
      <c r="AT370" s="1"/>
      <c r="AU370" s="1"/>
      <c r="AV370" s="1"/>
      <c r="AW370" s="1"/>
      <c r="AX370" s="1"/>
      <c r="AY370" s="1"/>
      <c r="AZ370" s="1"/>
    </row>
    <row r="371" spans="1:52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3"/>
      <c r="AA371" s="13"/>
      <c r="AB371" s="13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3"/>
      <c r="AT371" s="1"/>
      <c r="AU371" s="1"/>
      <c r="AV371" s="1"/>
      <c r="AW371" s="1"/>
      <c r="AX371" s="1"/>
      <c r="AY371" s="1"/>
      <c r="AZ371" s="1"/>
    </row>
    <row r="372" spans="1:52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3"/>
      <c r="AA372" s="13"/>
      <c r="AB372" s="13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3"/>
      <c r="AT372" s="1"/>
      <c r="AU372" s="1"/>
      <c r="AV372" s="1"/>
      <c r="AW372" s="1"/>
      <c r="AX372" s="1"/>
      <c r="AY372" s="1"/>
      <c r="AZ372" s="1"/>
    </row>
    <row r="373" spans="1:52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3"/>
      <c r="AA373" s="13"/>
      <c r="AB373" s="13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3"/>
      <c r="AT373" s="1"/>
      <c r="AU373" s="1"/>
      <c r="AV373" s="1"/>
      <c r="AW373" s="1"/>
      <c r="AX373" s="1"/>
      <c r="AY373" s="1"/>
      <c r="AZ373" s="1"/>
    </row>
    <row r="374" spans="1:52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3"/>
      <c r="AA374" s="13"/>
      <c r="AB374" s="13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3"/>
      <c r="AT374" s="1"/>
      <c r="AU374" s="1"/>
      <c r="AV374" s="1"/>
      <c r="AW374" s="1"/>
      <c r="AX374" s="1"/>
      <c r="AY374" s="1"/>
      <c r="AZ374" s="1"/>
    </row>
    <row r="375" spans="1:52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3"/>
      <c r="AA375" s="13"/>
      <c r="AB375" s="13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3"/>
      <c r="AT375" s="1"/>
      <c r="AU375" s="1"/>
      <c r="AV375" s="1"/>
      <c r="AW375" s="1"/>
      <c r="AX375" s="1"/>
      <c r="AY375" s="1"/>
      <c r="AZ375" s="1"/>
    </row>
    <row r="376" spans="1:52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3"/>
      <c r="AA376" s="13"/>
      <c r="AB376" s="13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3"/>
      <c r="AT376" s="1"/>
      <c r="AU376" s="1"/>
      <c r="AV376" s="1"/>
      <c r="AW376" s="1"/>
      <c r="AX376" s="1"/>
      <c r="AY376" s="1"/>
      <c r="AZ376" s="1"/>
    </row>
    <row r="377" spans="1:52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3"/>
      <c r="AA377" s="13"/>
      <c r="AB377" s="13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3"/>
      <c r="AT377" s="1"/>
      <c r="AU377" s="1"/>
      <c r="AV377" s="1"/>
      <c r="AW377" s="1"/>
      <c r="AX377" s="1"/>
      <c r="AY377" s="1"/>
      <c r="AZ377" s="1"/>
    </row>
    <row r="378" spans="1:52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3"/>
      <c r="AA378" s="13"/>
      <c r="AB378" s="13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3"/>
      <c r="AT378" s="1"/>
      <c r="AU378" s="1"/>
      <c r="AV378" s="1"/>
      <c r="AW378" s="1"/>
      <c r="AX378" s="1"/>
      <c r="AY378" s="1"/>
      <c r="AZ378" s="1"/>
    </row>
    <row r="379" spans="1:52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3"/>
      <c r="AA379" s="13"/>
      <c r="AB379" s="13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3"/>
      <c r="AT379" s="1"/>
      <c r="AU379" s="1"/>
      <c r="AV379" s="1"/>
      <c r="AW379" s="1"/>
      <c r="AX379" s="1"/>
      <c r="AY379" s="1"/>
      <c r="AZ379" s="1"/>
    </row>
    <row r="380" spans="1:52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3"/>
      <c r="AA380" s="13"/>
      <c r="AB380" s="13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3"/>
      <c r="AT380" s="1"/>
      <c r="AU380" s="1"/>
      <c r="AV380" s="1"/>
      <c r="AW380" s="1"/>
      <c r="AX380" s="1"/>
      <c r="AY380" s="1"/>
      <c r="AZ380" s="1"/>
    </row>
    <row r="381" spans="1:52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3"/>
      <c r="AA381" s="13"/>
      <c r="AB381" s="13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3"/>
      <c r="AT381" s="1"/>
      <c r="AU381" s="1"/>
      <c r="AV381" s="1"/>
      <c r="AW381" s="1"/>
      <c r="AX381" s="1"/>
      <c r="AY381" s="1"/>
      <c r="AZ381" s="1"/>
    </row>
    <row r="382" spans="1:52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3"/>
      <c r="AA382" s="13"/>
      <c r="AB382" s="13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3"/>
      <c r="AT382" s="1"/>
      <c r="AU382" s="1"/>
      <c r="AV382" s="1"/>
      <c r="AW382" s="1"/>
      <c r="AX382" s="1"/>
      <c r="AY382" s="1"/>
      <c r="AZ382" s="1"/>
    </row>
    <row r="383" spans="1:52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3"/>
      <c r="AA383" s="13"/>
      <c r="AB383" s="13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3"/>
      <c r="AT383" s="1"/>
      <c r="AU383" s="1"/>
      <c r="AV383" s="1"/>
      <c r="AW383" s="1"/>
      <c r="AX383" s="1"/>
      <c r="AY383" s="1"/>
      <c r="AZ383" s="1"/>
    </row>
    <row r="384" spans="1:52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3"/>
      <c r="AA384" s="13"/>
      <c r="AB384" s="13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3"/>
      <c r="AT384" s="1"/>
      <c r="AU384" s="1"/>
      <c r="AV384" s="1"/>
      <c r="AW384" s="1"/>
      <c r="AX384" s="1"/>
      <c r="AY384" s="1"/>
      <c r="AZ384" s="1"/>
    </row>
    <row r="385" spans="1:52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3"/>
      <c r="AA385" s="13"/>
      <c r="AB385" s="13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3"/>
      <c r="AT385" s="1"/>
      <c r="AU385" s="1"/>
      <c r="AV385" s="1"/>
      <c r="AW385" s="1"/>
      <c r="AX385" s="1"/>
      <c r="AY385" s="1"/>
      <c r="AZ385" s="1"/>
    </row>
    <row r="386" spans="1:52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3"/>
      <c r="AA386" s="13"/>
      <c r="AB386" s="13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3"/>
      <c r="AT386" s="1"/>
      <c r="AU386" s="1"/>
      <c r="AV386" s="1"/>
      <c r="AW386" s="1"/>
      <c r="AX386" s="1"/>
      <c r="AY386" s="1"/>
      <c r="AZ386" s="1"/>
    </row>
    <row r="387" spans="1:52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3"/>
      <c r="AA387" s="13"/>
      <c r="AB387" s="13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3"/>
      <c r="AT387" s="1"/>
      <c r="AU387" s="1"/>
      <c r="AV387" s="1"/>
      <c r="AW387" s="1"/>
      <c r="AX387" s="1"/>
      <c r="AY387" s="1"/>
      <c r="AZ387" s="1"/>
    </row>
    <row r="388" spans="1:52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3"/>
      <c r="AA388" s="13"/>
      <c r="AB388" s="13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3"/>
      <c r="AT388" s="1"/>
      <c r="AU388" s="1"/>
      <c r="AV388" s="1"/>
      <c r="AW388" s="1"/>
      <c r="AX388" s="1"/>
      <c r="AY388" s="1"/>
      <c r="AZ388" s="1"/>
    </row>
    <row r="389" spans="1:52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3"/>
      <c r="AA389" s="13"/>
      <c r="AB389" s="13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3"/>
      <c r="AT389" s="1"/>
      <c r="AU389" s="1"/>
      <c r="AV389" s="1"/>
      <c r="AW389" s="1"/>
      <c r="AX389" s="1"/>
      <c r="AY389" s="1"/>
      <c r="AZ389" s="1"/>
    </row>
    <row r="390" spans="1:52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3"/>
      <c r="AA390" s="13"/>
      <c r="AB390" s="13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3"/>
      <c r="AT390" s="1"/>
      <c r="AU390" s="1"/>
      <c r="AV390" s="1"/>
      <c r="AW390" s="1"/>
      <c r="AX390" s="1"/>
      <c r="AY390" s="1"/>
      <c r="AZ390" s="1"/>
    </row>
    <row r="391" spans="1:52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3"/>
      <c r="AA391" s="13"/>
      <c r="AB391" s="13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3"/>
      <c r="AT391" s="1"/>
      <c r="AU391" s="1"/>
      <c r="AV391" s="1"/>
      <c r="AW391" s="1"/>
      <c r="AX391" s="1"/>
      <c r="AY391" s="1"/>
      <c r="AZ391" s="1"/>
    </row>
    <row r="392" spans="1:52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3"/>
      <c r="AA392" s="13"/>
      <c r="AB392" s="13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3"/>
      <c r="AT392" s="1"/>
      <c r="AU392" s="1"/>
      <c r="AV392" s="1"/>
      <c r="AW392" s="1"/>
      <c r="AX392" s="1"/>
      <c r="AY392" s="1"/>
      <c r="AZ392" s="1"/>
    </row>
    <row r="393" spans="1:52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3"/>
      <c r="AA393" s="13"/>
      <c r="AB393" s="13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3"/>
      <c r="AT393" s="1"/>
      <c r="AU393" s="1"/>
      <c r="AV393" s="1"/>
      <c r="AW393" s="1"/>
      <c r="AX393" s="1"/>
      <c r="AY393" s="1"/>
      <c r="AZ393" s="1"/>
    </row>
    <row r="394" spans="1:52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3"/>
      <c r="AA394" s="13"/>
      <c r="AB394" s="13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3"/>
      <c r="AT394" s="1"/>
      <c r="AU394" s="1"/>
      <c r="AV394" s="1"/>
      <c r="AW394" s="1"/>
      <c r="AX394" s="1"/>
      <c r="AY394" s="1"/>
      <c r="AZ394" s="1"/>
    </row>
    <row r="395" spans="1:52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3"/>
      <c r="AA395" s="13"/>
      <c r="AB395" s="13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3"/>
      <c r="AT395" s="1"/>
      <c r="AU395" s="1"/>
      <c r="AV395" s="1"/>
      <c r="AW395" s="1"/>
      <c r="AX395" s="1"/>
      <c r="AY395" s="1"/>
      <c r="AZ395" s="1"/>
    </row>
    <row r="396" spans="1:52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3"/>
      <c r="AA396" s="13"/>
      <c r="AB396" s="13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3"/>
      <c r="AT396" s="1"/>
      <c r="AU396" s="1"/>
      <c r="AV396" s="1"/>
      <c r="AW396" s="1"/>
      <c r="AX396" s="1"/>
      <c r="AY396" s="1"/>
      <c r="AZ396" s="1"/>
    </row>
    <row r="397" spans="1:52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3"/>
      <c r="AA397" s="13"/>
      <c r="AB397" s="13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3"/>
      <c r="AT397" s="1"/>
      <c r="AU397" s="1"/>
      <c r="AV397" s="1"/>
      <c r="AW397" s="1"/>
      <c r="AX397" s="1"/>
      <c r="AY397" s="1"/>
      <c r="AZ397" s="1"/>
    </row>
    <row r="398" spans="1:52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3"/>
      <c r="AA398" s="13"/>
      <c r="AB398" s="13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3"/>
      <c r="AT398" s="1"/>
      <c r="AU398" s="1"/>
      <c r="AV398" s="1"/>
      <c r="AW398" s="1"/>
      <c r="AX398" s="1"/>
      <c r="AY398" s="1"/>
      <c r="AZ398" s="1"/>
    </row>
    <row r="399" spans="1:52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3"/>
      <c r="AA399" s="13"/>
      <c r="AB399" s="13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3"/>
      <c r="AT399" s="1"/>
      <c r="AU399" s="1"/>
      <c r="AV399" s="1"/>
      <c r="AW399" s="1"/>
      <c r="AX399" s="1"/>
      <c r="AY399" s="1"/>
      <c r="AZ399" s="1"/>
    </row>
    <row r="400" spans="1:52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3"/>
      <c r="AA400" s="13"/>
      <c r="AB400" s="13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3"/>
      <c r="AT400" s="1"/>
      <c r="AU400" s="1"/>
      <c r="AV400" s="1"/>
      <c r="AW400" s="1"/>
      <c r="AX400" s="1"/>
      <c r="AY400" s="1"/>
      <c r="AZ400" s="1"/>
    </row>
    <row r="401" spans="1:52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3"/>
      <c r="AA401" s="13"/>
      <c r="AB401" s="13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3"/>
      <c r="AT401" s="1"/>
      <c r="AU401" s="1"/>
      <c r="AV401" s="1"/>
      <c r="AW401" s="1"/>
      <c r="AX401" s="1"/>
      <c r="AY401" s="1"/>
      <c r="AZ401" s="1"/>
    </row>
    <row r="402" spans="1:52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3"/>
      <c r="AA402" s="13"/>
      <c r="AB402" s="13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3"/>
      <c r="AT402" s="1"/>
      <c r="AU402" s="1"/>
      <c r="AV402" s="1"/>
      <c r="AW402" s="1"/>
      <c r="AX402" s="1"/>
      <c r="AY402" s="1"/>
      <c r="AZ402" s="1"/>
    </row>
    <row r="403" spans="1:52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3"/>
      <c r="AA403" s="13"/>
      <c r="AB403" s="13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3"/>
      <c r="AT403" s="1"/>
      <c r="AU403" s="1"/>
      <c r="AV403" s="1"/>
      <c r="AW403" s="1"/>
      <c r="AX403" s="1"/>
      <c r="AY403" s="1"/>
      <c r="AZ403" s="1"/>
    </row>
    <row r="404" spans="1:52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3"/>
      <c r="AA404" s="13"/>
      <c r="AB404" s="13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3"/>
      <c r="AT404" s="1"/>
      <c r="AU404" s="1"/>
      <c r="AV404" s="1"/>
      <c r="AW404" s="1"/>
      <c r="AX404" s="1"/>
      <c r="AY404" s="1"/>
      <c r="AZ404" s="1"/>
    </row>
    <row r="405" spans="1:52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3"/>
      <c r="AA405" s="13"/>
      <c r="AB405" s="13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3"/>
      <c r="AT405" s="1"/>
      <c r="AU405" s="1"/>
      <c r="AV405" s="1"/>
      <c r="AW405" s="1"/>
      <c r="AX405" s="1"/>
      <c r="AY405" s="1"/>
      <c r="AZ405" s="1"/>
    </row>
    <row r="406" spans="1:52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3"/>
      <c r="AA406" s="13"/>
      <c r="AB406" s="13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3"/>
      <c r="AT406" s="1"/>
      <c r="AU406" s="1"/>
      <c r="AV406" s="1"/>
      <c r="AW406" s="1"/>
      <c r="AX406" s="1"/>
      <c r="AY406" s="1"/>
      <c r="AZ406" s="1"/>
    </row>
    <row r="407" spans="1:52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3"/>
      <c r="AA407" s="13"/>
      <c r="AB407" s="13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3"/>
      <c r="AT407" s="1"/>
      <c r="AU407" s="1"/>
      <c r="AV407" s="1"/>
      <c r="AW407" s="1"/>
      <c r="AX407" s="1"/>
      <c r="AY407" s="1"/>
      <c r="AZ407" s="1"/>
    </row>
    <row r="408" spans="1:52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3"/>
      <c r="AA408" s="13"/>
      <c r="AB408" s="13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3"/>
      <c r="AT408" s="1"/>
      <c r="AU408" s="1"/>
      <c r="AV408" s="1"/>
      <c r="AW408" s="1"/>
      <c r="AX408" s="1"/>
      <c r="AY408" s="1"/>
      <c r="AZ408" s="1"/>
    </row>
    <row r="409" spans="1:52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3"/>
      <c r="AA409" s="13"/>
      <c r="AB409" s="13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3"/>
      <c r="AT409" s="1"/>
      <c r="AU409" s="1"/>
      <c r="AV409" s="1"/>
      <c r="AW409" s="1"/>
      <c r="AX409" s="1"/>
      <c r="AY409" s="1"/>
      <c r="AZ409" s="1"/>
    </row>
    <row r="410" spans="1:52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3"/>
      <c r="AA410" s="13"/>
      <c r="AB410" s="13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3"/>
      <c r="AT410" s="1"/>
      <c r="AU410" s="1"/>
      <c r="AV410" s="1"/>
      <c r="AW410" s="1"/>
      <c r="AX410" s="1"/>
      <c r="AY410" s="1"/>
      <c r="AZ410" s="1"/>
    </row>
    <row r="411" spans="1:52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3"/>
      <c r="AA411" s="13"/>
      <c r="AB411" s="13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3"/>
      <c r="AT411" s="1"/>
      <c r="AU411" s="1"/>
      <c r="AV411" s="1"/>
      <c r="AW411" s="1"/>
      <c r="AX411" s="1"/>
      <c r="AY411" s="1"/>
      <c r="AZ411" s="1"/>
    </row>
    <row r="412" spans="1:52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3"/>
      <c r="AA412" s="13"/>
      <c r="AB412" s="13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3"/>
      <c r="AT412" s="1"/>
      <c r="AU412" s="1"/>
      <c r="AV412" s="1"/>
      <c r="AW412" s="1"/>
      <c r="AX412" s="1"/>
      <c r="AY412" s="1"/>
      <c r="AZ412" s="1"/>
    </row>
    <row r="413" spans="1:52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3"/>
      <c r="AA413" s="13"/>
      <c r="AB413" s="13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3"/>
      <c r="AT413" s="1"/>
      <c r="AU413" s="1"/>
      <c r="AV413" s="1"/>
      <c r="AW413" s="1"/>
      <c r="AX413" s="1"/>
      <c r="AY413" s="1"/>
      <c r="AZ413" s="1"/>
    </row>
    <row r="414" spans="1:52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3"/>
      <c r="AA414" s="13"/>
      <c r="AB414" s="13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3"/>
      <c r="AT414" s="1"/>
      <c r="AU414" s="1"/>
      <c r="AV414" s="1"/>
      <c r="AW414" s="1"/>
      <c r="AX414" s="1"/>
      <c r="AY414" s="1"/>
      <c r="AZ414" s="1"/>
    </row>
    <row r="415" spans="1:52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3"/>
      <c r="AA415" s="13"/>
      <c r="AB415" s="13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3"/>
      <c r="AT415" s="1"/>
      <c r="AU415" s="1"/>
      <c r="AV415" s="1"/>
      <c r="AW415" s="1"/>
      <c r="AX415" s="1"/>
      <c r="AY415" s="1"/>
      <c r="AZ415" s="1"/>
    </row>
    <row r="416" spans="1:52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3"/>
      <c r="AA416" s="13"/>
      <c r="AB416" s="13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3"/>
      <c r="AT416" s="1"/>
      <c r="AU416" s="1"/>
      <c r="AV416" s="1"/>
      <c r="AW416" s="1"/>
      <c r="AX416" s="1"/>
      <c r="AY416" s="1"/>
      <c r="AZ416" s="1"/>
    </row>
    <row r="417" spans="1:52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3"/>
      <c r="AA417" s="13"/>
      <c r="AB417" s="13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3"/>
      <c r="AT417" s="1"/>
      <c r="AU417" s="1"/>
      <c r="AV417" s="1"/>
      <c r="AW417" s="1"/>
      <c r="AX417" s="1"/>
      <c r="AY417" s="1"/>
      <c r="AZ417" s="1"/>
    </row>
    <row r="418" spans="1:52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3"/>
      <c r="AA418" s="13"/>
      <c r="AB418" s="13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3"/>
      <c r="AT418" s="1"/>
      <c r="AU418" s="1"/>
      <c r="AV418" s="1"/>
      <c r="AW418" s="1"/>
      <c r="AX418" s="1"/>
      <c r="AY418" s="1"/>
      <c r="AZ418" s="1"/>
    </row>
    <row r="419" spans="1:52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3"/>
      <c r="AA419" s="13"/>
      <c r="AB419" s="13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3"/>
      <c r="AT419" s="1"/>
      <c r="AU419" s="1"/>
      <c r="AV419" s="1"/>
      <c r="AW419" s="1"/>
      <c r="AX419" s="1"/>
      <c r="AY419" s="1"/>
      <c r="AZ419" s="1"/>
    </row>
    <row r="420" spans="1:52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3"/>
      <c r="AA420" s="13"/>
      <c r="AB420" s="13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3"/>
      <c r="AT420" s="1"/>
      <c r="AU420" s="1"/>
      <c r="AV420" s="1"/>
      <c r="AW420" s="1"/>
      <c r="AX420" s="1"/>
      <c r="AY420" s="1"/>
      <c r="AZ420" s="1"/>
    </row>
    <row r="421" spans="1:52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3"/>
      <c r="AA421" s="13"/>
      <c r="AB421" s="13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3"/>
      <c r="AT421" s="1"/>
      <c r="AU421" s="1"/>
      <c r="AV421" s="1"/>
      <c r="AW421" s="1"/>
      <c r="AX421" s="1"/>
      <c r="AY421" s="1"/>
      <c r="AZ421" s="1"/>
    </row>
    <row r="422" spans="1:52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3"/>
      <c r="AA422" s="13"/>
      <c r="AB422" s="13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3"/>
      <c r="AT422" s="1"/>
      <c r="AU422" s="1"/>
      <c r="AV422" s="1"/>
      <c r="AW422" s="1"/>
      <c r="AX422" s="1"/>
      <c r="AY422" s="1"/>
      <c r="AZ422" s="1"/>
    </row>
    <row r="423" spans="1:52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3"/>
      <c r="AA423" s="13"/>
      <c r="AB423" s="13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3"/>
      <c r="AT423" s="1"/>
      <c r="AU423" s="1"/>
      <c r="AV423" s="1"/>
      <c r="AW423" s="1"/>
      <c r="AX423" s="1"/>
      <c r="AY423" s="1"/>
      <c r="AZ423" s="1"/>
    </row>
    <row r="424" spans="1:52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3"/>
      <c r="AA424" s="13"/>
      <c r="AB424" s="13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3"/>
      <c r="AT424" s="1"/>
      <c r="AU424" s="1"/>
      <c r="AV424" s="1"/>
      <c r="AW424" s="1"/>
      <c r="AX424" s="1"/>
      <c r="AY424" s="1"/>
      <c r="AZ424" s="1"/>
    </row>
    <row r="425" spans="1:52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3"/>
      <c r="AA425" s="13"/>
      <c r="AB425" s="13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3"/>
      <c r="AT425" s="1"/>
      <c r="AU425" s="1"/>
      <c r="AV425" s="1"/>
      <c r="AW425" s="1"/>
      <c r="AX425" s="1"/>
      <c r="AY425" s="1"/>
      <c r="AZ425" s="1"/>
    </row>
    <row r="426" spans="1:52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3"/>
      <c r="AA426" s="13"/>
      <c r="AB426" s="13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3"/>
      <c r="AT426" s="1"/>
      <c r="AU426" s="1"/>
      <c r="AV426" s="1"/>
      <c r="AW426" s="1"/>
      <c r="AX426" s="1"/>
      <c r="AY426" s="1"/>
      <c r="AZ426" s="1"/>
    </row>
    <row r="427" spans="1:52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3"/>
      <c r="AA427" s="13"/>
      <c r="AB427" s="13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3"/>
      <c r="AT427" s="1"/>
      <c r="AU427" s="1"/>
      <c r="AV427" s="1"/>
      <c r="AW427" s="1"/>
      <c r="AX427" s="1"/>
      <c r="AY427" s="1"/>
      <c r="AZ427" s="1"/>
    </row>
    <row r="428" spans="1:52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3"/>
      <c r="AA428" s="13"/>
      <c r="AB428" s="13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3"/>
      <c r="AT428" s="1"/>
      <c r="AU428" s="1"/>
      <c r="AV428" s="1"/>
      <c r="AW428" s="1"/>
      <c r="AX428" s="1"/>
      <c r="AY428" s="1"/>
      <c r="AZ428" s="1"/>
    </row>
    <row r="429" spans="1:52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3"/>
      <c r="AA429" s="13"/>
      <c r="AB429" s="13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3"/>
      <c r="AT429" s="1"/>
      <c r="AU429" s="1"/>
      <c r="AV429" s="1"/>
      <c r="AW429" s="1"/>
      <c r="AX429" s="1"/>
      <c r="AY429" s="1"/>
      <c r="AZ429" s="1"/>
    </row>
    <row r="430" spans="1:52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3"/>
      <c r="AA430" s="13"/>
      <c r="AB430" s="13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3"/>
      <c r="AT430" s="1"/>
      <c r="AU430" s="1"/>
      <c r="AV430" s="1"/>
      <c r="AW430" s="1"/>
      <c r="AX430" s="1"/>
      <c r="AY430" s="1"/>
      <c r="AZ430" s="1"/>
    </row>
    <row r="431" spans="1:52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3"/>
      <c r="AA431" s="13"/>
      <c r="AB431" s="13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3"/>
      <c r="AT431" s="1"/>
      <c r="AU431" s="1"/>
      <c r="AV431" s="1"/>
      <c r="AW431" s="1"/>
      <c r="AX431" s="1"/>
      <c r="AY431" s="1"/>
      <c r="AZ431" s="1"/>
    </row>
    <row r="432" spans="1:52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3"/>
      <c r="AA432" s="13"/>
      <c r="AB432" s="13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3"/>
      <c r="AT432" s="1"/>
      <c r="AU432" s="1"/>
      <c r="AV432" s="1"/>
      <c r="AW432" s="1"/>
      <c r="AX432" s="1"/>
      <c r="AY432" s="1"/>
      <c r="AZ432" s="1"/>
    </row>
    <row r="433" spans="1:52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3"/>
      <c r="AA433" s="13"/>
      <c r="AB433" s="13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3"/>
      <c r="AT433" s="1"/>
      <c r="AU433" s="1"/>
      <c r="AV433" s="1"/>
      <c r="AW433" s="1"/>
      <c r="AX433" s="1"/>
      <c r="AY433" s="1"/>
      <c r="AZ433" s="1"/>
    </row>
    <row r="434" spans="1:52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3"/>
      <c r="AA434" s="13"/>
      <c r="AB434" s="13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3"/>
      <c r="AT434" s="1"/>
      <c r="AU434" s="1"/>
      <c r="AV434" s="1"/>
      <c r="AW434" s="1"/>
      <c r="AX434" s="1"/>
      <c r="AY434" s="1"/>
      <c r="AZ434" s="1"/>
    </row>
    <row r="435" spans="1:52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3"/>
      <c r="AA435" s="13"/>
      <c r="AB435" s="13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3"/>
      <c r="AT435" s="1"/>
      <c r="AU435" s="1"/>
      <c r="AV435" s="1"/>
      <c r="AW435" s="1"/>
      <c r="AX435" s="1"/>
      <c r="AY435" s="1"/>
      <c r="AZ435" s="1"/>
    </row>
    <row r="436" spans="1:52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3"/>
      <c r="AA436" s="13"/>
      <c r="AB436" s="13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3"/>
      <c r="AT436" s="1"/>
      <c r="AU436" s="1"/>
      <c r="AV436" s="1"/>
      <c r="AW436" s="1"/>
      <c r="AX436" s="1"/>
      <c r="AY436" s="1"/>
      <c r="AZ436" s="1"/>
    </row>
    <row r="437" spans="1:52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3"/>
      <c r="AA437" s="13"/>
      <c r="AB437" s="13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3"/>
      <c r="AT437" s="1"/>
      <c r="AU437" s="1"/>
      <c r="AV437" s="1"/>
      <c r="AW437" s="1"/>
      <c r="AX437" s="1"/>
      <c r="AY437" s="1"/>
      <c r="AZ437" s="1"/>
    </row>
    <row r="438" spans="1:52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3"/>
      <c r="AA438" s="13"/>
      <c r="AB438" s="13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3"/>
      <c r="AT438" s="1"/>
      <c r="AU438" s="1"/>
      <c r="AV438" s="1"/>
      <c r="AW438" s="1"/>
      <c r="AX438" s="1"/>
      <c r="AY438" s="1"/>
      <c r="AZ438" s="1"/>
    </row>
    <row r="439" spans="1:52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3"/>
      <c r="AA439" s="13"/>
      <c r="AB439" s="13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3"/>
      <c r="AT439" s="1"/>
      <c r="AU439" s="1"/>
      <c r="AV439" s="1"/>
      <c r="AW439" s="1"/>
      <c r="AX439" s="1"/>
      <c r="AY439" s="1"/>
      <c r="AZ439" s="1"/>
    </row>
    <row r="440" spans="1:52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3"/>
      <c r="AA440" s="13"/>
      <c r="AB440" s="13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3"/>
      <c r="AT440" s="1"/>
      <c r="AU440" s="1"/>
      <c r="AV440" s="1"/>
      <c r="AW440" s="1"/>
      <c r="AX440" s="1"/>
      <c r="AY440" s="1"/>
      <c r="AZ440" s="1"/>
    </row>
    <row r="441" spans="1:52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3"/>
      <c r="AA441" s="13"/>
      <c r="AB441" s="13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3"/>
      <c r="AT441" s="1"/>
      <c r="AU441" s="1"/>
      <c r="AV441" s="1"/>
      <c r="AW441" s="1"/>
      <c r="AX441" s="1"/>
      <c r="AY441" s="1"/>
      <c r="AZ441" s="1"/>
    </row>
    <row r="442" spans="1:52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3"/>
      <c r="AA442" s="13"/>
      <c r="AB442" s="13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3"/>
      <c r="AT442" s="1"/>
      <c r="AU442" s="1"/>
      <c r="AV442" s="1"/>
      <c r="AW442" s="1"/>
      <c r="AX442" s="1"/>
      <c r="AY442" s="1"/>
      <c r="AZ442" s="1"/>
    </row>
    <row r="443" spans="1:52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3"/>
      <c r="AA443" s="13"/>
      <c r="AB443" s="13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3"/>
      <c r="AT443" s="1"/>
      <c r="AU443" s="1"/>
      <c r="AV443" s="1"/>
      <c r="AW443" s="1"/>
      <c r="AX443" s="1"/>
      <c r="AY443" s="1"/>
      <c r="AZ443" s="1"/>
    </row>
    <row r="444" spans="1:52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3"/>
      <c r="AA444" s="13"/>
      <c r="AB444" s="13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3"/>
      <c r="AT444" s="1"/>
      <c r="AU444" s="1"/>
      <c r="AV444" s="1"/>
      <c r="AW444" s="1"/>
      <c r="AX444" s="1"/>
      <c r="AY444" s="1"/>
      <c r="AZ444" s="1"/>
    </row>
    <row r="445" spans="1:52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3"/>
      <c r="AA445" s="13"/>
      <c r="AB445" s="13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3"/>
      <c r="AT445" s="1"/>
      <c r="AU445" s="1"/>
      <c r="AV445" s="1"/>
      <c r="AW445" s="1"/>
      <c r="AX445" s="1"/>
      <c r="AY445" s="1"/>
      <c r="AZ445" s="1"/>
    </row>
    <row r="446" spans="1:52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3"/>
      <c r="AA446" s="13"/>
      <c r="AB446" s="13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3"/>
      <c r="AT446" s="1"/>
      <c r="AU446" s="1"/>
      <c r="AV446" s="1"/>
      <c r="AW446" s="1"/>
      <c r="AX446" s="1"/>
      <c r="AY446" s="1"/>
      <c r="AZ446" s="1"/>
    </row>
    <row r="447" spans="1:52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3"/>
      <c r="AA447" s="13"/>
      <c r="AB447" s="13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3"/>
      <c r="AT447" s="1"/>
      <c r="AU447" s="1"/>
      <c r="AV447" s="1"/>
      <c r="AW447" s="1"/>
      <c r="AX447" s="1"/>
      <c r="AY447" s="1"/>
      <c r="AZ447" s="1"/>
    </row>
    <row r="448" spans="1:52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3"/>
      <c r="AA448" s="13"/>
      <c r="AB448" s="13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3"/>
      <c r="AT448" s="1"/>
      <c r="AU448" s="1"/>
      <c r="AV448" s="1"/>
      <c r="AW448" s="1"/>
      <c r="AX448" s="1"/>
      <c r="AY448" s="1"/>
      <c r="AZ448" s="1"/>
    </row>
    <row r="449" spans="1:52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3"/>
      <c r="AA449" s="13"/>
      <c r="AB449" s="13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3"/>
      <c r="AT449" s="1"/>
      <c r="AU449" s="1"/>
      <c r="AV449" s="1"/>
      <c r="AW449" s="1"/>
      <c r="AX449" s="1"/>
      <c r="AY449" s="1"/>
      <c r="AZ449" s="1"/>
    </row>
    <row r="450" spans="1:52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3"/>
      <c r="AA450" s="13"/>
      <c r="AB450" s="13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3"/>
      <c r="AT450" s="1"/>
      <c r="AU450" s="1"/>
      <c r="AV450" s="1"/>
      <c r="AW450" s="1"/>
      <c r="AX450" s="1"/>
      <c r="AY450" s="1"/>
      <c r="AZ450" s="1"/>
    </row>
    <row r="451" spans="1:52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3"/>
      <c r="AA451" s="13"/>
      <c r="AB451" s="13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3"/>
      <c r="AT451" s="1"/>
      <c r="AU451" s="1"/>
      <c r="AV451" s="1"/>
      <c r="AW451" s="1"/>
      <c r="AX451" s="1"/>
      <c r="AY451" s="1"/>
      <c r="AZ451" s="1"/>
    </row>
    <row r="452" spans="1:52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3"/>
      <c r="AA452" s="13"/>
      <c r="AB452" s="13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3"/>
      <c r="AT452" s="1"/>
      <c r="AU452" s="1"/>
      <c r="AV452" s="1"/>
      <c r="AW452" s="1"/>
      <c r="AX452" s="1"/>
      <c r="AY452" s="1"/>
      <c r="AZ452" s="1"/>
    </row>
    <row r="453" spans="1:52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3"/>
      <c r="AA453" s="13"/>
      <c r="AB453" s="13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3"/>
      <c r="AT453" s="1"/>
      <c r="AU453" s="1"/>
      <c r="AV453" s="1"/>
      <c r="AW453" s="1"/>
      <c r="AX453" s="1"/>
      <c r="AY453" s="1"/>
      <c r="AZ453" s="1"/>
    </row>
    <row r="454" spans="1:52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3"/>
      <c r="AA454" s="13"/>
      <c r="AB454" s="13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3"/>
      <c r="AT454" s="1"/>
      <c r="AU454" s="1"/>
      <c r="AV454" s="1"/>
      <c r="AW454" s="1"/>
      <c r="AX454" s="1"/>
      <c r="AY454" s="1"/>
      <c r="AZ454" s="1"/>
    </row>
    <row r="455" spans="1:52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3"/>
      <c r="AA455" s="13"/>
      <c r="AB455" s="13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3"/>
      <c r="AT455" s="1"/>
      <c r="AU455" s="1"/>
      <c r="AV455" s="1"/>
      <c r="AW455" s="1"/>
      <c r="AX455" s="1"/>
      <c r="AY455" s="1"/>
      <c r="AZ455" s="1"/>
    </row>
    <row r="456" spans="1:52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3"/>
      <c r="AA456" s="13"/>
      <c r="AB456" s="13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3"/>
      <c r="AT456" s="1"/>
      <c r="AU456" s="1"/>
      <c r="AV456" s="1"/>
      <c r="AW456" s="1"/>
      <c r="AX456" s="1"/>
      <c r="AY456" s="1"/>
      <c r="AZ456" s="1"/>
    </row>
    <row r="457" spans="1:52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3"/>
      <c r="AA457" s="13"/>
      <c r="AB457" s="13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3"/>
      <c r="AT457" s="1"/>
      <c r="AU457" s="1"/>
      <c r="AV457" s="1"/>
      <c r="AW457" s="1"/>
      <c r="AX457" s="1"/>
      <c r="AY457" s="1"/>
      <c r="AZ457" s="1"/>
    </row>
    <row r="458" spans="1:52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3"/>
      <c r="AA458" s="13"/>
      <c r="AB458" s="13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3"/>
      <c r="AT458" s="1"/>
      <c r="AU458" s="1"/>
      <c r="AV458" s="1"/>
      <c r="AW458" s="1"/>
      <c r="AX458" s="1"/>
      <c r="AY458" s="1"/>
      <c r="AZ458" s="1"/>
    </row>
    <row r="459" spans="1:52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3"/>
      <c r="AA459" s="13"/>
      <c r="AB459" s="13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3"/>
      <c r="AT459" s="1"/>
      <c r="AU459" s="1"/>
      <c r="AV459" s="1"/>
      <c r="AW459" s="1"/>
      <c r="AX459" s="1"/>
      <c r="AY459" s="1"/>
      <c r="AZ459" s="1"/>
    </row>
    <row r="460" spans="1:52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3"/>
      <c r="AA460" s="13"/>
      <c r="AB460" s="13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3"/>
      <c r="AT460" s="1"/>
      <c r="AU460" s="1"/>
      <c r="AV460" s="1"/>
      <c r="AW460" s="1"/>
      <c r="AX460" s="1"/>
      <c r="AY460" s="1"/>
      <c r="AZ460" s="1"/>
    </row>
    <row r="461" spans="1:52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3"/>
      <c r="AA461" s="13"/>
      <c r="AB461" s="13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3"/>
      <c r="AT461" s="1"/>
      <c r="AU461" s="1"/>
      <c r="AV461" s="1"/>
      <c r="AW461" s="1"/>
      <c r="AX461" s="1"/>
      <c r="AY461" s="1"/>
      <c r="AZ461" s="1"/>
    </row>
    <row r="462" spans="1:52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3"/>
      <c r="AA462" s="13"/>
      <c r="AB462" s="13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3"/>
      <c r="AT462" s="1"/>
      <c r="AU462" s="1"/>
      <c r="AV462" s="1"/>
      <c r="AW462" s="1"/>
      <c r="AX462" s="1"/>
      <c r="AY462" s="1"/>
      <c r="AZ462" s="1"/>
    </row>
    <row r="463" spans="1:52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3"/>
      <c r="AA463" s="13"/>
      <c r="AB463" s="13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3"/>
      <c r="AT463" s="1"/>
      <c r="AU463" s="1"/>
      <c r="AV463" s="1"/>
      <c r="AW463" s="1"/>
      <c r="AX463" s="1"/>
      <c r="AY463" s="1"/>
      <c r="AZ463" s="1"/>
    </row>
    <row r="464" spans="1:52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3"/>
      <c r="AA464" s="13"/>
      <c r="AB464" s="13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3"/>
      <c r="AT464" s="1"/>
      <c r="AU464" s="1"/>
      <c r="AV464" s="1"/>
      <c r="AW464" s="1"/>
      <c r="AX464" s="1"/>
      <c r="AY464" s="1"/>
      <c r="AZ464" s="1"/>
    </row>
    <row r="465" spans="1:52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3"/>
      <c r="AA465" s="13"/>
      <c r="AB465" s="13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3"/>
      <c r="AT465" s="1"/>
      <c r="AU465" s="1"/>
      <c r="AV465" s="1"/>
      <c r="AW465" s="1"/>
      <c r="AX465" s="1"/>
      <c r="AY465" s="1"/>
      <c r="AZ465" s="1"/>
    </row>
    <row r="466" spans="1:52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3"/>
      <c r="AA466" s="13"/>
      <c r="AB466" s="13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3"/>
      <c r="AT466" s="1"/>
      <c r="AU466" s="1"/>
      <c r="AV466" s="1"/>
      <c r="AW466" s="1"/>
      <c r="AX466" s="1"/>
      <c r="AY466" s="1"/>
      <c r="AZ466" s="1"/>
    </row>
    <row r="467" spans="1:52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3"/>
      <c r="AA467" s="13"/>
      <c r="AB467" s="13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3"/>
      <c r="AT467" s="1"/>
      <c r="AU467" s="1"/>
      <c r="AV467" s="1"/>
      <c r="AW467" s="1"/>
      <c r="AX467" s="1"/>
      <c r="AY467" s="1"/>
      <c r="AZ467" s="1"/>
    </row>
    <row r="468" spans="1:52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3"/>
      <c r="AA468" s="13"/>
      <c r="AB468" s="13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3"/>
      <c r="AT468" s="1"/>
      <c r="AU468" s="1"/>
      <c r="AV468" s="1"/>
      <c r="AW468" s="1"/>
      <c r="AX468" s="1"/>
      <c r="AY468" s="1"/>
      <c r="AZ468" s="1"/>
    </row>
    <row r="469" spans="1:52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3"/>
      <c r="AA469" s="13"/>
      <c r="AB469" s="13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3"/>
      <c r="AT469" s="1"/>
      <c r="AU469" s="1"/>
      <c r="AV469" s="1"/>
      <c r="AW469" s="1"/>
      <c r="AX469" s="1"/>
      <c r="AY469" s="1"/>
      <c r="AZ469" s="1"/>
    </row>
    <row r="470" spans="1:52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3"/>
      <c r="AA470" s="13"/>
      <c r="AB470" s="13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3"/>
      <c r="AT470" s="1"/>
      <c r="AU470" s="1"/>
      <c r="AV470" s="1"/>
      <c r="AW470" s="1"/>
      <c r="AX470" s="1"/>
      <c r="AY470" s="1"/>
      <c r="AZ470" s="1"/>
    </row>
    <row r="471" spans="1:52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3"/>
      <c r="AA471" s="13"/>
      <c r="AB471" s="13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3"/>
      <c r="AT471" s="1"/>
      <c r="AU471" s="1"/>
      <c r="AV471" s="1"/>
      <c r="AW471" s="1"/>
      <c r="AX471" s="1"/>
      <c r="AY471" s="1"/>
      <c r="AZ471" s="1"/>
    </row>
    <row r="472" spans="1:52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3"/>
      <c r="AA472" s="13"/>
      <c r="AB472" s="13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3"/>
      <c r="AT472" s="1"/>
      <c r="AU472" s="1"/>
      <c r="AV472" s="1"/>
      <c r="AW472" s="1"/>
      <c r="AX472" s="1"/>
      <c r="AY472" s="1"/>
      <c r="AZ472" s="1"/>
    </row>
    <row r="473" spans="1:52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3"/>
      <c r="AA473" s="13"/>
      <c r="AB473" s="13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3"/>
      <c r="AT473" s="1"/>
      <c r="AU473" s="1"/>
      <c r="AV473" s="1"/>
      <c r="AW473" s="1"/>
      <c r="AX473" s="1"/>
      <c r="AY473" s="1"/>
      <c r="AZ473" s="1"/>
    </row>
    <row r="474" spans="1:52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3"/>
      <c r="AA474" s="13"/>
      <c r="AB474" s="13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3"/>
      <c r="AT474" s="1"/>
      <c r="AU474" s="1"/>
      <c r="AV474" s="1"/>
      <c r="AW474" s="1"/>
      <c r="AX474" s="1"/>
      <c r="AY474" s="1"/>
      <c r="AZ474" s="1"/>
    </row>
    <row r="475" spans="1:52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3"/>
      <c r="AA475" s="13"/>
      <c r="AB475" s="13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3"/>
      <c r="AT475" s="1"/>
      <c r="AU475" s="1"/>
      <c r="AV475" s="1"/>
      <c r="AW475" s="1"/>
      <c r="AX475" s="1"/>
      <c r="AY475" s="1"/>
      <c r="AZ475" s="1"/>
    </row>
    <row r="476" spans="1:52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3"/>
      <c r="AA476" s="13"/>
      <c r="AB476" s="13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3"/>
      <c r="AT476" s="1"/>
      <c r="AU476" s="1"/>
      <c r="AV476" s="1"/>
      <c r="AW476" s="1"/>
      <c r="AX476" s="1"/>
      <c r="AY476" s="1"/>
      <c r="AZ476" s="1"/>
    </row>
    <row r="477" spans="1:52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3"/>
      <c r="AA477" s="13"/>
      <c r="AB477" s="13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3"/>
      <c r="AT477" s="1"/>
      <c r="AU477" s="1"/>
      <c r="AV477" s="1"/>
      <c r="AW477" s="1"/>
      <c r="AX477" s="1"/>
      <c r="AY477" s="1"/>
      <c r="AZ477" s="1"/>
    </row>
    <row r="478" spans="1:52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3"/>
      <c r="AA478" s="13"/>
      <c r="AB478" s="13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3"/>
      <c r="AT478" s="1"/>
      <c r="AU478" s="1"/>
      <c r="AV478" s="1"/>
      <c r="AW478" s="1"/>
      <c r="AX478" s="1"/>
      <c r="AY478" s="1"/>
      <c r="AZ478" s="1"/>
    </row>
    <row r="479" spans="1:52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3"/>
      <c r="AA479" s="13"/>
      <c r="AB479" s="13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3"/>
      <c r="AT479" s="1"/>
      <c r="AU479" s="1"/>
      <c r="AV479" s="1"/>
      <c r="AW479" s="1"/>
      <c r="AX479" s="1"/>
      <c r="AY479" s="1"/>
      <c r="AZ479" s="1"/>
    </row>
    <row r="480" spans="1:52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3"/>
      <c r="AA480" s="13"/>
      <c r="AB480" s="13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3"/>
      <c r="AT480" s="1"/>
      <c r="AU480" s="1"/>
      <c r="AV480" s="1"/>
      <c r="AW480" s="1"/>
      <c r="AX480" s="1"/>
      <c r="AY480" s="1"/>
      <c r="AZ480" s="1"/>
    </row>
    <row r="481" spans="1:52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3"/>
      <c r="AA481" s="13"/>
      <c r="AB481" s="13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3"/>
      <c r="AT481" s="1"/>
      <c r="AU481" s="1"/>
      <c r="AV481" s="1"/>
      <c r="AW481" s="1"/>
      <c r="AX481" s="1"/>
      <c r="AY481" s="1"/>
      <c r="AZ481" s="1"/>
    </row>
    <row r="482" spans="1:52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3"/>
      <c r="AA482" s="13"/>
      <c r="AB482" s="13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3"/>
      <c r="AT482" s="1"/>
      <c r="AU482" s="1"/>
      <c r="AV482" s="1"/>
      <c r="AW482" s="1"/>
      <c r="AX482" s="1"/>
      <c r="AY482" s="1"/>
      <c r="AZ482" s="1"/>
    </row>
    <row r="483" spans="1:52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3"/>
      <c r="AA483" s="13"/>
      <c r="AB483" s="13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3"/>
      <c r="AT483" s="1"/>
      <c r="AU483" s="1"/>
      <c r="AV483" s="1"/>
      <c r="AW483" s="1"/>
      <c r="AX483" s="1"/>
      <c r="AY483" s="1"/>
      <c r="AZ483" s="1"/>
    </row>
    <row r="484" spans="1:52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3"/>
      <c r="AA484" s="13"/>
      <c r="AB484" s="13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3"/>
      <c r="AT484" s="1"/>
      <c r="AU484" s="1"/>
      <c r="AV484" s="1"/>
      <c r="AW484" s="1"/>
      <c r="AX484" s="1"/>
      <c r="AY484" s="1"/>
      <c r="AZ484" s="1"/>
    </row>
    <row r="485" spans="1:52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3"/>
      <c r="AA485" s="13"/>
      <c r="AB485" s="13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3"/>
      <c r="AT485" s="1"/>
      <c r="AU485" s="1"/>
      <c r="AV485" s="1"/>
      <c r="AW485" s="1"/>
      <c r="AX485" s="1"/>
      <c r="AY485" s="1"/>
      <c r="AZ485" s="1"/>
    </row>
    <row r="486" spans="1:52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3"/>
      <c r="AA486" s="13"/>
      <c r="AB486" s="13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3"/>
      <c r="AT486" s="1"/>
      <c r="AU486" s="1"/>
      <c r="AV486" s="1"/>
      <c r="AW486" s="1"/>
      <c r="AX486" s="1"/>
      <c r="AY486" s="1"/>
      <c r="AZ486" s="1"/>
    </row>
    <row r="487" spans="1:52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3"/>
      <c r="AA487" s="13"/>
      <c r="AB487" s="13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3"/>
      <c r="AT487" s="1"/>
      <c r="AU487" s="1"/>
      <c r="AV487" s="1"/>
      <c r="AW487" s="1"/>
      <c r="AX487" s="1"/>
      <c r="AY487" s="1"/>
      <c r="AZ487" s="1"/>
    </row>
    <row r="488" spans="1:52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3"/>
      <c r="AA488" s="13"/>
      <c r="AB488" s="13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3"/>
      <c r="AT488" s="1"/>
      <c r="AU488" s="1"/>
      <c r="AV488" s="1"/>
      <c r="AW488" s="1"/>
      <c r="AX488" s="1"/>
      <c r="AY488" s="1"/>
      <c r="AZ488" s="1"/>
    </row>
    <row r="489" spans="1:52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3"/>
      <c r="AA489" s="13"/>
      <c r="AB489" s="13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3"/>
      <c r="AT489" s="1"/>
      <c r="AU489" s="1"/>
      <c r="AV489" s="1"/>
      <c r="AW489" s="1"/>
      <c r="AX489" s="1"/>
      <c r="AY489" s="1"/>
      <c r="AZ489" s="1"/>
    </row>
    <row r="490" spans="1:52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3"/>
      <c r="AA490" s="13"/>
      <c r="AB490" s="13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3"/>
      <c r="AT490" s="1"/>
      <c r="AU490" s="1"/>
      <c r="AV490" s="1"/>
      <c r="AW490" s="1"/>
      <c r="AX490" s="1"/>
      <c r="AY490" s="1"/>
      <c r="AZ490" s="1"/>
    </row>
    <row r="491" spans="1:52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3"/>
      <c r="AA491" s="13"/>
      <c r="AB491" s="13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3"/>
      <c r="AT491" s="1"/>
      <c r="AU491" s="1"/>
      <c r="AV491" s="1"/>
      <c r="AW491" s="1"/>
      <c r="AX491" s="1"/>
      <c r="AY491" s="1"/>
      <c r="AZ491" s="1"/>
    </row>
    <row r="492" spans="1:52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3"/>
      <c r="AA492" s="13"/>
      <c r="AB492" s="13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3"/>
      <c r="AT492" s="1"/>
      <c r="AU492" s="1"/>
      <c r="AV492" s="1"/>
      <c r="AW492" s="1"/>
      <c r="AX492" s="1"/>
      <c r="AY492" s="1"/>
      <c r="AZ492" s="1"/>
    </row>
    <row r="493" spans="1:52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3"/>
      <c r="AA493" s="13"/>
      <c r="AB493" s="13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3"/>
      <c r="AT493" s="1"/>
      <c r="AU493" s="1"/>
      <c r="AV493" s="1"/>
      <c r="AW493" s="1"/>
      <c r="AX493" s="1"/>
      <c r="AY493" s="1"/>
      <c r="AZ493" s="1"/>
    </row>
    <row r="494" spans="1:52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3"/>
      <c r="AA494" s="13"/>
      <c r="AB494" s="13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3"/>
      <c r="AT494" s="1"/>
      <c r="AU494" s="1"/>
      <c r="AV494" s="1"/>
      <c r="AW494" s="1"/>
      <c r="AX494" s="1"/>
      <c r="AY494" s="1"/>
      <c r="AZ494" s="1"/>
    </row>
    <row r="495" spans="1:52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3"/>
      <c r="AA495" s="13"/>
      <c r="AB495" s="13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3"/>
      <c r="AT495" s="1"/>
      <c r="AU495" s="1"/>
      <c r="AV495" s="1"/>
      <c r="AW495" s="1"/>
      <c r="AX495" s="1"/>
      <c r="AY495" s="1"/>
      <c r="AZ495" s="1"/>
    </row>
    <row r="496" spans="1:52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3"/>
      <c r="AA496" s="13"/>
      <c r="AB496" s="13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3"/>
      <c r="AT496" s="1"/>
      <c r="AU496" s="1"/>
      <c r="AV496" s="1"/>
      <c r="AW496" s="1"/>
      <c r="AX496" s="1"/>
      <c r="AY496" s="1"/>
      <c r="AZ496" s="1"/>
    </row>
    <row r="497" spans="1:52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3"/>
      <c r="AA497" s="13"/>
      <c r="AB497" s="13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3"/>
      <c r="AT497" s="1"/>
      <c r="AU497" s="1"/>
      <c r="AV497" s="1"/>
      <c r="AW497" s="1"/>
      <c r="AX497" s="1"/>
      <c r="AY497" s="1"/>
      <c r="AZ497" s="1"/>
    </row>
    <row r="498" spans="1:52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3"/>
      <c r="AA498" s="13"/>
      <c r="AB498" s="13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3"/>
      <c r="AT498" s="1"/>
      <c r="AU498" s="1"/>
      <c r="AV498" s="1"/>
      <c r="AW498" s="1"/>
      <c r="AX498" s="1"/>
      <c r="AY498" s="1"/>
      <c r="AZ498" s="1"/>
    </row>
    <row r="499" spans="1:52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3"/>
      <c r="AA499" s="13"/>
      <c r="AB499" s="13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3"/>
      <c r="AT499" s="1"/>
      <c r="AU499" s="1"/>
      <c r="AV499" s="1"/>
      <c r="AW499" s="1"/>
      <c r="AX499" s="1"/>
      <c r="AY499" s="1"/>
      <c r="AZ499" s="1"/>
    </row>
    <row r="500" spans="1:52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3"/>
      <c r="AA500" s="13"/>
      <c r="AB500" s="13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3"/>
      <c r="AT500" s="1"/>
      <c r="AU500" s="1"/>
      <c r="AV500" s="1"/>
      <c r="AW500" s="1"/>
      <c r="AX500" s="1"/>
      <c r="AY500" s="1"/>
      <c r="AZ500" s="1"/>
    </row>
    <row r="501" spans="1:52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3"/>
      <c r="AA501" s="13"/>
      <c r="AB501" s="13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3"/>
      <c r="AT501" s="1"/>
      <c r="AU501" s="1"/>
      <c r="AV501" s="1"/>
      <c r="AW501" s="1"/>
      <c r="AX501" s="1"/>
      <c r="AY501" s="1"/>
      <c r="AZ501" s="1"/>
    </row>
    <row r="502" spans="1:52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3"/>
      <c r="AA502" s="13"/>
      <c r="AB502" s="13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3"/>
      <c r="AT502" s="1"/>
      <c r="AU502" s="1"/>
      <c r="AV502" s="1"/>
      <c r="AW502" s="1"/>
      <c r="AX502" s="1"/>
      <c r="AY502" s="1"/>
      <c r="AZ502" s="1"/>
    </row>
    <row r="503" spans="1:52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3"/>
      <c r="AA503" s="13"/>
      <c r="AB503" s="13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3"/>
      <c r="AT503" s="1"/>
      <c r="AU503" s="1"/>
      <c r="AV503" s="1"/>
      <c r="AW503" s="1"/>
      <c r="AX503" s="1"/>
      <c r="AY503" s="1"/>
      <c r="AZ503" s="1"/>
    </row>
    <row r="504" spans="1:52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3"/>
      <c r="AA504" s="13"/>
      <c r="AB504" s="13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3"/>
      <c r="AT504" s="1"/>
      <c r="AU504" s="1"/>
      <c r="AV504" s="1"/>
      <c r="AW504" s="1"/>
      <c r="AX504" s="1"/>
      <c r="AY504" s="1"/>
      <c r="AZ504" s="1"/>
    </row>
    <row r="505" spans="1:52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3"/>
      <c r="AA505" s="13"/>
      <c r="AB505" s="13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3"/>
      <c r="AT505" s="1"/>
      <c r="AU505" s="1"/>
      <c r="AV505" s="1"/>
      <c r="AW505" s="1"/>
      <c r="AX505" s="1"/>
      <c r="AY505" s="1"/>
      <c r="AZ505" s="1"/>
    </row>
    <row r="506" spans="1:52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3"/>
      <c r="AA506" s="13"/>
      <c r="AB506" s="13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3"/>
      <c r="AT506" s="1"/>
      <c r="AU506" s="1"/>
      <c r="AV506" s="1"/>
      <c r="AW506" s="1"/>
      <c r="AX506" s="1"/>
      <c r="AY506" s="1"/>
      <c r="AZ506" s="1"/>
    </row>
    <row r="507" spans="1:52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3"/>
      <c r="AA507" s="13"/>
      <c r="AB507" s="13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3"/>
      <c r="AT507" s="1"/>
      <c r="AU507" s="1"/>
      <c r="AV507" s="1"/>
      <c r="AW507" s="1"/>
      <c r="AX507" s="1"/>
      <c r="AY507" s="1"/>
      <c r="AZ507" s="1"/>
    </row>
    <row r="508" spans="1:52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3"/>
      <c r="AA508" s="13"/>
      <c r="AB508" s="13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3"/>
      <c r="AT508" s="1"/>
      <c r="AU508" s="1"/>
      <c r="AV508" s="1"/>
      <c r="AW508" s="1"/>
      <c r="AX508" s="1"/>
      <c r="AY508" s="1"/>
      <c r="AZ508" s="1"/>
    </row>
    <row r="509" spans="1:52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3"/>
      <c r="AA509" s="13"/>
      <c r="AB509" s="13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3"/>
      <c r="AT509" s="1"/>
      <c r="AU509" s="1"/>
      <c r="AV509" s="1"/>
      <c r="AW509" s="1"/>
      <c r="AX509" s="1"/>
      <c r="AY509" s="1"/>
      <c r="AZ509" s="1"/>
    </row>
    <row r="510" spans="1:52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3"/>
      <c r="AA510" s="13"/>
      <c r="AB510" s="13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3"/>
      <c r="AT510" s="1"/>
      <c r="AU510" s="1"/>
      <c r="AV510" s="1"/>
      <c r="AW510" s="1"/>
      <c r="AX510" s="1"/>
      <c r="AY510" s="1"/>
      <c r="AZ510" s="1"/>
    </row>
    <row r="511" spans="1:52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3"/>
      <c r="AA511" s="13"/>
      <c r="AB511" s="13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3"/>
      <c r="AT511" s="1"/>
      <c r="AU511" s="1"/>
      <c r="AV511" s="1"/>
      <c r="AW511" s="1"/>
      <c r="AX511" s="1"/>
      <c r="AY511" s="1"/>
      <c r="AZ511" s="1"/>
    </row>
    <row r="512" spans="1:52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3"/>
      <c r="AA512" s="13"/>
      <c r="AB512" s="13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3"/>
      <c r="AT512" s="1"/>
      <c r="AU512" s="1"/>
      <c r="AV512" s="1"/>
      <c r="AW512" s="1"/>
      <c r="AX512" s="1"/>
      <c r="AY512" s="1"/>
      <c r="AZ512" s="1"/>
    </row>
    <row r="513" spans="1:52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3"/>
      <c r="AA513" s="13"/>
      <c r="AB513" s="13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3"/>
      <c r="AT513" s="1"/>
      <c r="AU513" s="1"/>
      <c r="AV513" s="1"/>
      <c r="AW513" s="1"/>
      <c r="AX513" s="1"/>
      <c r="AY513" s="1"/>
      <c r="AZ513" s="1"/>
    </row>
    <row r="514" spans="1:52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3"/>
      <c r="AA514" s="13"/>
      <c r="AB514" s="13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3"/>
      <c r="AT514" s="1"/>
      <c r="AU514" s="1"/>
      <c r="AV514" s="1"/>
      <c r="AW514" s="1"/>
      <c r="AX514" s="1"/>
      <c r="AY514" s="1"/>
      <c r="AZ514" s="1"/>
    </row>
    <row r="515" spans="1:52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3"/>
      <c r="AA515" s="13"/>
      <c r="AB515" s="13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3"/>
      <c r="AT515" s="1"/>
      <c r="AU515" s="1"/>
      <c r="AV515" s="1"/>
      <c r="AW515" s="1"/>
      <c r="AX515" s="1"/>
      <c r="AY515" s="1"/>
      <c r="AZ515" s="1"/>
    </row>
    <row r="516" spans="1:52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3"/>
      <c r="AA516" s="13"/>
      <c r="AB516" s="13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3"/>
      <c r="AT516" s="1"/>
      <c r="AU516" s="1"/>
      <c r="AV516" s="1"/>
      <c r="AW516" s="1"/>
      <c r="AX516" s="1"/>
      <c r="AY516" s="1"/>
      <c r="AZ516" s="1"/>
    </row>
    <row r="517" spans="1:52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3"/>
      <c r="AA517" s="13"/>
      <c r="AB517" s="13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3"/>
      <c r="AT517" s="1"/>
      <c r="AU517" s="1"/>
      <c r="AV517" s="1"/>
      <c r="AW517" s="1"/>
      <c r="AX517" s="1"/>
      <c r="AY517" s="1"/>
      <c r="AZ517" s="1"/>
    </row>
    <row r="518" spans="1:52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3"/>
      <c r="AA518" s="13"/>
      <c r="AB518" s="13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3"/>
      <c r="AT518" s="1"/>
      <c r="AU518" s="1"/>
      <c r="AV518" s="1"/>
      <c r="AW518" s="1"/>
      <c r="AX518" s="1"/>
      <c r="AY518" s="1"/>
      <c r="AZ518" s="1"/>
    </row>
    <row r="519" spans="1:52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3"/>
      <c r="AA519" s="13"/>
      <c r="AB519" s="13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3"/>
      <c r="AT519" s="1"/>
      <c r="AU519" s="1"/>
      <c r="AV519" s="1"/>
      <c r="AW519" s="1"/>
      <c r="AX519" s="1"/>
      <c r="AY519" s="1"/>
      <c r="AZ519" s="1"/>
    </row>
    <row r="520" spans="1:52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3"/>
      <c r="AA520" s="13"/>
      <c r="AB520" s="13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3"/>
      <c r="AT520" s="1"/>
      <c r="AU520" s="1"/>
      <c r="AV520" s="1"/>
      <c r="AW520" s="1"/>
      <c r="AX520" s="1"/>
      <c r="AY520" s="1"/>
      <c r="AZ520" s="1"/>
    </row>
    <row r="521" spans="1:52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3"/>
      <c r="AA521" s="13"/>
      <c r="AB521" s="13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3"/>
      <c r="AT521" s="1"/>
      <c r="AU521" s="1"/>
      <c r="AV521" s="1"/>
      <c r="AW521" s="1"/>
      <c r="AX521" s="1"/>
      <c r="AY521" s="1"/>
      <c r="AZ521" s="1"/>
    </row>
    <row r="522" spans="1:52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3"/>
      <c r="AA522" s="13"/>
      <c r="AB522" s="13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3"/>
      <c r="AT522" s="1"/>
      <c r="AU522" s="1"/>
      <c r="AV522" s="1"/>
      <c r="AW522" s="1"/>
      <c r="AX522" s="1"/>
      <c r="AY522" s="1"/>
      <c r="AZ522" s="1"/>
    </row>
    <row r="523" spans="1:52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3"/>
      <c r="AA523" s="13"/>
      <c r="AB523" s="13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3"/>
      <c r="AT523" s="1"/>
      <c r="AU523" s="1"/>
      <c r="AV523" s="1"/>
      <c r="AW523" s="1"/>
      <c r="AX523" s="1"/>
      <c r="AY523" s="1"/>
      <c r="AZ523" s="1"/>
    </row>
    <row r="524" spans="1:52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3"/>
      <c r="AA524" s="13"/>
      <c r="AB524" s="13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3"/>
      <c r="AT524" s="1"/>
      <c r="AU524" s="1"/>
      <c r="AV524" s="1"/>
      <c r="AW524" s="1"/>
      <c r="AX524" s="1"/>
      <c r="AY524" s="1"/>
      <c r="AZ524" s="1"/>
    </row>
    <row r="525" spans="1:52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3"/>
      <c r="AA525" s="13"/>
      <c r="AB525" s="13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3"/>
      <c r="AT525" s="1"/>
      <c r="AU525" s="1"/>
      <c r="AV525" s="1"/>
      <c r="AW525" s="1"/>
      <c r="AX525" s="1"/>
      <c r="AY525" s="1"/>
      <c r="AZ525" s="1"/>
    </row>
    <row r="526" spans="1:52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3"/>
      <c r="AA526" s="13"/>
      <c r="AB526" s="13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3"/>
      <c r="AT526" s="1"/>
      <c r="AU526" s="1"/>
      <c r="AV526" s="1"/>
      <c r="AW526" s="1"/>
      <c r="AX526" s="1"/>
      <c r="AY526" s="1"/>
      <c r="AZ526" s="1"/>
    </row>
    <row r="527" spans="1:52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3"/>
      <c r="AA527" s="13"/>
      <c r="AB527" s="13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3"/>
      <c r="AT527" s="1"/>
      <c r="AU527" s="1"/>
      <c r="AV527" s="1"/>
      <c r="AW527" s="1"/>
      <c r="AX527" s="1"/>
      <c r="AY527" s="1"/>
      <c r="AZ527" s="1"/>
    </row>
    <row r="528" spans="1:52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3"/>
      <c r="AA528" s="13"/>
      <c r="AB528" s="13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3"/>
      <c r="AT528" s="1"/>
      <c r="AU528" s="1"/>
      <c r="AV528" s="1"/>
      <c r="AW528" s="1"/>
      <c r="AX528" s="1"/>
      <c r="AY528" s="1"/>
      <c r="AZ528" s="1"/>
    </row>
    <row r="529" spans="1:52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3"/>
      <c r="AA529" s="13"/>
      <c r="AB529" s="13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3"/>
      <c r="AT529" s="1"/>
      <c r="AU529" s="1"/>
      <c r="AV529" s="1"/>
      <c r="AW529" s="1"/>
      <c r="AX529" s="1"/>
      <c r="AY529" s="1"/>
      <c r="AZ529" s="1"/>
    </row>
    <row r="530" spans="1:52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3"/>
      <c r="AA530" s="13"/>
      <c r="AB530" s="13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3"/>
      <c r="AT530" s="1"/>
      <c r="AU530" s="1"/>
      <c r="AV530" s="1"/>
      <c r="AW530" s="1"/>
      <c r="AX530" s="1"/>
      <c r="AY530" s="1"/>
      <c r="AZ530" s="1"/>
    </row>
    <row r="531" spans="1:52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3"/>
      <c r="AA531" s="13"/>
      <c r="AB531" s="13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3"/>
      <c r="AT531" s="1"/>
      <c r="AU531" s="1"/>
      <c r="AV531" s="1"/>
      <c r="AW531" s="1"/>
      <c r="AX531" s="1"/>
      <c r="AY531" s="1"/>
      <c r="AZ531" s="1"/>
    </row>
    <row r="532" spans="1:52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3"/>
      <c r="AA532" s="13"/>
      <c r="AB532" s="13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3"/>
      <c r="AT532" s="1"/>
      <c r="AU532" s="1"/>
      <c r="AV532" s="1"/>
      <c r="AW532" s="1"/>
      <c r="AX532" s="1"/>
      <c r="AY532" s="1"/>
      <c r="AZ532" s="1"/>
    </row>
    <row r="533" spans="1:52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3"/>
      <c r="AA533" s="13"/>
      <c r="AB533" s="13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3"/>
      <c r="AT533" s="1"/>
      <c r="AU533" s="1"/>
      <c r="AV533" s="1"/>
      <c r="AW533" s="1"/>
      <c r="AX533" s="1"/>
      <c r="AY533" s="1"/>
      <c r="AZ533" s="1"/>
    </row>
    <row r="534" spans="1:52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3"/>
      <c r="AA534" s="13"/>
      <c r="AB534" s="13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3"/>
      <c r="AT534" s="1"/>
      <c r="AU534" s="1"/>
      <c r="AV534" s="1"/>
      <c r="AW534" s="1"/>
      <c r="AX534" s="1"/>
      <c r="AY534" s="1"/>
      <c r="AZ534" s="1"/>
    </row>
    <row r="535" spans="1:52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3"/>
      <c r="AA535" s="13"/>
      <c r="AB535" s="13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3"/>
      <c r="AT535" s="1"/>
      <c r="AU535" s="1"/>
      <c r="AV535" s="1"/>
      <c r="AW535" s="1"/>
      <c r="AX535" s="1"/>
      <c r="AY535" s="1"/>
      <c r="AZ535" s="1"/>
    </row>
    <row r="536" spans="1:52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3"/>
      <c r="AA536" s="13"/>
      <c r="AB536" s="13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3"/>
      <c r="AT536" s="1"/>
      <c r="AU536" s="1"/>
      <c r="AV536" s="1"/>
      <c r="AW536" s="1"/>
      <c r="AX536" s="1"/>
      <c r="AY536" s="1"/>
      <c r="AZ536" s="1"/>
    </row>
    <row r="537" spans="1:52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3"/>
      <c r="AA537" s="13"/>
      <c r="AB537" s="13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3"/>
      <c r="AT537" s="1"/>
      <c r="AU537" s="1"/>
      <c r="AV537" s="1"/>
      <c r="AW537" s="1"/>
      <c r="AX537" s="1"/>
      <c r="AY537" s="1"/>
      <c r="AZ537" s="1"/>
    </row>
    <row r="538" spans="1:52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3"/>
      <c r="AA538" s="13"/>
      <c r="AB538" s="13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3"/>
      <c r="AT538" s="1"/>
      <c r="AU538" s="1"/>
      <c r="AV538" s="1"/>
      <c r="AW538" s="1"/>
      <c r="AX538" s="1"/>
      <c r="AY538" s="1"/>
      <c r="AZ538" s="1"/>
    </row>
    <row r="539" spans="1:52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3"/>
      <c r="AA539" s="13"/>
      <c r="AB539" s="13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3"/>
      <c r="AT539" s="1"/>
      <c r="AU539" s="1"/>
      <c r="AV539" s="1"/>
      <c r="AW539" s="1"/>
      <c r="AX539" s="1"/>
      <c r="AY539" s="1"/>
      <c r="AZ539" s="1"/>
    </row>
    <row r="540" spans="1:52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3"/>
      <c r="AA540" s="13"/>
      <c r="AB540" s="13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3"/>
      <c r="AT540" s="1"/>
      <c r="AU540" s="1"/>
      <c r="AV540" s="1"/>
      <c r="AW540" s="1"/>
      <c r="AX540" s="1"/>
      <c r="AY540" s="1"/>
      <c r="AZ540" s="1"/>
    </row>
    <row r="541" spans="1:52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3"/>
      <c r="AA541" s="13"/>
      <c r="AB541" s="13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3"/>
      <c r="AT541" s="1"/>
      <c r="AU541" s="1"/>
      <c r="AV541" s="1"/>
      <c r="AW541" s="1"/>
      <c r="AX541" s="1"/>
      <c r="AY541" s="1"/>
      <c r="AZ541" s="1"/>
    </row>
    <row r="542" spans="1:52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3"/>
      <c r="AA542" s="13"/>
      <c r="AB542" s="13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3"/>
      <c r="AT542" s="1"/>
      <c r="AU542" s="1"/>
      <c r="AV542" s="1"/>
      <c r="AW542" s="1"/>
      <c r="AX542" s="1"/>
      <c r="AY542" s="1"/>
      <c r="AZ542" s="1"/>
    </row>
    <row r="543" spans="1:52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3"/>
      <c r="AA543" s="13"/>
      <c r="AB543" s="13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3"/>
      <c r="AT543" s="1"/>
      <c r="AU543" s="1"/>
      <c r="AV543" s="1"/>
      <c r="AW543" s="1"/>
      <c r="AX543" s="1"/>
      <c r="AY543" s="1"/>
      <c r="AZ543" s="1"/>
    </row>
    <row r="544" spans="1:52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3"/>
      <c r="AA544" s="13"/>
      <c r="AB544" s="13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3"/>
      <c r="AT544" s="1"/>
      <c r="AU544" s="1"/>
      <c r="AV544" s="1"/>
      <c r="AW544" s="1"/>
      <c r="AX544" s="1"/>
      <c r="AY544" s="1"/>
      <c r="AZ544" s="1"/>
    </row>
    <row r="545" spans="1:52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3"/>
      <c r="AA545" s="13"/>
      <c r="AB545" s="13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3"/>
      <c r="AT545" s="1"/>
      <c r="AU545" s="1"/>
      <c r="AV545" s="1"/>
      <c r="AW545" s="1"/>
      <c r="AX545" s="1"/>
      <c r="AY545" s="1"/>
      <c r="AZ545" s="1"/>
    </row>
    <row r="546" spans="1:52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3"/>
      <c r="AA546" s="13"/>
      <c r="AB546" s="13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3"/>
      <c r="AT546" s="1"/>
      <c r="AU546" s="1"/>
      <c r="AV546" s="1"/>
      <c r="AW546" s="1"/>
      <c r="AX546" s="1"/>
      <c r="AY546" s="1"/>
      <c r="AZ546" s="1"/>
    </row>
    <row r="547" spans="1:52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3"/>
      <c r="AA547" s="13"/>
      <c r="AB547" s="13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3"/>
      <c r="AT547" s="1"/>
      <c r="AU547" s="1"/>
      <c r="AV547" s="1"/>
      <c r="AW547" s="1"/>
      <c r="AX547" s="1"/>
      <c r="AY547" s="1"/>
      <c r="AZ547" s="1"/>
    </row>
    <row r="548" spans="1:52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3"/>
      <c r="AA548" s="13"/>
      <c r="AB548" s="13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3"/>
      <c r="AT548" s="1"/>
      <c r="AU548" s="1"/>
      <c r="AV548" s="1"/>
      <c r="AW548" s="1"/>
      <c r="AX548" s="1"/>
      <c r="AY548" s="1"/>
      <c r="AZ548" s="1"/>
    </row>
    <row r="549" spans="1:52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3"/>
      <c r="AA549" s="13"/>
      <c r="AB549" s="13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3"/>
      <c r="AT549" s="1"/>
      <c r="AU549" s="1"/>
      <c r="AV549" s="1"/>
      <c r="AW549" s="1"/>
      <c r="AX549" s="1"/>
      <c r="AY549" s="1"/>
      <c r="AZ549" s="1"/>
    </row>
    <row r="550" spans="1:52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3"/>
      <c r="AA550" s="13"/>
      <c r="AB550" s="13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3"/>
      <c r="AT550" s="1"/>
      <c r="AU550" s="1"/>
      <c r="AV550" s="1"/>
      <c r="AW550" s="1"/>
      <c r="AX550" s="1"/>
      <c r="AY550" s="1"/>
      <c r="AZ550" s="1"/>
    </row>
    <row r="551" spans="1:52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3"/>
      <c r="AA551" s="13"/>
      <c r="AB551" s="13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3"/>
      <c r="AT551" s="1"/>
      <c r="AU551" s="1"/>
      <c r="AV551" s="1"/>
      <c r="AW551" s="1"/>
      <c r="AX551" s="1"/>
      <c r="AY551" s="1"/>
      <c r="AZ551" s="1"/>
    </row>
    <row r="552" spans="1:52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3"/>
      <c r="AA552" s="13"/>
      <c r="AB552" s="13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3"/>
      <c r="AT552" s="1"/>
      <c r="AU552" s="1"/>
      <c r="AV552" s="1"/>
      <c r="AW552" s="1"/>
      <c r="AX552" s="1"/>
      <c r="AY552" s="1"/>
      <c r="AZ552" s="1"/>
    </row>
    <row r="553" spans="1:52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3"/>
      <c r="AA553" s="13"/>
      <c r="AB553" s="13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3"/>
      <c r="AT553" s="1"/>
      <c r="AU553" s="1"/>
      <c r="AV553" s="1"/>
      <c r="AW553" s="1"/>
      <c r="AX553" s="1"/>
      <c r="AY553" s="1"/>
      <c r="AZ553" s="1"/>
    </row>
    <row r="554" spans="1:52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3"/>
      <c r="AA554" s="13"/>
      <c r="AB554" s="13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3"/>
      <c r="AT554" s="1"/>
      <c r="AU554" s="1"/>
      <c r="AV554" s="1"/>
      <c r="AW554" s="1"/>
      <c r="AX554" s="1"/>
      <c r="AY554" s="1"/>
      <c r="AZ554" s="1"/>
    </row>
    <row r="555" spans="1:52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3"/>
      <c r="AA555" s="13"/>
      <c r="AB555" s="13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3"/>
      <c r="AT555" s="1"/>
      <c r="AU555" s="1"/>
      <c r="AV555" s="1"/>
      <c r="AW555" s="1"/>
      <c r="AX555" s="1"/>
      <c r="AY555" s="1"/>
      <c r="AZ555" s="1"/>
    </row>
    <row r="556" spans="1:52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3"/>
      <c r="AA556" s="13"/>
      <c r="AB556" s="13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3"/>
      <c r="AT556" s="1"/>
      <c r="AU556" s="1"/>
      <c r="AV556" s="1"/>
      <c r="AW556" s="1"/>
      <c r="AX556" s="1"/>
      <c r="AY556" s="1"/>
      <c r="AZ556" s="1"/>
    </row>
    <row r="557" spans="1:52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3"/>
      <c r="AA557" s="13"/>
      <c r="AB557" s="13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3"/>
      <c r="AT557" s="1"/>
      <c r="AU557" s="1"/>
      <c r="AV557" s="1"/>
      <c r="AW557" s="1"/>
      <c r="AX557" s="1"/>
      <c r="AY557" s="1"/>
      <c r="AZ557" s="1"/>
    </row>
    <row r="558" spans="1:52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3"/>
      <c r="AA558" s="13"/>
      <c r="AB558" s="13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3"/>
      <c r="AT558" s="1"/>
      <c r="AU558" s="1"/>
      <c r="AV558" s="1"/>
      <c r="AW558" s="1"/>
      <c r="AX558" s="1"/>
      <c r="AY558" s="1"/>
      <c r="AZ558" s="1"/>
    </row>
    <row r="559" spans="1:52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3"/>
      <c r="AA559" s="13"/>
      <c r="AB559" s="13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3"/>
      <c r="AT559" s="1"/>
      <c r="AU559" s="1"/>
      <c r="AV559" s="1"/>
      <c r="AW559" s="1"/>
      <c r="AX559" s="1"/>
      <c r="AY559" s="1"/>
      <c r="AZ559" s="1"/>
    </row>
    <row r="560" spans="1:52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3"/>
      <c r="AA560" s="13"/>
      <c r="AB560" s="13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3"/>
      <c r="AT560" s="1"/>
      <c r="AU560" s="1"/>
      <c r="AV560" s="1"/>
      <c r="AW560" s="1"/>
      <c r="AX560" s="1"/>
      <c r="AY560" s="1"/>
      <c r="AZ560" s="1"/>
    </row>
    <row r="561" spans="1:52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3"/>
      <c r="AA561" s="13"/>
      <c r="AB561" s="13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3"/>
      <c r="AT561" s="1"/>
      <c r="AU561" s="1"/>
      <c r="AV561" s="1"/>
      <c r="AW561" s="1"/>
      <c r="AX561" s="1"/>
      <c r="AY561" s="1"/>
      <c r="AZ561" s="1"/>
    </row>
    <row r="562" spans="1:52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3"/>
      <c r="AA562" s="13"/>
      <c r="AB562" s="13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3"/>
      <c r="AT562" s="1"/>
      <c r="AU562" s="1"/>
      <c r="AV562" s="1"/>
      <c r="AW562" s="1"/>
      <c r="AX562" s="1"/>
      <c r="AY562" s="1"/>
      <c r="AZ562" s="1"/>
    </row>
    <row r="563" spans="1:52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3"/>
      <c r="AA563" s="13"/>
      <c r="AB563" s="13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3"/>
      <c r="AT563" s="1"/>
      <c r="AU563" s="1"/>
      <c r="AV563" s="1"/>
      <c r="AW563" s="1"/>
      <c r="AX563" s="1"/>
      <c r="AY563" s="1"/>
      <c r="AZ563" s="1"/>
    </row>
    <row r="564" spans="1:52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3"/>
      <c r="AA564" s="13"/>
      <c r="AB564" s="13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3"/>
      <c r="AT564" s="1"/>
      <c r="AU564" s="1"/>
      <c r="AV564" s="1"/>
      <c r="AW564" s="1"/>
      <c r="AX564" s="1"/>
      <c r="AY564" s="1"/>
      <c r="AZ564" s="1"/>
    </row>
    <row r="565" spans="1:52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3"/>
      <c r="AA565" s="13"/>
      <c r="AB565" s="13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3"/>
      <c r="AT565" s="1"/>
      <c r="AU565" s="1"/>
      <c r="AV565" s="1"/>
      <c r="AW565" s="1"/>
      <c r="AX565" s="1"/>
      <c r="AY565" s="1"/>
      <c r="AZ565" s="1"/>
    </row>
    <row r="566" spans="1:52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3"/>
      <c r="AA566" s="13"/>
      <c r="AB566" s="13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3"/>
      <c r="AT566" s="1"/>
      <c r="AU566" s="1"/>
      <c r="AV566" s="1"/>
      <c r="AW566" s="1"/>
      <c r="AX566" s="1"/>
      <c r="AY566" s="1"/>
      <c r="AZ566" s="1"/>
    </row>
    <row r="567" spans="1:52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3"/>
      <c r="AA567" s="13"/>
      <c r="AB567" s="13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3"/>
      <c r="AT567" s="1"/>
      <c r="AU567" s="1"/>
      <c r="AV567" s="1"/>
      <c r="AW567" s="1"/>
      <c r="AX567" s="1"/>
      <c r="AY567" s="1"/>
      <c r="AZ567" s="1"/>
    </row>
    <row r="568" spans="1:52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3"/>
      <c r="AA568" s="13"/>
      <c r="AB568" s="13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3"/>
      <c r="AT568" s="1"/>
      <c r="AU568" s="1"/>
      <c r="AV568" s="1"/>
      <c r="AW568" s="1"/>
      <c r="AX568" s="1"/>
      <c r="AY568" s="1"/>
      <c r="AZ568" s="1"/>
    </row>
    <row r="569" spans="1:52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3"/>
      <c r="AA569" s="13"/>
      <c r="AB569" s="13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3"/>
      <c r="AT569" s="1"/>
      <c r="AU569" s="1"/>
      <c r="AV569" s="1"/>
      <c r="AW569" s="1"/>
      <c r="AX569" s="1"/>
      <c r="AY569" s="1"/>
      <c r="AZ569" s="1"/>
    </row>
    <row r="570" spans="1:52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3"/>
      <c r="AA570" s="13"/>
      <c r="AB570" s="13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3"/>
      <c r="AT570" s="1"/>
      <c r="AU570" s="1"/>
      <c r="AV570" s="1"/>
      <c r="AW570" s="1"/>
      <c r="AX570" s="1"/>
      <c r="AY570" s="1"/>
      <c r="AZ570" s="1"/>
    </row>
    <row r="571" spans="1:52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3"/>
      <c r="AA571" s="13"/>
      <c r="AB571" s="13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3"/>
      <c r="AT571" s="1"/>
      <c r="AU571" s="1"/>
      <c r="AV571" s="1"/>
      <c r="AW571" s="1"/>
      <c r="AX571" s="1"/>
      <c r="AY571" s="1"/>
      <c r="AZ571" s="1"/>
    </row>
    <row r="572" spans="1:52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3"/>
      <c r="AA572" s="13"/>
      <c r="AB572" s="13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3"/>
      <c r="AT572" s="1"/>
      <c r="AU572" s="1"/>
      <c r="AV572" s="1"/>
      <c r="AW572" s="1"/>
      <c r="AX572" s="1"/>
      <c r="AY572" s="1"/>
      <c r="AZ572" s="1"/>
    </row>
    <row r="573" spans="1:52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3"/>
      <c r="AA573" s="13"/>
      <c r="AB573" s="13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3"/>
      <c r="AT573" s="1"/>
      <c r="AU573" s="1"/>
      <c r="AV573" s="1"/>
      <c r="AW573" s="1"/>
      <c r="AX573" s="1"/>
      <c r="AY573" s="1"/>
      <c r="AZ573" s="1"/>
    </row>
    <row r="574" spans="1:52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3"/>
      <c r="AA574" s="13"/>
      <c r="AB574" s="13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3"/>
      <c r="AT574" s="1"/>
      <c r="AU574" s="1"/>
      <c r="AV574" s="1"/>
      <c r="AW574" s="1"/>
      <c r="AX574" s="1"/>
      <c r="AY574" s="1"/>
      <c r="AZ574" s="1"/>
    </row>
    <row r="575" spans="1:52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3"/>
      <c r="AA575" s="13"/>
      <c r="AB575" s="13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3"/>
      <c r="AT575" s="1"/>
      <c r="AU575" s="1"/>
      <c r="AV575" s="1"/>
      <c r="AW575" s="1"/>
      <c r="AX575" s="1"/>
      <c r="AY575" s="1"/>
      <c r="AZ575" s="1"/>
    </row>
    <row r="576" spans="1:52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3"/>
      <c r="AA576" s="13"/>
      <c r="AB576" s="13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3"/>
      <c r="AT576" s="1"/>
      <c r="AU576" s="1"/>
      <c r="AV576" s="1"/>
      <c r="AW576" s="1"/>
      <c r="AX576" s="1"/>
      <c r="AY576" s="1"/>
      <c r="AZ576" s="1"/>
    </row>
    <row r="577" spans="1:52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3"/>
      <c r="AA577" s="13"/>
      <c r="AB577" s="13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3"/>
      <c r="AT577" s="1"/>
      <c r="AU577" s="1"/>
      <c r="AV577" s="1"/>
      <c r="AW577" s="1"/>
      <c r="AX577" s="1"/>
      <c r="AY577" s="1"/>
      <c r="AZ577" s="1"/>
    </row>
    <row r="578" spans="1:52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3"/>
      <c r="AA578" s="13"/>
      <c r="AB578" s="13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3"/>
      <c r="AT578" s="1"/>
      <c r="AU578" s="1"/>
      <c r="AV578" s="1"/>
      <c r="AW578" s="1"/>
      <c r="AX578" s="1"/>
      <c r="AY578" s="1"/>
      <c r="AZ578" s="1"/>
    </row>
    <row r="579" spans="1:52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3"/>
      <c r="AA579" s="13"/>
      <c r="AB579" s="13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3"/>
      <c r="AT579" s="1"/>
      <c r="AU579" s="1"/>
      <c r="AV579" s="1"/>
      <c r="AW579" s="1"/>
      <c r="AX579" s="1"/>
      <c r="AY579" s="1"/>
      <c r="AZ579" s="1"/>
    </row>
    <row r="580" spans="1:52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3"/>
      <c r="AA580" s="13"/>
      <c r="AB580" s="13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3"/>
      <c r="AT580" s="1"/>
      <c r="AU580" s="1"/>
      <c r="AV580" s="1"/>
      <c r="AW580" s="1"/>
      <c r="AX580" s="1"/>
      <c r="AY580" s="1"/>
      <c r="AZ580" s="1"/>
    </row>
    <row r="581" spans="1:52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3"/>
      <c r="AA581" s="13"/>
      <c r="AB581" s="13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3"/>
      <c r="AT581" s="1"/>
      <c r="AU581" s="1"/>
      <c r="AV581" s="1"/>
      <c r="AW581" s="1"/>
      <c r="AX581" s="1"/>
      <c r="AY581" s="1"/>
      <c r="AZ581" s="1"/>
    </row>
    <row r="582" spans="1:52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3"/>
      <c r="AA582" s="13"/>
      <c r="AB582" s="13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3"/>
      <c r="AT582" s="1"/>
      <c r="AU582" s="1"/>
      <c r="AV582" s="1"/>
      <c r="AW582" s="1"/>
      <c r="AX582" s="1"/>
      <c r="AY582" s="1"/>
      <c r="AZ582" s="1"/>
    </row>
    <row r="583" spans="1:52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3"/>
      <c r="AA583" s="13"/>
      <c r="AB583" s="13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3"/>
      <c r="AT583" s="1"/>
      <c r="AU583" s="1"/>
      <c r="AV583" s="1"/>
      <c r="AW583" s="1"/>
      <c r="AX583" s="1"/>
      <c r="AY583" s="1"/>
      <c r="AZ583" s="1"/>
    </row>
    <row r="584" spans="1:52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3"/>
      <c r="AA584" s="13"/>
      <c r="AB584" s="13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3"/>
      <c r="AT584" s="1"/>
      <c r="AU584" s="1"/>
      <c r="AV584" s="1"/>
      <c r="AW584" s="1"/>
      <c r="AX584" s="1"/>
      <c r="AY584" s="1"/>
      <c r="AZ584" s="1"/>
    </row>
    <row r="585" spans="1:52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3"/>
      <c r="AA585" s="13"/>
      <c r="AB585" s="13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3"/>
      <c r="AT585" s="1"/>
      <c r="AU585" s="1"/>
      <c r="AV585" s="1"/>
      <c r="AW585" s="1"/>
      <c r="AX585" s="1"/>
      <c r="AY585" s="1"/>
      <c r="AZ585" s="1"/>
    </row>
    <row r="586" spans="1:52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3"/>
      <c r="AA586" s="13"/>
      <c r="AB586" s="13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3"/>
      <c r="AT586" s="1"/>
      <c r="AU586" s="1"/>
      <c r="AV586" s="1"/>
      <c r="AW586" s="1"/>
      <c r="AX586" s="1"/>
      <c r="AY586" s="1"/>
      <c r="AZ586" s="1"/>
    </row>
    <row r="587" spans="1:52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3"/>
      <c r="AA587" s="13"/>
      <c r="AB587" s="13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3"/>
      <c r="AT587" s="1"/>
      <c r="AU587" s="1"/>
      <c r="AV587" s="1"/>
      <c r="AW587" s="1"/>
      <c r="AX587" s="1"/>
      <c r="AY587" s="1"/>
      <c r="AZ587" s="1"/>
    </row>
    <row r="588" spans="1:52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3"/>
      <c r="AA588" s="13"/>
      <c r="AB588" s="13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3"/>
      <c r="AT588" s="1"/>
      <c r="AU588" s="1"/>
      <c r="AV588" s="1"/>
      <c r="AW588" s="1"/>
      <c r="AX588" s="1"/>
      <c r="AY588" s="1"/>
      <c r="AZ588" s="1"/>
    </row>
    <row r="589" spans="1:52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3"/>
      <c r="AA589" s="13"/>
      <c r="AB589" s="13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3"/>
      <c r="AT589" s="1"/>
      <c r="AU589" s="1"/>
      <c r="AV589" s="1"/>
      <c r="AW589" s="1"/>
      <c r="AX589" s="1"/>
      <c r="AY589" s="1"/>
      <c r="AZ589" s="1"/>
    </row>
    <row r="590" spans="1:52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3"/>
      <c r="AA590" s="13"/>
      <c r="AB590" s="13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3"/>
      <c r="AT590" s="1"/>
      <c r="AU590" s="1"/>
      <c r="AV590" s="1"/>
      <c r="AW590" s="1"/>
      <c r="AX590" s="1"/>
      <c r="AY590" s="1"/>
      <c r="AZ590" s="1"/>
    </row>
    <row r="591" spans="1:52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3"/>
      <c r="AA591" s="13"/>
      <c r="AB591" s="13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3"/>
      <c r="AT591" s="1"/>
      <c r="AU591" s="1"/>
      <c r="AV591" s="1"/>
      <c r="AW591" s="1"/>
      <c r="AX591" s="1"/>
      <c r="AY591" s="1"/>
      <c r="AZ591" s="1"/>
    </row>
    <row r="592" spans="1:52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3"/>
      <c r="AA592" s="13"/>
      <c r="AB592" s="13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3"/>
      <c r="AT592" s="1"/>
      <c r="AU592" s="1"/>
      <c r="AV592" s="1"/>
      <c r="AW592" s="1"/>
      <c r="AX592" s="1"/>
      <c r="AY592" s="1"/>
      <c r="AZ592" s="1"/>
    </row>
    <row r="593" spans="1:52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3"/>
      <c r="AA593" s="13"/>
      <c r="AB593" s="13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3"/>
      <c r="AT593" s="1"/>
      <c r="AU593" s="1"/>
      <c r="AV593" s="1"/>
      <c r="AW593" s="1"/>
      <c r="AX593" s="1"/>
      <c r="AY593" s="1"/>
      <c r="AZ593" s="1"/>
    </row>
    <row r="594" spans="1:52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3"/>
      <c r="AA594" s="13"/>
      <c r="AB594" s="13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3"/>
      <c r="AT594" s="1"/>
      <c r="AU594" s="1"/>
      <c r="AV594" s="1"/>
      <c r="AW594" s="1"/>
      <c r="AX594" s="1"/>
      <c r="AY594" s="1"/>
      <c r="AZ594" s="1"/>
    </row>
    <row r="595" spans="1:52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3"/>
      <c r="AA595" s="13"/>
      <c r="AB595" s="13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3"/>
      <c r="AT595" s="1"/>
      <c r="AU595" s="1"/>
      <c r="AV595" s="1"/>
      <c r="AW595" s="1"/>
      <c r="AX595" s="1"/>
      <c r="AY595" s="1"/>
      <c r="AZ595" s="1"/>
    </row>
    <row r="596" spans="1:52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3"/>
      <c r="AA596" s="13"/>
      <c r="AB596" s="13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3"/>
      <c r="AT596" s="1"/>
      <c r="AU596" s="1"/>
      <c r="AV596" s="1"/>
      <c r="AW596" s="1"/>
      <c r="AX596" s="1"/>
      <c r="AY596" s="1"/>
      <c r="AZ596" s="1"/>
    </row>
    <row r="597" spans="1:52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3"/>
      <c r="AA597" s="13"/>
      <c r="AB597" s="13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3"/>
      <c r="AT597" s="1"/>
      <c r="AU597" s="1"/>
      <c r="AV597" s="1"/>
      <c r="AW597" s="1"/>
      <c r="AX597" s="1"/>
      <c r="AY597" s="1"/>
      <c r="AZ597" s="1"/>
    </row>
    <row r="598" spans="1:52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3"/>
      <c r="AA598" s="13"/>
      <c r="AB598" s="13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3"/>
      <c r="AT598" s="1"/>
      <c r="AU598" s="1"/>
      <c r="AV598" s="1"/>
      <c r="AW598" s="1"/>
      <c r="AX598" s="1"/>
      <c r="AY598" s="1"/>
      <c r="AZ598" s="1"/>
    </row>
    <row r="599" spans="1:52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3"/>
      <c r="AA599" s="13"/>
      <c r="AB599" s="13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3"/>
      <c r="AT599" s="1"/>
      <c r="AU599" s="1"/>
      <c r="AV599" s="1"/>
      <c r="AW599" s="1"/>
      <c r="AX599" s="1"/>
      <c r="AY599" s="1"/>
      <c r="AZ599" s="1"/>
    </row>
    <row r="600" spans="1:52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3"/>
      <c r="AA600" s="13"/>
      <c r="AB600" s="13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3"/>
      <c r="AT600" s="1"/>
      <c r="AU600" s="1"/>
      <c r="AV600" s="1"/>
      <c r="AW600" s="1"/>
      <c r="AX600" s="1"/>
      <c r="AY600" s="1"/>
      <c r="AZ600" s="1"/>
    </row>
    <row r="601" spans="1:52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3"/>
      <c r="AA601" s="13"/>
      <c r="AB601" s="13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3"/>
      <c r="AT601" s="1"/>
      <c r="AU601" s="1"/>
      <c r="AV601" s="1"/>
      <c r="AW601" s="1"/>
      <c r="AX601" s="1"/>
      <c r="AY601" s="1"/>
      <c r="AZ601" s="1"/>
    </row>
    <row r="602" spans="1:52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3"/>
      <c r="AA602" s="13"/>
      <c r="AB602" s="13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3"/>
      <c r="AT602" s="1"/>
      <c r="AU602" s="1"/>
      <c r="AV602" s="1"/>
      <c r="AW602" s="1"/>
      <c r="AX602" s="1"/>
      <c r="AY602" s="1"/>
      <c r="AZ602" s="1"/>
    </row>
    <row r="603" spans="1:52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3"/>
      <c r="AA603" s="13"/>
      <c r="AB603" s="13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3"/>
      <c r="AT603" s="1"/>
      <c r="AU603" s="1"/>
      <c r="AV603" s="1"/>
      <c r="AW603" s="1"/>
      <c r="AX603" s="1"/>
      <c r="AY603" s="1"/>
      <c r="AZ603" s="1"/>
    </row>
    <row r="604" spans="1:52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3"/>
      <c r="AA604" s="13"/>
      <c r="AB604" s="13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3"/>
      <c r="AT604" s="1"/>
      <c r="AU604" s="1"/>
      <c r="AV604" s="1"/>
      <c r="AW604" s="1"/>
      <c r="AX604" s="1"/>
      <c r="AY604" s="1"/>
      <c r="AZ604" s="1"/>
    </row>
    <row r="605" spans="1:52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3"/>
      <c r="AA605" s="13"/>
      <c r="AB605" s="13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3"/>
      <c r="AT605" s="1"/>
      <c r="AU605" s="1"/>
      <c r="AV605" s="1"/>
      <c r="AW605" s="1"/>
      <c r="AX605" s="1"/>
      <c r="AY605" s="1"/>
      <c r="AZ605" s="1"/>
    </row>
    <row r="606" spans="1:52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3"/>
      <c r="AA606" s="13"/>
      <c r="AB606" s="13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3"/>
      <c r="AT606" s="1"/>
      <c r="AU606" s="1"/>
      <c r="AV606" s="1"/>
      <c r="AW606" s="1"/>
      <c r="AX606" s="1"/>
      <c r="AY606" s="1"/>
      <c r="AZ606" s="1"/>
    </row>
    <row r="607" spans="1:52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3"/>
      <c r="AA607" s="13"/>
      <c r="AB607" s="13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3"/>
      <c r="AT607" s="1"/>
      <c r="AU607" s="1"/>
      <c r="AV607" s="1"/>
      <c r="AW607" s="1"/>
      <c r="AX607" s="1"/>
      <c r="AY607" s="1"/>
      <c r="AZ607" s="1"/>
    </row>
    <row r="608" spans="1:52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3"/>
      <c r="AA608" s="13"/>
      <c r="AB608" s="13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3"/>
      <c r="AT608" s="1"/>
      <c r="AU608" s="1"/>
      <c r="AV608" s="1"/>
      <c r="AW608" s="1"/>
      <c r="AX608" s="1"/>
      <c r="AY608" s="1"/>
      <c r="AZ608" s="1"/>
    </row>
    <row r="609" spans="1:52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3"/>
      <c r="AA609" s="13"/>
      <c r="AB609" s="13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3"/>
      <c r="AT609" s="1"/>
      <c r="AU609" s="1"/>
      <c r="AV609" s="1"/>
      <c r="AW609" s="1"/>
      <c r="AX609" s="1"/>
      <c r="AY609" s="1"/>
      <c r="AZ609" s="1"/>
    </row>
    <row r="610" spans="1:52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3"/>
      <c r="AA610" s="13"/>
      <c r="AB610" s="13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3"/>
      <c r="AT610" s="1"/>
      <c r="AU610" s="1"/>
      <c r="AV610" s="1"/>
      <c r="AW610" s="1"/>
      <c r="AX610" s="1"/>
      <c r="AY610" s="1"/>
      <c r="AZ610" s="1"/>
    </row>
    <row r="611" spans="1:52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3"/>
      <c r="AA611" s="13"/>
      <c r="AB611" s="13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3"/>
      <c r="AT611" s="1"/>
      <c r="AU611" s="1"/>
      <c r="AV611" s="1"/>
      <c r="AW611" s="1"/>
      <c r="AX611" s="1"/>
      <c r="AY611" s="1"/>
      <c r="AZ611" s="1"/>
    </row>
    <row r="612" spans="1:52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3"/>
      <c r="AA612" s="13"/>
      <c r="AB612" s="13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3"/>
      <c r="AT612" s="1"/>
      <c r="AU612" s="1"/>
      <c r="AV612" s="1"/>
      <c r="AW612" s="1"/>
      <c r="AX612" s="1"/>
      <c r="AY612" s="1"/>
      <c r="AZ612" s="1"/>
    </row>
    <row r="613" spans="1:52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3"/>
      <c r="AA613" s="13"/>
      <c r="AB613" s="13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3"/>
      <c r="AT613" s="1"/>
      <c r="AU613" s="1"/>
      <c r="AV613" s="1"/>
      <c r="AW613" s="1"/>
      <c r="AX613" s="1"/>
      <c r="AY613" s="1"/>
      <c r="AZ613" s="1"/>
    </row>
    <row r="614" spans="1:52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3"/>
      <c r="AA614" s="13"/>
      <c r="AB614" s="13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3"/>
      <c r="AT614" s="1"/>
      <c r="AU614" s="1"/>
      <c r="AV614" s="1"/>
      <c r="AW614" s="1"/>
      <c r="AX614" s="1"/>
      <c r="AY614" s="1"/>
      <c r="AZ614" s="1"/>
    </row>
    <row r="615" spans="1:52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3"/>
      <c r="AA615" s="13"/>
      <c r="AB615" s="13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3"/>
      <c r="AT615" s="1"/>
      <c r="AU615" s="1"/>
      <c r="AV615" s="1"/>
      <c r="AW615" s="1"/>
      <c r="AX615" s="1"/>
      <c r="AY615" s="1"/>
      <c r="AZ615" s="1"/>
    </row>
    <row r="616" spans="1:52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3"/>
      <c r="AA616" s="13"/>
      <c r="AB616" s="13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3"/>
      <c r="AT616" s="1"/>
      <c r="AU616" s="1"/>
      <c r="AV616" s="1"/>
      <c r="AW616" s="1"/>
      <c r="AX616" s="1"/>
      <c r="AY616" s="1"/>
      <c r="AZ616" s="1"/>
    </row>
    <row r="617" spans="1:52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3"/>
      <c r="AA617" s="13"/>
      <c r="AB617" s="13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3"/>
      <c r="AT617" s="1"/>
      <c r="AU617" s="1"/>
      <c r="AV617" s="1"/>
      <c r="AW617" s="1"/>
      <c r="AX617" s="1"/>
      <c r="AY617" s="1"/>
      <c r="AZ617" s="1"/>
    </row>
    <row r="618" spans="1:52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3"/>
      <c r="AA618" s="13"/>
      <c r="AB618" s="13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3"/>
      <c r="AT618" s="1"/>
      <c r="AU618" s="1"/>
      <c r="AV618" s="1"/>
      <c r="AW618" s="1"/>
      <c r="AX618" s="1"/>
      <c r="AY618" s="1"/>
      <c r="AZ618" s="1"/>
    </row>
    <row r="619" spans="1:52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3"/>
      <c r="AA619" s="13"/>
      <c r="AB619" s="13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3"/>
      <c r="AT619" s="1"/>
      <c r="AU619" s="1"/>
      <c r="AV619" s="1"/>
      <c r="AW619" s="1"/>
      <c r="AX619" s="1"/>
      <c r="AY619" s="1"/>
      <c r="AZ619" s="1"/>
    </row>
    <row r="620" spans="1:52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3"/>
      <c r="AA620" s="13"/>
      <c r="AB620" s="13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3"/>
      <c r="AT620" s="1"/>
      <c r="AU620" s="1"/>
      <c r="AV620" s="1"/>
      <c r="AW620" s="1"/>
      <c r="AX620" s="1"/>
      <c r="AY620" s="1"/>
      <c r="AZ620" s="1"/>
    </row>
    <row r="621" spans="1:52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3"/>
      <c r="AA621" s="13"/>
      <c r="AB621" s="13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3"/>
      <c r="AT621" s="1"/>
      <c r="AU621" s="1"/>
      <c r="AV621" s="1"/>
      <c r="AW621" s="1"/>
      <c r="AX621" s="1"/>
      <c r="AY621" s="1"/>
      <c r="AZ621" s="1"/>
    </row>
    <row r="622" spans="1:52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3"/>
      <c r="AA622" s="13"/>
      <c r="AB622" s="13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3"/>
      <c r="AT622" s="1"/>
      <c r="AU622" s="1"/>
      <c r="AV622" s="1"/>
      <c r="AW622" s="1"/>
      <c r="AX622" s="1"/>
      <c r="AY622" s="1"/>
      <c r="AZ622" s="1"/>
    </row>
    <row r="623" spans="1:52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3"/>
      <c r="AA623" s="13"/>
      <c r="AB623" s="13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3"/>
      <c r="AT623" s="1"/>
      <c r="AU623" s="1"/>
      <c r="AV623" s="1"/>
      <c r="AW623" s="1"/>
      <c r="AX623" s="1"/>
      <c r="AY623" s="1"/>
      <c r="AZ623" s="1"/>
    </row>
    <row r="624" spans="1:52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3"/>
      <c r="AA624" s="13"/>
      <c r="AB624" s="13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3"/>
      <c r="AT624" s="1"/>
      <c r="AU624" s="1"/>
      <c r="AV624" s="1"/>
      <c r="AW624" s="1"/>
      <c r="AX624" s="1"/>
      <c r="AY624" s="1"/>
      <c r="AZ624" s="1"/>
    </row>
    <row r="625" spans="1:52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3"/>
      <c r="AA625" s="13"/>
      <c r="AB625" s="13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3"/>
      <c r="AT625" s="1"/>
      <c r="AU625" s="1"/>
      <c r="AV625" s="1"/>
      <c r="AW625" s="1"/>
      <c r="AX625" s="1"/>
      <c r="AY625" s="1"/>
      <c r="AZ625" s="1"/>
    </row>
    <row r="626" spans="1:52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3"/>
      <c r="AA626" s="13"/>
      <c r="AB626" s="13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3"/>
      <c r="AT626" s="1"/>
      <c r="AU626" s="1"/>
      <c r="AV626" s="1"/>
      <c r="AW626" s="1"/>
      <c r="AX626" s="1"/>
      <c r="AY626" s="1"/>
      <c r="AZ626" s="1"/>
    </row>
    <row r="627" spans="1:52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3"/>
      <c r="AA627" s="13"/>
      <c r="AB627" s="13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3"/>
      <c r="AT627" s="1"/>
      <c r="AU627" s="1"/>
      <c r="AV627" s="1"/>
      <c r="AW627" s="1"/>
      <c r="AX627" s="1"/>
      <c r="AY627" s="1"/>
      <c r="AZ627" s="1"/>
    </row>
    <row r="628" spans="1:52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3"/>
      <c r="AA628" s="13"/>
      <c r="AB628" s="13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3"/>
      <c r="AT628" s="1"/>
      <c r="AU628" s="1"/>
      <c r="AV628" s="1"/>
      <c r="AW628" s="1"/>
      <c r="AX628" s="1"/>
      <c r="AY628" s="1"/>
      <c r="AZ628" s="1"/>
    </row>
    <row r="629" spans="1:52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3"/>
      <c r="AA629" s="13"/>
      <c r="AB629" s="13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3"/>
      <c r="AT629" s="1"/>
      <c r="AU629" s="1"/>
      <c r="AV629" s="1"/>
      <c r="AW629" s="1"/>
      <c r="AX629" s="1"/>
      <c r="AY629" s="1"/>
      <c r="AZ629" s="1"/>
    </row>
    <row r="630" spans="1:52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3"/>
      <c r="AA630" s="13"/>
      <c r="AB630" s="13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3"/>
      <c r="AT630" s="1"/>
      <c r="AU630" s="1"/>
      <c r="AV630" s="1"/>
      <c r="AW630" s="1"/>
      <c r="AX630" s="1"/>
      <c r="AY630" s="1"/>
      <c r="AZ630" s="1"/>
    </row>
    <row r="631" spans="1:52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3"/>
      <c r="AA631" s="13"/>
      <c r="AB631" s="13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3"/>
      <c r="AT631" s="1"/>
      <c r="AU631" s="1"/>
      <c r="AV631" s="1"/>
      <c r="AW631" s="1"/>
      <c r="AX631" s="1"/>
      <c r="AY631" s="1"/>
      <c r="AZ631" s="1"/>
    </row>
    <row r="632" spans="1:52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3"/>
      <c r="AA632" s="13"/>
      <c r="AB632" s="13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3"/>
      <c r="AT632" s="1"/>
      <c r="AU632" s="1"/>
      <c r="AV632" s="1"/>
      <c r="AW632" s="1"/>
      <c r="AX632" s="1"/>
      <c r="AY632" s="1"/>
      <c r="AZ632" s="1"/>
    </row>
    <row r="633" spans="1:52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3"/>
      <c r="AA633" s="13"/>
      <c r="AB633" s="13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3"/>
      <c r="AT633" s="1"/>
      <c r="AU633" s="1"/>
      <c r="AV633" s="1"/>
      <c r="AW633" s="1"/>
      <c r="AX633" s="1"/>
      <c r="AY633" s="1"/>
      <c r="AZ633" s="1"/>
    </row>
    <row r="634" spans="1:52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3"/>
      <c r="AA634" s="13"/>
      <c r="AB634" s="13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3"/>
      <c r="AT634" s="1"/>
      <c r="AU634" s="1"/>
      <c r="AV634" s="1"/>
      <c r="AW634" s="1"/>
      <c r="AX634" s="1"/>
      <c r="AY634" s="1"/>
      <c r="AZ634" s="1"/>
    </row>
    <row r="635" spans="1:52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3"/>
      <c r="AA635" s="13"/>
      <c r="AB635" s="13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3"/>
      <c r="AT635" s="1"/>
      <c r="AU635" s="1"/>
      <c r="AV635" s="1"/>
      <c r="AW635" s="1"/>
      <c r="AX635" s="1"/>
      <c r="AY635" s="1"/>
      <c r="AZ635" s="1"/>
    </row>
    <row r="636" spans="1:52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3"/>
      <c r="AA636" s="13"/>
      <c r="AB636" s="13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3"/>
      <c r="AT636" s="1"/>
      <c r="AU636" s="1"/>
      <c r="AV636" s="1"/>
      <c r="AW636" s="1"/>
      <c r="AX636" s="1"/>
      <c r="AY636" s="1"/>
      <c r="AZ636" s="1"/>
    </row>
    <row r="637" spans="1:52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3"/>
      <c r="AA637" s="13"/>
      <c r="AB637" s="13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3"/>
      <c r="AT637" s="1"/>
      <c r="AU637" s="1"/>
      <c r="AV637" s="1"/>
      <c r="AW637" s="1"/>
      <c r="AX637" s="1"/>
      <c r="AY637" s="1"/>
      <c r="AZ637" s="1"/>
    </row>
    <row r="638" spans="1:52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3"/>
      <c r="AA638" s="13"/>
      <c r="AB638" s="13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3"/>
      <c r="AT638" s="1"/>
      <c r="AU638" s="1"/>
      <c r="AV638" s="1"/>
      <c r="AW638" s="1"/>
      <c r="AX638" s="1"/>
      <c r="AY638" s="1"/>
      <c r="AZ638" s="1"/>
    </row>
    <row r="639" spans="1:52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3"/>
      <c r="AA639" s="13"/>
      <c r="AB639" s="13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3"/>
      <c r="AT639" s="1"/>
      <c r="AU639" s="1"/>
      <c r="AV639" s="1"/>
      <c r="AW639" s="1"/>
      <c r="AX639" s="1"/>
      <c r="AY639" s="1"/>
      <c r="AZ639" s="1"/>
    </row>
    <row r="640" spans="1:52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3"/>
      <c r="AA640" s="13"/>
      <c r="AB640" s="13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3"/>
      <c r="AT640" s="1"/>
      <c r="AU640" s="1"/>
      <c r="AV640" s="1"/>
      <c r="AW640" s="1"/>
      <c r="AX640" s="1"/>
      <c r="AY640" s="1"/>
      <c r="AZ640" s="1"/>
    </row>
    <row r="641" spans="1:52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3"/>
      <c r="AA641" s="13"/>
      <c r="AB641" s="13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3"/>
      <c r="AT641" s="1"/>
      <c r="AU641" s="1"/>
      <c r="AV641" s="1"/>
      <c r="AW641" s="1"/>
      <c r="AX641" s="1"/>
      <c r="AY641" s="1"/>
      <c r="AZ641" s="1"/>
    </row>
    <row r="642" spans="1:52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3"/>
      <c r="AA642" s="13"/>
      <c r="AB642" s="13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3"/>
      <c r="AT642" s="1"/>
      <c r="AU642" s="1"/>
      <c r="AV642" s="1"/>
      <c r="AW642" s="1"/>
      <c r="AX642" s="1"/>
      <c r="AY642" s="1"/>
      <c r="AZ642" s="1"/>
    </row>
    <row r="643" spans="1:52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3"/>
      <c r="AA643" s="13"/>
      <c r="AB643" s="13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3"/>
      <c r="AT643" s="1"/>
      <c r="AU643" s="1"/>
      <c r="AV643" s="1"/>
      <c r="AW643" s="1"/>
      <c r="AX643" s="1"/>
      <c r="AY643" s="1"/>
      <c r="AZ643" s="1"/>
    </row>
    <row r="644" spans="1:52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3"/>
      <c r="AA644" s="13"/>
      <c r="AB644" s="13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3"/>
      <c r="AT644" s="1"/>
      <c r="AU644" s="1"/>
      <c r="AV644" s="1"/>
      <c r="AW644" s="1"/>
      <c r="AX644" s="1"/>
      <c r="AY644" s="1"/>
      <c r="AZ644" s="1"/>
    </row>
    <row r="645" spans="1:52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3"/>
      <c r="AA645" s="13"/>
      <c r="AB645" s="13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3"/>
      <c r="AT645" s="1"/>
      <c r="AU645" s="1"/>
      <c r="AV645" s="1"/>
      <c r="AW645" s="1"/>
      <c r="AX645" s="1"/>
      <c r="AY645" s="1"/>
      <c r="AZ645" s="1"/>
    </row>
    <row r="646" spans="1:52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3"/>
      <c r="AA646" s="13"/>
      <c r="AB646" s="13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3"/>
      <c r="AT646" s="1"/>
      <c r="AU646" s="1"/>
      <c r="AV646" s="1"/>
      <c r="AW646" s="1"/>
      <c r="AX646" s="1"/>
      <c r="AY646" s="1"/>
      <c r="AZ646" s="1"/>
    </row>
    <row r="647" spans="1:52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3"/>
      <c r="AA647" s="13"/>
      <c r="AB647" s="13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3"/>
      <c r="AT647" s="1"/>
      <c r="AU647" s="1"/>
      <c r="AV647" s="1"/>
      <c r="AW647" s="1"/>
      <c r="AX647" s="1"/>
      <c r="AY647" s="1"/>
      <c r="AZ647" s="1"/>
    </row>
    <row r="648" spans="1:52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3"/>
      <c r="AA648" s="13"/>
      <c r="AB648" s="13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3"/>
      <c r="AT648" s="1"/>
      <c r="AU648" s="1"/>
      <c r="AV648" s="1"/>
      <c r="AW648" s="1"/>
      <c r="AX648" s="1"/>
      <c r="AY648" s="1"/>
      <c r="AZ648" s="1"/>
    </row>
    <row r="649" spans="1:52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3"/>
      <c r="AA649" s="13"/>
      <c r="AB649" s="13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3"/>
      <c r="AT649" s="1"/>
      <c r="AU649" s="1"/>
      <c r="AV649" s="1"/>
      <c r="AW649" s="1"/>
      <c r="AX649" s="1"/>
      <c r="AY649" s="1"/>
      <c r="AZ649" s="1"/>
    </row>
    <row r="650" spans="1:52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3"/>
      <c r="AA650" s="13"/>
      <c r="AB650" s="13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3"/>
      <c r="AT650" s="1"/>
      <c r="AU650" s="1"/>
      <c r="AV650" s="1"/>
      <c r="AW650" s="1"/>
      <c r="AX650" s="1"/>
      <c r="AY650" s="1"/>
      <c r="AZ650" s="1"/>
    </row>
    <row r="651" spans="1:52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3"/>
      <c r="AA651" s="13"/>
      <c r="AB651" s="13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3"/>
      <c r="AT651" s="1"/>
      <c r="AU651" s="1"/>
      <c r="AV651" s="1"/>
      <c r="AW651" s="1"/>
      <c r="AX651" s="1"/>
      <c r="AY651" s="1"/>
      <c r="AZ651" s="1"/>
    </row>
    <row r="652" spans="1:52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3"/>
      <c r="AA652" s="13"/>
      <c r="AB652" s="13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3"/>
      <c r="AT652" s="1"/>
      <c r="AU652" s="1"/>
      <c r="AV652" s="1"/>
      <c r="AW652" s="1"/>
      <c r="AX652" s="1"/>
      <c r="AY652" s="1"/>
      <c r="AZ652" s="1"/>
    </row>
    <row r="653" spans="1:52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3"/>
      <c r="AA653" s="13"/>
      <c r="AB653" s="13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3"/>
      <c r="AT653" s="1"/>
      <c r="AU653" s="1"/>
      <c r="AV653" s="1"/>
      <c r="AW653" s="1"/>
      <c r="AX653" s="1"/>
      <c r="AY653" s="1"/>
      <c r="AZ653" s="1"/>
    </row>
    <row r="654" spans="1:52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3"/>
      <c r="AA654" s="13"/>
      <c r="AB654" s="13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3"/>
      <c r="AT654" s="1"/>
      <c r="AU654" s="1"/>
      <c r="AV654" s="1"/>
      <c r="AW654" s="1"/>
      <c r="AX654" s="1"/>
      <c r="AY654" s="1"/>
      <c r="AZ654" s="1"/>
    </row>
    <row r="655" spans="1:52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3"/>
      <c r="AA655" s="13"/>
      <c r="AB655" s="13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3"/>
      <c r="AT655" s="1"/>
      <c r="AU655" s="1"/>
      <c r="AV655" s="1"/>
      <c r="AW655" s="1"/>
      <c r="AX655" s="1"/>
      <c r="AY655" s="1"/>
      <c r="AZ655" s="1"/>
    </row>
    <row r="656" spans="1:52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3"/>
      <c r="AA656" s="13"/>
      <c r="AB656" s="13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3"/>
      <c r="AT656" s="1"/>
      <c r="AU656" s="1"/>
      <c r="AV656" s="1"/>
      <c r="AW656" s="1"/>
      <c r="AX656" s="1"/>
      <c r="AY656" s="1"/>
      <c r="AZ656" s="1"/>
    </row>
    <row r="657" spans="1:52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3"/>
      <c r="AA657" s="13"/>
      <c r="AB657" s="13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3"/>
      <c r="AT657" s="1"/>
      <c r="AU657" s="1"/>
      <c r="AV657" s="1"/>
      <c r="AW657" s="1"/>
      <c r="AX657" s="1"/>
      <c r="AY657" s="1"/>
      <c r="AZ657" s="1"/>
    </row>
    <row r="658" spans="1:52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3"/>
      <c r="AA658" s="13"/>
      <c r="AB658" s="13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3"/>
      <c r="AT658" s="1"/>
      <c r="AU658" s="1"/>
      <c r="AV658" s="1"/>
      <c r="AW658" s="1"/>
      <c r="AX658" s="1"/>
      <c r="AY658" s="1"/>
      <c r="AZ658" s="1"/>
    </row>
    <row r="659" spans="1:52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3"/>
      <c r="AA659" s="13"/>
      <c r="AB659" s="13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3"/>
      <c r="AT659" s="1"/>
      <c r="AU659" s="1"/>
      <c r="AV659" s="1"/>
      <c r="AW659" s="1"/>
      <c r="AX659" s="1"/>
      <c r="AY659" s="1"/>
      <c r="AZ659" s="1"/>
    </row>
    <row r="660" spans="1:52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3"/>
      <c r="AA660" s="13"/>
      <c r="AB660" s="13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3"/>
      <c r="AT660" s="1"/>
      <c r="AU660" s="1"/>
      <c r="AV660" s="1"/>
      <c r="AW660" s="1"/>
      <c r="AX660" s="1"/>
      <c r="AY660" s="1"/>
      <c r="AZ660" s="1"/>
    </row>
    <row r="661" spans="1:52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3"/>
      <c r="AA661" s="13"/>
      <c r="AB661" s="13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3"/>
      <c r="AT661" s="1"/>
      <c r="AU661" s="1"/>
      <c r="AV661" s="1"/>
      <c r="AW661" s="1"/>
      <c r="AX661" s="1"/>
      <c r="AY661" s="1"/>
      <c r="AZ661" s="1"/>
    </row>
    <row r="662" spans="1:52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3"/>
      <c r="AA662" s="13"/>
      <c r="AB662" s="13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3"/>
      <c r="AT662" s="1"/>
      <c r="AU662" s="1"/>
      <c r="AV662" s="1"/>
      <c r="AW662" s="1"/>
      <c r="AX662" s="1"/>
      <c r="AY662" s="1"/>
      <c r="AZ662" s="1"/>
    </row>
    <row r="663" spans="1:52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3"/>
      <c r="AA663" s="13"/>
      <c r="AB663" s="13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3"/>
      <c r="AT663" s="1"/>
      <c r="AU663" s="1"/>
      <c r="AV663" s="1"/>
      <c r="AW663" s="1"/>
      <c r="AX663" s="1"/>
      <c r="AY663" s="1"/>
      <c r="AZ663" s="1"/>
    </row>
    <row r="664" spans="1:52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3"/>
      <c r="AA664" s="13"/>
      <c r="AB664" s="13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3"/>
      <c r="AT664" s="1"/>
      <c r="AU664" s="1"/>
      <c r="AV664" s="1"/>
      <c r="AW664" s="1"/>
      <c r="AX664" s="1"/>
      <c r="AY664" s="1"/>
      <c r="AZ664" s="1"/>
    </row>
    <row r="665" spans="1:52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3"/>
      <c r="AA665" s="13"/>
      <c r="AB665" s="13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3"/>
      <c r="AT665" s="1"/>
      <c r="AU665" s="1"/>
      <c r="AV665" s="1"/>
      <c r="AW665" s="1"/>
      <c r="AX665" s="1"/>
      <c r="AY665" s="1"/>
      <c r="AZ665" s="1"/>
    </row>
    <row r="666" spans="1:52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3"/>
      <c r="AA666" s="13"/>
      <c r="AB666" s="13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3"/>
      <c r="AT666" s="1"/>
      <c r="AU666" s="1"/>
      <c r="AV666" s="1"/>
      <c r="AW666" s="1"/>
      <c r="AX666" s="1"/>
      <c r="AY666" s="1"/>
      <c r="AZ666" s="1"/>
    </row>
    <row r="667" spans="1:52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3"/>
      <c r="AA667" s="13"/>
      <c r="AB667" s="13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3"/>
      <c r="AT667" s="1"/>
      <c r="AU667" s="1"/>
      <c r="AV667" s="1"/>
      <c r="AW667" s="1"/>
      <c r="AX667" s="1"/>
      <c r="AY667" s="1"/>
      <c r="AZ667" s="1"/>
    </row>
    <row r="668" spans="1:52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3"/>
      <c r="AA668" s="13"/>
      <c r="AB668" s="13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3"/>
      <c r="AT668" s="1"/>
      <c r="AU668" s="1"/>
      <c r="AV668" s="1"/>
      <c r="AW668" s="1"/>
      <c r="AX668" s="1"/>
      <c r="AY668" s="1"/>
      <c r="AZ668" s="1"/>
    </row>
    <row r="669" spans="1:52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3"/>
      <c r="AA669" s="13"/>
      <c r="AB669" s="13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3"/>
      <c r="AT669" s="1"/>
      <c r="AU669" s="1"/>
      <c r="AV669" s="1"/>
      <c r="AW669" s="1"/>
      <c r="AX669" s="1"/>
      <c r="AY669" s="1"/>
      <c r="AZ669" s="1"/>
    </row>
    <row r="670" spans="1:52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3"/>
      <c r="AA670" s="13"/>
      <c r="AB670" s="13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3"/>
      <c r="AT670" s="1"/>
      <c r="AU670" s="1"/>
      <c r="AV670" s="1"/>
      <c r="AW670" s="1"/>
      <c r="AX670" s="1"/>
      <c r="AY670" s="1"/>
      <c r="AZ670" s="1"/>
    </row>
    <row r="671" spans="1:52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3"/>
      <c r="AA671" s="13"/>
      <c r="AB671" s="13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3"/>
      <c r="AT671" s="1"/>
      <c r="AU671" s="1"/>
      <c r="AV671" s="1"/>
      <c r="AW671" s="1"/>
      <c r="AX671" s="1"/>
      <c r="AY671" s="1"/>
      <c r="AZ671" s="1"/>
    </row>
    <row r="672" spans="1:52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3"/>
      <c r="AA672" s="13"/>
      <c r="AB672" s="13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3"/>
      <c r="AT672" s="1"/>
      <c r="AU672" s="1"/>
      <c r="AV672" s="1"/>
      <c r="AW672" s="1"/>
      <c r="AX672" s="1"/>
      <c r="AY672" s="1"/>
      <c r="AZ672" s="1"/>
    </row>
    <row r="673" spans="1:52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3"/>
      <c r="AA673" s="13"/>
      <c r="AB673" s="13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3"/>
      <c r="AT673" s="1"/>
      <c r="AU673" s="1"/>
      <c r="AV673" s="1"/>
      <c r="AW673" s="1"/>
      <c r="AX673" s="1"/>
      <c r="AY673" s="1"/>
      <c r="AZ673" s="1"/>
    </row>
    <row r="674" spans="1:52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3"/>
      <c r="AA674" s="13"/>
      <c r="AB674" s="13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3"/>
      <c r="AT674" s="1"/>
      <c r="AU674" s="1"/>
      <c r="AV674" s="1"/>
      <c r="AW674" s="1"/>
      <c r="AX674" s="1"/>
      <c r="AY674" s="1"/>
      <c r="AZ674" s="1"/>
    </row>
    <row r="675" spans="1:52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3"/>
      <c r="AA675" s="13"/>
      <c r="AB675" s="13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3"/>
      <c r="AT675" s="1"/>
      <c r="AU675" s="1"/>
      <c r="AV675" s="1"/>
      <c r="AW675" s="1"/>
      <c r="AX675" s="1"/>
      <c r="AY675" s="1"/>
      <c r="AZ675" s="1"/>
    </row>
    <row r="676" spans="1:52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3"/>
      <c r="AA676" s="13"/>
      <c r="AB676" s="13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3"/>
      <c r="AT676" s="1"/>
      <c r="AU676" s="1"/>
      <c r="AV676" s="1"/>
      <c r="AW676" s="1"/>
      <c r="AX676" s="1"/>
      <c r="AY676" s="1"/>
      <c r="AZ676" s="1"/>
    </row>
    <row r="677" spans="1:52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3"/>
      <c r="AA677" s="13"/>
      <c r="AB677" s="13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3"/>
      <c r="AT677" s="1"/>
      <c r="AU677" s="1"/>
      <c r="AV677" s="1"/>
      <c r="AW677" s="1"/>
      <c r="AX677" s="1"/>
      <c r="AY677" s="1"/>
      <c r="AZ677" s="1"/>
    </row>
    <row r="678" spans="1:52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3"/>
      <c r="AA678" s="13"/>
      <c r="AB678" s="13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3"/>
      <c r="AT678" s="1"/>
      <c r="AU678" s="1"/>
      <c r="AV678" s="1"/>
      <c r="AW678" s="1"/>
      <c r="AX678" s="1"/>
      <c r="AY678" s="1"/>
      <c r="AZ678" s="1"/>
    </row>
    <row r="679" spans="1:52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3"/>
      <c r="AA679" s="13"/>
      <c r="AB679" s="13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3"/>
      <c r="AT679" s="1"/>
      <c r="AU679" s="1"/>
      <c r="AV679" s="1"/>
      <c r="AW679" s="1"/>
      <c r="AX679" s="1"/>
      <c r="AY679" s="1"/>
      <c r="AZ679" s="1"/>
    </row>
    <row r="680" spans="1:52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3"/>
      <c r="AA680" s="13"/>
      <c r="AB680" s="13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3"/>
      <c r="AT680" s="1"/>
      <c r="AU680" s="1"/>
      <c r="AV680" s="1"/>
      <c r="AW680" s="1"/>
      <c r="AX680" s="1"/>
      <c r="AY680" s="1"/>
      <c r="AZ680" s="1"/>
    </row>
    <row r="681" spans="1:52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3"/>
      <c r="AA681" s="13"/>
      <c r="AB681" s="13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3"/>
      <c r="AT681" s="1"/>
      <c r="AU681" s="1"/>
      <c r="AV681" s="1"/>
      <c r="AW681" s="1"/>
      <c r="AX681" s="1"/>
      <c r="AY681" s="1"/>
      <c r="AZ681" s="1"/>
    </row>
    <row r="682" spans="1:52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3"/>
      <c r="AA682" s="13"/>
      <c r="AB682" s="13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3"/>
      <c r="AT682" s="1"/>
      <c r="AU682" s="1"/>
      <c r="AV682" s="1"/>
      <c r="AW682" s="1"/>
      <c r="AX682" s="1"/>
      <c r="AY682" s="1"/>
      <c r="AZ682" s="1"/>
    </row>
    <row r="683" spans="1:52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3"/>
      <c r="AA683" s="13"/>
      <c r="AB683" s="13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3"/>
      <c r="AT683" s="1"/>
      <c r="AU683" s="1"/>
      <c r="AV683" s="1"/>
      <c r="AW683" s="1"/>
      <c r="AX683" s="1"/>
      <c r="AY683" s="1"/>
      <c r="AZ683" s="1"/>
    </row>
    <row r="684" spans="1:52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3"/>
      <c r="AA684" s="13"/>
      <c r="AB684" s="13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3"/>
      <c r="AT684" s="1"/>
      <c r="AU684" s="1"/>
      <c r="AV684" s="1"/>
      <c r="AW684" s="1"/>
      <c r="AX684" s="1"/>
      <c r="AY684" s="1"/>
      <c r="AZ684" s="1"/>
    </row>
    <row r="685" spans="1:52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3"/>
      <c r="AA685" s="13"/>
      <c r="AB685" s="13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3"/>
      <c r="AT685" s="1"/>
      <c r="AU685" s="1"/>
      <c r="AV685" s="1"/>
      <c r="AW685" s="1"/>
      <c r="AX685" s="1"/>
      <c r="AY685" s="1"/>
      <c r="AZ685" s="1"/>
    </row>
    <row r="686" spans="1:52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3"/>
      <c r="AA686" s="13"/>
      <c r="AB686" s="13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3"/>
      <c r="AT686" s="1"/>
      <c r="AU686" s="1"/>
      <c r="AV686" s="1"/>
      <c r="AW686" s="1"/>
      <c r="AX686" s="1"/>
      <c r="AY686" s="1"/>
      <c r="AZ686" s="1"/>
    </row>
    <row r="687" spans="1:52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3"/>
      <c r="AA687" s="13"/>
      <c r="AB687" s="13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3"/>
      <c r="AT687" s="1"/>
      <c r="AU687" s="1"/>
      <c r="AV687" s="1"/>
      <c r="AW687" s="1"/>
      <c r="AX687" s="1"/>
      <c r="AY687" s="1"/>
      <c r="AZ687" s="1"/>
    </row>
    <row r="688" spans="1:52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3"/>
      <c r="AA688" s="13"/>
      <c r="AB688" s="13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3"/>
      <c r="AT688" s="1"/>
      <c r="AU688" s="1"/>
      <c r="AV688" s="1"/>
      <c r="AW688" s="1"/>
      <c r="AX688" s="1"/>
      <c r="AY688" s="1"/>
      <c r="AZ688" s="1"/>
    </row>
    <row r="689" spans="1:52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3"/>
      <c r="AA689" s="13"/>
      <c r="AB689" s="13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3"/>
      <c r="AT689" s="1"/>
      <c r="AU689" s="1"/>
      <c r="AV689" s="1"/>
      <c r="AW689" s="1"/>
      <c r="AX689" s="1"/>
      <c r="AY689" s="1"/>
      <c r="AZ689" s="1"/>
    </row>
    <row r="690" spans="1:52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3"/>
      <c r="AA690" s="13"/>
      <c r="AB690" s="13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3"/>
      <c r="AT690" s="1"/>
      <c r="AU690" s="1"/>
      <c r="AV690" s="1"/>
      <c r="AW690" s="1"/>
      <c r="AX690" s="1"/>
      <c r="AY690" s="1"/>
      <c r="AZ690" s="1"/>
    </row>
    <row r="691" spans="1:52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3"/>
      <c r="AA691" s="13"/>
      <c r="AB691" s="13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3"/>
      <c r="AT691" s="1"/>
      <c r="AU691" s="1"/>
      <c r="AV691" s="1"/>
      <c r="AW691" s="1"/>
      <c r="AX691" s="1"/>
      <c r="AY691" s="1"/>
      <c r="AZ691" s="1"/>
    </row>
    <row r="692" spans="1:52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3"/>
      <c r="AA692" s="13"/>
      <c r="AB692" s="13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3"/>
      <c r="AT692" s="1"/>
      <c r="AU692" s="1"/>
      <c r="AV692" s="1"/>
      <c r="AW692" s="1"/>
      <c r="AX692" s="1"/>
      <c r="AY692" s="1"/>
      <c r="AZ692" s="1"/>
    </row>
    <row r="693" spans="1:52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3"/>
      <c r="AA693" s="13"/>
      <c r="AB693" s="13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3"/>
      <c r="AT693" s="1"/>
      <c r="AU693" s="1"/>
      <c r="AV693" s="1"/>
      <c r="AW693" s="1"/>
      <c r="AX693" s="1"/>
      <c r="AY693" s="1"/>
      <c r="AZ693" s="1"/>
    </row>
    <row r="694" spans="1:52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3"/>
      <c r="AA694" s="13"/>
      <c r="AB694" s="13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3"/>
      <c r="AT694" s="1"/>
      <c r="AU694" s="1"/>
      <c r="AV694" s="1"/>
      <c r="AW694" s="1"/>
      <c r="AX694" s="1"/>
      <c r="AY694" s="1"/>
      <c r="AZ694" s="1"/>
    </row>
    <row r="695" spans="1:52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3"/>
      <c r="AA695" s="13"/>
      <c r="AB695" s="13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3"/>
      <c r="AT695" s="1"/>
      <c r="AU695" s="1"/>
      <c r="AV695" s="1"/>
      <c r="AW695" s="1"/>
      <c r="AX695" s="1"/>
      <c r="AY695" s="1"/>
      <c r="AZ695" s="1"/>
    </row>
    <row r="696" spans="1:52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3"/>
      <c r="AA696" s="13"/>
      <c r="AB696" s="13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3"/>
      <c r="AT696" s="1"/>
      <c r="AU696" s="1"/>
      <c r="AV696" s="1"/>
      <c r="AW696" s="1"/>
      <c r="AX696" s="1"/>
      <c r="AY696" s="1"/>
      <c r="AZ696" s="1"/>
    </row>
    <row r="697" spans="1:52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3"/>
      <c r="AA697" s="13"/>
      <c r="AB697" s="13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3"/>
      <c r="AT697" s="1"/>
      <c r="AU697" s="1"/>
      <c r="AV697" s="1"/>
      <c r="AW697" s="1"/>
      <c r="AX697" s="1"/>
      <c r="AY697" s="1"/>
      <c r="AZ697" s="1"/>
    </row>
    <row r="698" spans="1:52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3"/>
      <c r="AA698" s="13"/>
      <c r="AB698" s="13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3"/>
      <c r="AT698" s="1"/>
      <c r="AU698" s="1"/>
      <c r="AV698" s="1"/>
      <c r="AW698" s="1"/>
      <c r="AX698" s="1"/>
      <c r="AY698" s="1"/>
      <c r="AZ698" s="1"/>
    </row>
    <row r="699" spans="1:52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3"/>
      <c r="AA699" s="13"/>
      <c r="AB699" s="13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3"/>
      <c r="AT699" s="1"/>
      <c r="AU699" s="1"/>
      <c r="AV699" s="1"/>
      <c r="AW699" s="1"/>
      <c r="AX699" s="1"/>
      <c r="AY699" s="1"/>
      <c r="AZ699" s="1"/>
    </row>
    <row r="700" spans="1:52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3"/>
      <c r="AA700" s="13"/>
      <c r="AB700" s="13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3"/>
      <c r="AT700" s="1"/>
      <c r="AU700" s="1"/>
      <c r="AV700" s="1"/>
      <c r="AW700" s="1"/>
      <c r="AX700" s="1"/>
      <c r="AY700" s="1"/>
      <c r="AZ700" s="1"/>
    </row>
    <row r="701" spans="1:52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3"/>
      <c r="AA701" s="13"/>
      <c r="AB701" s="13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3"/>
      <c r="AT701" s="1"/>
      <c r="AU701" s="1"/>
      <c r="AV701" s="1"/>
      <c r="AW701" s="1"/>
      <c r="AX701" s="1"/>
      <c r="AY701" s="1"/>
      <c r="AZ701" s="1"/>
    </row>
    <row r="702" spans="1:52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3"/>
      <c r="AA702" s="13"/>
      <c r="AB702" s="13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3"/>
      <c r="AT702" s="1"/>
      <c r="AU702" s="1"/>
      <c r="AV702" s="1"/>
      <c r="AW702" s="1"/>
      <c r="AX702" s="1"/>
      <c r="AY702" s="1"/>
      <c r="AZ702" s="1"/>
    </row>
    <row r="703" spans="1:52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3"/>
      <c r="AA703" s="13"/>
      <c r="AB703" s="13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3"/>
      <c r="AT703" s="1"/>
      <c r="AU703" s="1"/>
      <c r="AV703" s="1"/>
      <c r="AW703" s="1"/>
      <c r="AX703" s="1"/>
      <c r="AY703" s="1"/>
      <c r="AZ703" s="1"/>
    </row>
    <row r="704" spans="1:52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3"/>
      <c r="AA704" s="13"/>
      <c r="AB704" s="13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3"/>
      <c r="AT704" s="1"/>
      <c r="AU704" s="1"/>
      <c r="AV704" s="1"/>
      <c r="AW704" s="1"/>
      <c r="AX704" s="1"/>
      <c r="AY704" s="1"/>
      <c r="AZ704" s="1"/>
    </row>
    <row r="705" spans="1:52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3"/>
      <c r="AA705" s="13"/>
      <c r="AB705" s="13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3"/>
      <c r="AT705" s="1"/>
      <c r="AU705" s="1"/>
      <c r="AV705" s="1"/>
      <c r="AW705" s="1"/>
      <c r="AX705" s="1"/>
      <c r="AY705" s="1"/>
      <c r="AZ705" s="1"/>
    </row>
    <row r="706" spans="1:52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3"/>
      <c r="AA706" s="13"/>
      <c r="AB706" s="13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3"/>
      <c r="AT706" s="1"/>
      <c r="AU706" s="1"/>
      <c r="AV706" s="1"/>
      <c r="AW706" s="1"/>
      <c r="AX706" s="1"/>
      <c r="AY706" s="1"/>
      <c r="AZ706" s="1"/>
    </row>
    <row r="707" spans="1:52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3"/>
      <c r="AA707" s="13"/>
      <c r="AB707" s="13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3"/>
      <c r="AT707" s="1"/>
      <c r="AU707" s="1"/>
      <c r="AV707" s="1"/>
      <c r="AW707" s="1"/>
      <c r="AX707" s="1"/>
      <c r="AY707" s="1"/>
      <c r="AZ707" s="1"/>
    </row>
    <row r="708" spans="1:52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3"/>
      <c r="AA708" s="13"/>
      <c r="AB708" s="13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3"/>
      <c r="AT708" s="1"/>
      <c r="AU708" s="1"/>
      <c r="AV708" s="1"/>
      <c r="AW708" s="1"/>
      <c r="AX708" s="1"/>
      <c r="AY708" s="1"/>
      <c r="AZ708" s="1"/>
    </row>
    <row r="709" spans="1:52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3"/>
      <c r="AA709" s="13"/>
      <c r="AB709" s="13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3"/>
      <c r="AT709" s="1"/>
      <c r="AU709" s="1"/>
      <c r="AV709" s="1"/>
      <c r="AW709" s="1"/>
      <c r="AX709" s="1"/>
      <c r="AY709" s="1"/>
      <c r="AZ709" s="1"/>
    </row>
    <row r="710" spans="1:52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3"/>
      <c r="AA710" s="13"/>
      <c r="AB710" s="13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3"/>
      <c r="AT710" s="1"/>
      <c r="AU710" s="1"/>
      <c r="AV710" s="1"/>
      <c r="AW710" s="1"/>
      <c r="AX710" s="1"/>
      <c r="AY710" s="1"/>
      <c r="AZ710" s="1"/>
    </row>
    <row r="711" spans="1:52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3"/>
      <c r="AA711" s="13"/>
      <c r="AB711" s="13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3"/>
      <c r="AT711" s="1"/>
      <c r="AU711" s="1"/>
      <c r="AV711" s="1"/>
      <c r="AW711" s="1"/>
      <c r="AX711" s="1"/>
      <c r="AY711" s="1"/>
      <c r="AZ711" s="1"/>
    </row>
    <row r="712" spans="1:52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3"/>
      <c r="AA712" s="13"/>
      <c r="AB712" s="13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3"/>
      <c r="AT712" s="1"/>
      <c r="AU712" s="1"/>
      <c r="AV712" s="1"/>
      <c r="AW712" s="1"/>
      <c r="AX712" s="1"/>
      <c r="AY712" s="1"/>
      <c r="AZ712" s="1"/>
    </row>
    <row r="713" spans="1:52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3"/>
      <c r="AA713" s="13"/>
      <c r="AB713" s="13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3"/>
      <c r="AT713" s="1"/>
      <c r="AU713" s="1"/>
      <c r="AV713" s="1"/>
      <c r="AW713" s="1"/>
      <c r="AX713" s="1"/>
      <c r="AY713" s="1"/>
      <c r="AZ713" s="1"/>
    </row>
    <row r="714" spans="1:52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3"/>
      <c r="AA714" s="13"/>
      <c r="AB714" s="13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3"/>
      <c r="AT714" s="1"/>
      <c r="AU714" s="1"/>
      <c r="AV714" s="1"/>
      <c r="AW714" s="1"/>
      <c r="AX714" s="1"/>
      <c r="AY714" s="1"/>
      <c r="AZ714" s="1"/>
    </row>
    <row r="715" spans="1:52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3"/>
      <c r="AA715" s="13"/>
      <c r="AB715" s="13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3"/>
      <c r="AT715" s="1"/>
      <c r="AU715" s="1"/>
      <c r="AV715" s="1"/>
      <c r="AW715" s="1"/>
      <c r="AX715" s="1"/>
      <c r="AY715" s="1"/>
      <c r="AZ715" s="1"/>
    </row>
    <row r="716" spans="1:52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3"/>
      <c r="AA716" s="13"/>
      <c r="AB716" s="13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3"/>
      <c r="AT716" s="1"/>
      <c r="AU716" s="1"/>
      <c r="AV716" s="1"/>
      <c r="AW716" s="1"/>
      <c r="AX716" s="1"/>
      <c r="AY716" s="1"/>
      <c r="AZ716" s="1"/>
    </row>
    <row r="717" spans="1:52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3"/>
      <c r="AA717" s="13"/>
      <c r="AB717" s="13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3"/>
      <c r="AT717" s="1"/>
      <c r="AU717" s="1"/>
      <c r="AV717" s="1"/>
      <c r="AW717" s="1"/>
      <c r="AX717" s="1"/>
      <c r="AY717" s="1"/>
      <c r="AZ717" s="1"/>
    </row>
    <row r="718" spans="1:52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3"/>
      <c r="AA718" s="13"/>
      <c r="AB718" s="13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3"/>
      <c r="AT718" s="1"/>
      <c r="AU718" s="1"/>
      <c r="AV718" s="1"/>
      <c r="AW718" s="1"/>
      <c r="AX718" s="1"/>
      <c r="AY718" s="1"/>
      <c r="AZ718" s="1"/>
    </row>
    <row r="719" spans="1:52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3"/>
      <c r="AA719" s="13"/>
      <c r="AB719" s="13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3"/>
      <c r="AT719" s="1"/>
      <c r="AU719" s="1"/>
      <c r="AV719" s="1"/>
      <c r="AW719" s="1"/>
      <c r="AX719" s="1"/>
      <c r="AY719" s="1"/>
      <c r="AZ719" s="1"/>
    </row>
    <row r="720" spans="1:52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3"/>
      <c r="AA720" s="13"/>
      <c r="AB720" s="13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3"/>
      <c r="AT720" s="1"/>
      <c r="AU720" s="1"/>
      <c r="AV720" s="1"/>
      <c r="AW720" s="1"/>
      <c r="AX720" s="1"/>
      <c r="AY720" s="1"/>
      <c r="AZ720" s="1"/>
    </row>
    <row r="721" spans="1:52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3"/>
      <c r="AA721" s="13"/>
      <c r="AB721" s="13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3"/>
      <c r="AT721" s="1"/>
      <c r="AU721" s="1"/>
      <c r="AV721" s="1"/>
      <c r="AW721" s="1"/>
      <c r="AX721" s="1"/>
      <c r="AY721" s="1"/>
      <c r="AZ721" s="1"/>
    </row>
    <row r="722" spans="1:52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3"/>
      <c r="AA722" s="13"/>
      <c r="AB722" s="13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3"/>
      <c r="AT722" s="1"/>
      <c r="AU722" s="1"/>
      <c r="AV722" s="1"/>
      <c r="AW722" s="1"/>
      <c r="AX722" s="1"/>
      <c r="AY722" s="1"/>
      <c r="AZ722" s="1"/>
    </row>
    <row r="723" spans="1:52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3"/>
      <c r="AA723" s="13"/>
      <c r="AB723" s="13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3"/>
      <c r="AT723" s="1"/>
      <c r="AU723" s="1"/>
      <c r="AV723" s="1"/>
      <c r="AW723" s="1"/>
      <c r="AX723" s="1"/>
      <c r="AY723" s="1"/>
      <c r="AZ723" s="1"/>
    </row>
    <row r="724" spans="1:52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3"/>
      <c r="AA724" s="13"/>
      <c r="AB724" s="13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3"/>
      <c r="AT724" s="1"/>
      <c r="AU724" s="1"/>
      <c r="AV724" s="1"/>
      <c r="AW724" s="1"/>
      <c r="AX724" s="1"/>
      <c r="AY724" s="1"/>
      <c r="AZ724" s="1"/>
    </row>
    <row r="725" spans="1:52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3"/>
      <c r="AA725" s="13"/>
      <c r="AB725" s="13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3"/>
      <c r="AT725" s="1"/>
      <c r="AU725" s="1"/>
      <c r="AV725" s="1"/>
      <c r="AW725" s="1"/>
      <c r="AX725" s="1"/>
      <c r="AY725" s="1"/>
      <c r="AZ725" s="1"/>
    </row>
    <row r="726" spans="1:52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3"/>
      <c r="AA726" s="13"/>
      <c r="AB726" s="13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3"/>
      <c r="AT726" s="1"/>
      <c r="AU726" s="1"/>
      <c r="AV726" s="1"/>
      <c r="AW726" s="1"/>
      <c r="AX726" s="1"/>
      <c r="AY726" s="1"/>
      <c r="AZ726" s="1"/>
    </row>
    <row r="727" spans="1:52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3"/>
      <c r="AA727" s="13"/>
      <c r="AB727" s="13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3"/>
      <c r="AT727" s="1"/>
      <c r="AU727" s="1"/>
      <c r="AV727" s="1"/>
      <c r="AW727" s="1"/>
      <c r="AX727" s="1"/>
      <c r="AY727" s="1"/>
      <c r="AZ727" s="1"/>
    </row>
    <row r="728" spans="1:52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3"/>
      <c r="AA728" s="13"/>
      <c r="AB728" s="13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3"/>
      <c r="AT728" s="1"/>
      <c r="AU728" s="1"/>
      <c r="AV728" s="1"/>
      <c r="AW728" s="1"/>
      <c r="AX728" s="1"/>
      <c r="AY728" s="1"/>
      <c r="AZ728" s="1"/>
    </row>
    <row r="729" spans="1:52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3"/>
      <c r="AA729" s="13"/>
      <c r="AB729" s="13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3"/>
      <c r="AT729" s="1"/>
      <c r="AU729" s="1"/>
      <c r="AV729" s="1"/>
      <c r="AW729" s="1"/>
      <c r="AX729" s="1"/>
      <c r="AY729" s="1"/>
      <c r="AZ729" s="1"/>
    </row>
    <row r="730" spans="1:52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3"/>
      <c r="AA730" s="13"/>
      <c r="AB730" s="13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3"/>
      <c r="AT730" s="1"/>
      <c r="AU730" s="1"/>
      <c r="AV730" s="1"/>
      <c r="AW730" s="1"/>
      <c r="AX730" s="1"/>
      <c r="AY730" s="1"/>
      <c r="AZ730" s="1"/>
    </row>
    <row r="731" spans="1:52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3"/>
      <c r="AA731" s="13"/>
      <c r="AB731" s="13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3"/>
      <c r="AT731" s="1"/>
      <c r="AU731" s="1"/>
      <c r="AV731" s="1"/>
      <c r="AW731" s="1"/>
      <c r="AX731" s="1"/>
      <c r="AY731" s="1"/>
      <c r="AZ731" s="1"/>
    </row>
    <row r="732" spans="1:52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3"/>
      <c r="AA732" s="13"/>
      <c r="AB732" s="13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3"/>
      <c r="AT732" s="1"/>
      <c r="AU732" s="1"/>
      <c r="AV732" s="1"/>
      <c r="AW732" s="1"/>
      <c r="AX732" s="1"/>
      <c r="AY732" s="1"/>
      <c r="AZ732" s="1"/>
    </row>
    <row r="733" spans="1:52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3"/>
      <c r="AA733" s="13"/>
      <c r="AB733" s="13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3"/>
      <c r="AT733" s="1"/>
      <c r="AU733" s="1"/>
      <c r="AV733" s="1"/>
      <c r="AW733" s="1"/>
      <c r="AX733" s="1"/>
      <c r="AY733" s="1"/>
      <c r="AZ733" s="1"/>
    </row>
    <row r="734" spans="1:52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3"/>
      <c r="AA734" s="13"/>
      <c r="AB734" s="1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3"/>
      <c r="AT734" s="1"/>
      <c r="AU734" s="1"/>
      <c r="AV734" s="1"/>
      <c r="AW734" s="1"/>
      <c r="AX734" s="1"/>
      <c r="AY734" s="1"/>
      <c r="AZ734" s="1"/>
    </row>
    <row r="735" spans="1:52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3"/>
      <c r="AA735" s="13"/>
      <c r="AB735" s="13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3"/>
      <c r="AT735" s="1"/>
      <c r="AU735" s="1"/>
      <c r="AV735" s="1"/>
      <c r="AW735" s="1"/>
      <c r="AX735" s="1"/>
      <c r="AY735" s="1"/>
      <c r="AZ735" s="1"/>
    </row>
    <row r="736" spans="1:52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3"/>
      <c r="AA736" s="13"/>
      <c r="AB736" s="13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3"/>
      <c r="AT736" s="1"/>
      <c r="AU736" s="1"/>
      <c r="AV736" s="1"/>
      <c r="AW736" s="1"/>
      <c r="AX736" s="1"/>
      <c r="AY736" s="1"/>
      <c r="AZ736" s="1"/>
    </row>
    <row r="737" spans="1:52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3"/>
      <c r="AA737" s="13"/>
      <c r="AB737" s="13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3"/>
      <c r="AT737" s="1"/>
      <c r="AU737" s="1"/>
      <c r="AV737" s="1"/>
      <c r="AW737" s="1"/>
      <c r="AX737" s="1"/>
      <c r="AY737" s="1"/>
      <c r="AZ737" s="1"/>
    </row>
    <row r="738" spans="1:52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3"/>
      <c r="AA738" s="13"/>
      <c r="AB738" s="13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3"/>
      <c r="AT738" s="1"/>
      <c r="AU738" s="1"/>
      <c r="AV738" s="1"/>
      <c r="AW738" s="1"/>
      <c r="AX738" s="1"/>
      <c r="AY738" s="1"/>
      <c r="AZ738" s="1"/>
    </row>
    <row r="739" spans="1:52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3"/>
      <c r="AA739" s="13"/>
      <c r="AB739" s="13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3"/>
      <c r="AT739" s="1"/>
      <c r="AU739" s="1"/>
      <c r="AV739" s="1"/>
      <c r="AW739" s="1"/>
      <c r="AX739" s="1"/>
      <c r="AY739" s="1"/>
      <c r="AZ739" s="1"/>
    </row>
    <row r="740" spans="1:52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3"/>
      <c r="AA740" s="13"/>
      <c r="AB740" s="13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3"/>
      <c r="AT740" s="1"/>
      <c r="AU740" s="1"/>
      <c r="AV740" s="1"/>
      <c r="AW740" s="1"/>
      <c r="AX740" s="1"/>
      <c r="AY740" s="1"/>
      <c r="AZ740" s="1"/>
    </row>
    <row r="741" spans="1:52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3"/>
      <c r="AA741" s="13"/>
      <c r="AB741" s="13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3"/>
      <c r="AT741" s="1"/>
      <c r="AU741" s="1"/>
      <c r="AV741" s="1"/>
      <c r="AW741" s="1"/>
      <c r="AX741" s="1"/>
      <c r="AY741" s="1"/>
      <c r="AZ741" s="1"/>
    </row>
    <row r="742" spans="1:52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3"/>
      <c r="AA742" s="13"/>
      <c r="AB742" s="13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3"/>
      <c r="AT742" s="1"/>
      <c r="AU742" s="1"/>
      <c r="AV742" s="1"/>
      <c r="AW742" s="1"/>
      <c r="AX742" s="1"/>
      <c r="AY742" s="1"/>
      <c r="AZ742" s="1"/>
    </row>
    <row r="743" spans="1:52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3"/>
      <c r="AA743" s="13"/>
      <c r="AB743" s="13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3"/>
      <c r="AT743" s="1"/>
      <c r="AU743" s="1"/>
      <c r="AV743" s="1"/>
      <c r="AW743" s="1"/>
      <c r="AX743" s="1"/>
      <c r="AY743" s="1"/>
      <c r="AZ743" s="1"/>
    </row>
    <row r="744" spans="1:52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3"/>
      <c r="AA744" s="13"/>
      <c r="AB744" s="13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3"/>
      <c r="AT744" s="1"/>
      <c r="AU744" s="1"/>
      <c r="AV744" s="1"/>
      <c r="AW744" s="1"/>
      <c r="AX744" s="1"/>
      <c r="AY744" s="1"/>
      <c r="AZ744" s="1"/>
    </row>
    <row r="745" spans="1:52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3"/>
      <c r="AA745" s="13"/>
      <c r="AB745" s="13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3"/>
      <c r="AT745" s="1"/>
      <c r="AU745" s="1"/>
      <c r="AV745" s="1"/>
      <c r="AW745" s="1"/>
      <c r="AX745" s="1"/>
      <c r="AY745" s="1"/>
      <c r="AZ745" s="1"/>
    </row>
    <row r="746" spans="1:52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3"/>
      <c r="AA746" s="13"/>
      <c r="AB746" s="13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3"/>
      <c r="AT746" s="1"/>
      <c r="AU746" s="1"/>
      <c r="AV746" s="1"/>
      <c r="AW746" s="1"/>
      <c r="AX746" s="1"/>
      <c r="AY746" s="1"/>
      <c r="AZ746" s="1"/>
    </row>
    <row r="747" spans="1:52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3"/>
      <c r="AA747" s="13"/>
      <c r="AB747" s="13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3"/>
      <c r="AT747" s="1"/>
      <c r="AU747" s="1"/>
      <c r="AV747" s="1"/>
      <c r="AW747" s="1"/>
      <c r="AX747" s="1"/>
      <c r="AY747" s="1"/>
      <c r="AZ747" s="1"/>
    </row>
    <row r="748" spans="1:52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3"/>
      <c r="AA748" s="13"/>
      <c r="AB748" s="13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3"/>
      <c r="AT748" s="1"/>
      <c r="AU748" s="1"/>
      <c r="AV748" s="1"/>
      <c r="AW748" s="1"/>
      <c r="AX748" s="1"/>
      <c r="AY748" s="1"/>
      <c r="AZ748" s="1"/>
    </row>
    <row r="749" spans="1:52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3"/>
      <c r="AA749" s="13"/>
      <c r="AB749" s="13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3"/>
      <c r="AT749" s="1"/>
      <c r="AU749" s="1"/>
      <c r="AV749" s="1"/>
      <c r="AW749" s="1"/>
      <c r="AX749" s="1"/>
      <c r="AY749" s="1"/>
      <c r="AZ749" s="1"/>
    </row>
    <row r="750" spans="1:52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3"/>
      <c r="AA750" s="13"/>
      <c r="AB750" s="13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3"/>
      <c r="AT750" s="1"/>
      <c r="AU750" s="1"/>
      <c r="AV750" s="1"/>
      <c r="AW750" s="1"/>
      <c r="AX750" s="1"/>
      <c r="AY750" s="1"/>
      <c r="AZ750" s="1"/>
    </row>
    <row r="751" spans="1:52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3"/>
      <c r="AA751" s="13"/>
      <c r="AB751" s="13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3"/>
      <c r="AT751" s="1"/>
      <c r="AU751" s="1"/>
      <c r="AV751" s="1"/>
      <c r="AW751" s="1"/>
      <c r="AX751" s="1"/>
      <c r="AY751" s="1"/>
      <c r="AZ751" s="1"/>
    </row>
    <row r="752" spans="1:52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3"/>
      <c r="AA752" s="13"/>
      <c r="AB752" s="13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3"/>
      <c r="AT752" s="1"/>
      <c r="AU752" s="1"/>
      <c r="AV752" s="1"/>
      <c r="AW752" s="1"/>
      <c r="AX752" s="1"/>
      <c r="AY752" s="1"/>
      <c r="AZ752" s="1"/>
    </row>
    <row r="753" spans="1:52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3"/>
      <c r="AA753" s="13"/>
      <c r="AB753" s="13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3"/>
      <c r="AT753" s="1"/>
      <c r="AU753" s="1"/>
      <c r="AV753" s="1"/>
      <c r="AW753" s="1"/>
      <c r="AX753" s="1"/>
      <c r="AY753" s="1"/>
      <c r="AZ753" s="1"/>
    </row>
    <row r="754" spans="1:52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3"/>
      <c r="AA754" s="13"/>
      <c r="AB754" s="13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3"/>
      <c r="AT754" s="1"/>
      <c r="AU754" s="1"/>
      <c r="AV754" s="1"/>
      <c r="AW754" s="1"/>
      <c r="AX754" s="1"/>
      <c r="AY754" s="1"/>
      <c r="AZ754" s="1"/>
    </row>
    <row r="755" spans="1:52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3"/>
      <c r="AA755" s="13"/>
      <c r="AB755" s="13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3"/>
      <c r="AT755" s="1"/>
      <c r="AU755" s="1"/>
      <c r="AV755" s="1"/>
      <c r="AW755" s="1"/>
      <c r="AX755" s="1"/>
      <c r="AY755" s="1"/>
      <c r="AZ755" s="1"/>
    </row>
    <row r="756" spans="1:52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3"/>
      <c r="AA756" s="13"/>
      <c r="AB756" s="13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3"/>
      <c r="AT756" s="1"/>
      <c r="AU756" s="1"/>
      <c r="AV756" s="1"/>
      <c r="AW756" s="1"/>
      <c r="AX756" s="1"/>
      <c r="AY756" s="1"/>
      <c r="AZ756" s="1"/>
    </row>
    <row r="757" spans="1:52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3"/>
      <c r="AA757" s="13"/>
      <c r="AB757" s="13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3"/>
      <c r="AT757" s="1"/>
      <c r="AU757" s="1"/>
      <c r="AV757" s="1"/>
      <c r="AW757" s="1"/>
      <c r="AX757" s="1"/>
      <c r="AY757" s="1"/>
      <c r="AZ757" s="1"/>
    </row>
    <row r="758" spans="1:52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3"/>
      <c r="AA758" s="13"/>
      <c r="AB758" s="13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3"/>
      <c r="AT758" s="1"/>
      <c r="AU758" s="1"/>
      <c r="AV758" s="1"/>
      <c r="AW758" s="1"/>
      <c r="AX758" s="1"/>
      <c r="AY758" s="1"/>
      <c r="AZ758" s="1"/>
    </row>
    <row r="759" spans="1:52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3"/>
      <c r="AA759" s="13"/>
      <c r="AB759" s="13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3"/>
      <c r="AT759" s="1"/>
      <c r="AU759" s="1"/>
      <c r="AV759" s="1"/>
      <c r="AW759" s="1"/>
      <c r="AX759" s="1"/>
      <c r="AY759" s="1"/>
      <c r="AZ759" s="1"/>
    </row>
    <row r="760" spans="1:52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3"/>
      <c r="AA760" s="13"/>
      <c r="AB760" s="13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3"/>
      <c r="AT760" s="1"/>
      <c r="AU760" s="1"/>
      <c r="AV760" s="1"/>
      <c r="AW760" s="1"/>
      <c r="AX760" s="1"/>
      <c r="AY760" s="1"/>
      <c r="AZ760" s="1"/>
    </row>
    <row r="761" spans="1:52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3"/>
      <c r="AA761" s="13"/>
      <c r="AB761" s="13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3"/>
      <c r="AT761" s="1"/>
      <c r="AU761" s="1"/>
      <c r="AV761" s="1"/>
      <c r="AW761" s="1"/>
      <c r="AX761" s="1"/>
      <c r="AY761" s="1"/>
      <c r="AZ761" s="1"/>
    </row>
    <row r="762" spans="1:52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3"/>
      <c r="AA762" s="13"/>
      <c r="AB762" s="13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3"/>
      <c r="AT762" s="1"/>
      <c r="AU762" s="1"/>
      <c r="AV762" s="1"/>
      <c r="AW762" s="1"/>
      <c r="AX762" s="1"/>
      <c r="AY762" s="1"/>
      <c r="AZ762" s="1"/>
    </row>
    <row r="763" spans="1:52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3"/>
      <c r="AA763" s="13"/>
      <c r="AB763" s="13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3"/>
      <c r="AT763" s="1"/>
      <c r="AU763" s="1"/>
      <c r="AV763" s="1"/>
      <c r="AW763" s="1"/>
      <c r="AX763" s="1"/>
      <c r="AY763" s="1"/>
      <c r="AZ763" s="1"/>
    </row>
    <row r="764" spans="1:52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3"/>
      <c r="AA764" s="13"/>
      <c r="AB764" s="13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3"/>
      <c r="AT764" s="1"/>
      <c r="AU764" s="1"/>
      <c r="AV764" s="1"/>
      <c r="AW764" s="1"/>
      <c r="AX764" s="1"/>
      <c r="AY764" s="1"/>
      <c r="AZ764" s="1"/>
    </row>
    <row r="765" spans="1:52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3"/>
      <c r="AA765" s="13"/>
      <c r="AB765" s="13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3"/>
      <c r="AT765" s="1"/>
      <c r="AU765" s="1"/>
      <c r="AV765" s="1"/>
      <c r="AW765" s="1"/>
      <c r="AX765" s="1"/>
      <c r="AY765" s="1"/>
      <c r="AZ765" s="1"/>
    </row>
    <row r="766" spans="1:52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3"/>
      <c r="AA766" s="13"/>
      <c r="AB766" s="13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3"/>
      <c r="AT766" s="1"/>
      <c r="AU766" s="1"/>
      <c r="AV766" s="1"/>
      <c r="AW766" s="1"/>
      <c r="AX766" s="1"/>
      <c r="AY766" s="1"/>
      <c r="AZ766" s="1"/>
    </row>
    <row r="767" spans="1:52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3"/>
      <c r="AA767" s="13"/>
      <c r="AB767" s="13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3"/>
      <c r="AT767" s="1"/>
      <c r="AU767" s="1"/>
      <c r="AV767" s="1"/>
      <c r="AW767" s="1"/>
      <c r="AX767" s="1"/>
      <c r="AY767" s="1"/>
      <c r="AZ767" s="1"/>
    </row>
    <row r="768" spans="1:52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3"/>
      <c r="AA768" s="13"/>
      <c r="AB768" s="13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3"/>
      <c r="AT768" s="1"/>
      <c r="AU768" s="1"/>
      <c r="AV768" s="1"/>
      <c r="AW768" s="1"/>
      <c r="AX768" s="1"/>
      <c r="AY768" s="1"/>
      <c r="AZ768" s="1"/>
    </row>
    <row r="769" spans="1:52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3"/>
      <c r="AA769" s="13"/>
      <c r="AB769" s="13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3"/>
      <c r="AT769" s="1"/>
      <c r="AU769" s="1"/>
      <c r="AV769" s="1"/>
      <c r="AW769" s="1"/>
      <c r="AX769" s="1"/>
      <c r="AY769" s="1"/>
      <c r="AZ769" s="1"/>
    </row>
    <row r="770" spans="1:52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3"/>
      <c r="AA770" s="13"/>
      <c r="AB770" s="13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3"/>
      <c r="AT770" s="1"/>
      <c r="AU770" s="1"/>
      <c r="AV770" s="1"/>
      <c r="AW770" s="1"/>
      <c r="AX770" s="1"/>
      <c r="AY770" s="1"/>
      <c r="AZ770" s="1"/>
    </row>
    <row r="771" spans="1:52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3"/>
      <c r="AA771" s="13"/>
      <c r="AB771" s="13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3"/>
      <c r="AT771" s="1"/>
      <c r="AU771" s="1"/>
      <c r="AV771" s="1"/>
      <c r="AW771" s="1"/>
      <c r="AX771" s="1"/>
      <c r="AY771" s="1"/>
      <c r="AZ771" s="1"/>
    </row>
    <row r="772" spans="1:52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3"/>
      <c r="AA772" s="13"/>
      <c r="AB772" s="13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3"/>
      <c r="AT772" s="1"/>
      <c r="AU772" s="1"/>
      <c r="AV772" s="1"/>
      <c r="AW772" s="1"/>
      <c r="AX772" s="1"/>
      <c r="AY772" s="1"/>
      <c r="AZ772" s="1"/>
    </row>
    <row r="773" spans="1:52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3"/>
      <c r="AA773" s="13"/>
      <c r="AB773" s="13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3"/>
      <c r="AT773" s="1"/>
      <c r="AU773" s="1"/>
      <c r="AV773" s="1"/>
      <c r="AW773" s="1"/>
      <c r="AX773" s="1"/>
      <c r="AY773" s="1"/>
      <c r="AZ773" s="1"/>
    </row>
    <row r="774" spans="1:52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3"/>
      <c r="AA774" s="13"/>
      <c r="AB774" s="13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3"/>
      <c r="AT774" s="1"/>
      <c r="AU774" s="1"/>
      <c r="AV774" s="1"/>
      <c r="AW774" s="1"/>
      <c r="AX774" s="1"/>
      <c r="AY774" s="1"/>
      <c r="AZ774" s="1"/>
    </row>
    <row r="775" spans="1:52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3"/>
      <c r="AA775" s="13"/>
      <c r="AB775" s="13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3"/>
      <c r="AT775" s="1"/>
      <c r="AU775" s="1"/>
      <c r="AV775" s="1"/>
      <c r="AW775" s="1"/>
      <c r="AX775" s="1"/>
      <c r="AY775" s="1"/>
      <c r="AZ775" s="1"/>
    </row>
    <row r="776" spans="1:52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3"/>
      <c r="AA776" s="13"/>
      <c r="AB776" s="13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3"/>
      <c r="AT776" s="1"/>
      <c r="AU776" s="1"/>
      <c r="AV776" s="1"/>
      <c r="AW776" s="1"/>
      <c r="AX776" s="1"/>
      <c r="AY776" s="1"/>
      <c r="AZ776" s="1"/>
    </row>
    <row r="777" spans="1:52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3"/>
      <c r="AA777" s="13"/>
      <c r="AB777" s="13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3"/>
      <c r="AT777" s="1"/>
      <c r="AU777" s="1"/>
      <c r="AV777" s="1"/>
      <c r="AW777" s="1"/>
      <c r="AX777" s="1"/>
      <c r="AY777" s="1"/>
      <c r="AZ777" s="1"/>
    </row>
    <row r="778" spans="1:52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3"/>
      <c r="AA778" s="13"/>
      <c r="AB778" s="13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3"/>
      <c r="AT778" s="1"/>
      <c r="AU778" s="1"/>
      <c r="AV778" s="1"/>
      <c r="AW778" s="1"/>
      <c r="AX778" s="1"/>
      <c r="AY778" s="1"/>
      <c r="AZ778" s="1"/>
    </row>
    <row r="779" spans="1:52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3"/>
      <c r="AA779" s="13"/>
      <c r="AB779" s="13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3"/>
      <c r="AT779" s="1"/>
      <c r="AU779" s="1"/>
      <c r="AV779" s="1"/>
      <c r="AW779" s="1"/>
      <c r="AX779" s="1"/>
      <c r="AY779" s="1"/>
      <c r="AZ779" s="1"/>
    </row>
    <row r="780" spans="1:52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3"/>
      <c r="AA780" s="13"/>
      <c r="AB780" s="13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3"/>
      <c r="AT780" s="1"/>
      <c r="AU780" s="1"/>
      <c r="AV780" s="1"/>
      <c r="AW780" s="1"/>
      <c r="AX780" s="1"/>
      <c r="AY780" s="1"/>
      <c r="AZ780" s="1"/>
    </row>
    <row r="781" spans="1:52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3"/>
      <c r="AA781" s="13"/>
      <c r="AB781" s="13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3"/>
      <c r="AT781" s="1"/>
      <c r="AU781" s="1"/>
      <c r="AV781" s="1"/>
      <c r="AW781" s="1"/>
      <c r="AX781" s="1"/>
      <c r="AY781" s="1"/>
      <c r="AZ781" s="1"/>
    </row>
    <row r="782" spans="1:52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3"/>
      <c r="AA782" s="13"/>
      <c r="AB782" s="13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3"/>
      <c r="AT782" s="1"/>
      <c r="AU782" s="1"/>
      <c r="AV782" s="1"/>
      <c r="AW782" s="1"/>
      <c r="AX782" s="1"/>
      <c r="AY782" s="1"/>
      <c r="AZ782" s="1"/>
    </row>
    <row r="783" spans="1:52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3"/>
      <c r="AA783" s="13"/>
      <c r="AB783" s="13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3"/>
      <c r="AT783" s="1"/>
      <c r="AU783" s="1"/>
      <c r="AV783" s="1"/>
      <c r="AW783" s="1"/>
      <c r="AX783" s="1"/>
      <c r="AY783" s="1"/>
      <c r="AZ783" s="1"/>
    </row>
    <row r="784" spans="1:52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3"/>
      <c r="AA784" s="13"/>
      <c r="AB784" s="13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3"/>
      <c r="AT784" s="1"/>
      <c r="AU784" s="1"/>
      <c r="AV784" s="1"/>
      <c r="AW784" s="1"/>
      <c r="AX784" s="1"/>
      <c r="AY784" s="1"/>
      <c r="AZ784" s="1"/>
    </row>
    <row r="785" spans="1:52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3"/>
      <c r="AA785" s="13"/>
      <c r="AB785" s="13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3"/>
      <c r="AT785" s="1"/>
      <c r="AU785" s="1"/>
      <c r="AV785" s="1"/>
      <c r="AW785" s="1"/>
      <c r="AX785" s="1"/>
      <c r="AY785" s="1"/>
      <c r="AZ785" s="1"/>
    </row>
    <row r="786" spans="1:52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3"/>
      <c r="AA786" s="13"/>
      <c r="AB786" s="13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3"/>
      <c r="AT786" s="1"/>
      <c r="AU786" s="1"/>
      <c r="AV786" s="1"/>
      <c r="AW786" s="1"/>
      <c r="AX786" s="1"/>
      <c r="AY786" s="1"/>
      <c r="AZ786" s="1"/>
    </row>
    <row r="787" spans="1:52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3"/>
      <c r="AA787" s="13"/>
      <c r="AB787" s="13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3"/>
      <c r="AT787" s="1"/>
      <c r="AU787" s="1"/>
      <c r="AV787" s="1"/>
      <c r="AW787" s="1"/>
      <c r="AX787" s="1"/>
      <c r="AY787" s="1"/>
      <c r="AZ787" s="1"/>
    </row>
    <row r="788" spans="1:52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3"/>
      <c r="AA788" s="13"/>
      <c r="AB788" s="13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3"/>
      <c r="AT788" s="1"/>
      <c r="AU788" s="1"/>
      <c r="AV788" s="1"/>
      <c r="AW788" s="1"/>
      <c r="AX788" s="1"/>
      <c r="AY788" s="1"/>
      <c r="AZ788" s="1"/>
    </row>
    <row r="789" spans="1:52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3"/>
      <c r="AA789" s="13"/>
      <c r="AB789" s="13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3"/>
      <c r="AT789" s="1"/>
      <c r="AU789" s="1"/>
      <c r="AV789" s="1"/>
      <c r="AW789" s="1"/>
      <c r="AX789" s="1"/>
      <c r="AY789" s="1"/>
      <c r="AZ789" s="1"/>
    </row>
    <row r="790" spans="1:52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3"/>
      <c r="AA790" s="13"/>
      <c r="AB790" s="13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3"/>
      <c r="AT790" s="1"/>
      <c r="AU790" s="1"/>
      <c r="AV790" s="1"/>
      <c r="AW790" s="1"/>
      <c r="AX790" s="1"/>
      <c r="AY790" s="1"/>
      <c r="AZ790" s="1"/>
    </row>
    <row r="791" spans="1:52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3"/>
      <c r="AA791" s="13"/>
      <c r="AB791" s="13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3"/>
      <c r="AT791" s="1"/>
      <c r="AU791" s="1"/>
      <c r="AV791" s="1"/>
      <c r="AW791" s="1"/>
      <c r="AX791" s="1"/>
      <c r="AY791" s="1"/>
      <c r="AZ791" s="1"/>
    </row>
    <row r="792" spans="1:52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3"/>
      <c r="AA792" s="13"/>
      <c r="AB792" s="13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3"/>
      <c r="AT792" s="1"/>
      <c r="AU792" s="1"/>
      <c r="AV792" s="1"/>
      <c r="AW792" s="1"/>
      <c r="AX792" s="1"/>
      <c r="AY792" s="1"/>
      <c r="AZ792" s="1"/>
    </row>
    <row r="793" spans="1:52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3"/>
      <c r="AA793" s="13"/>
      <c r="AB793" s="13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3"/>
      <c r="AT793" s="1"/>
      <c r="AU793" s="1"/>
      <c r="AV793" s="1"/>
      <c r="AW793" s="1"/>
      <c r="AX793" s="1"/>
      <c r="AY793" s="1"/>
      <c r="AZ793" s="1"/>
    </row>
    <row r="794" spans="1:52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3"/>
      <c r="AA794" s="13"/>
      <c r="AB794" s="13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3"/>
      <c r="AT794" s="1"/>
      <c r="AU794" s="1"/>
      <c r="AV794" s="1"/>
      <c r="AW794" s="1"/>
      <c r="AX794" s="1"/>
      <c r="AY794" s="1"/>
      <c r="AZ794" s="1"/>
    </row>
    <row r="795" spans="1:52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3"/>
      <c r="AA795" s="13"/>
      <c r="AB795" s="13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3"/>
      <c r="AT795" s="1"/>
      <c r="AU795" s="1"/>
      <c r="AV795" s="1"/>
      <c r="AW795" s="1"/>
      <c r="AX795" s="1"/>
      <c r="AY795" s="1"/>
      <c r="AZ795" s="1"/>
    </row>
    <row r="796" spans="1:52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3"/>
      <c r="AA796" s="13"/>
      <c r="AB796" s="13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3"/>
      <c r="AT796" s="1"/>
      <c r="AU796" s="1"/>
      <c r="AV796" s="1"/>
      <c r="AW796" s="1"/>
      <c r="AX796" s="1"/>
      <c r="AY796" s="1"/>
      <c r="AZ796" s="1"/>
    </row>
    <row r="797" spans="1:52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3"/>
      <c r="AA797" s="13"/>
      <c r="AB797" s="13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3"/>
      <c r="AT797" s="1"/>
      <c r="AU797" s="1"/>
      <c r="AV797" s="1"/>
      <c r="AW797" s="1"/>
      <c r="AX797" s="1"/>
      <c r="AY797" s="1"/>
      <c r="AZ797" s="1"/>
    </row>
    <row r="798" spans="1:52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3"/>
      <c r="AA798" s="13"/>
      <c r="AB798" s="13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3"/>
      <c r="AT798" s="1"/>
      <c r="AU798" s="1"/>
      <c r="AV798" s="1"/>
      <c r="AW798" s="1"/>
      <c r="AX798" s="1"/>
      <c r="AY798" s="1"/>
      <c r="AZ798" s="1"/>
    </row>
    <row r="799" spans="1:52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3"/>
      <c r="AA799" s="13"/>
      <c r="AB799" s="13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3"/>
      <c r="AT799" s="1"/>
      <c r="AU799" s="1"/>
      <c r="AV799" s="1"/>
      <c r="AW799" s="1"/>
      <c r="AX799" s="1"/>
      <c r="AY799" s="1"/>
      <c r="AZ799" s="1"/>
    </row>
    <row r="800" spans="1:52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3"/>
      <c r="AA800" s="13"/>
      <c r="AB800" s="13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3"/>
      <c r="AT800" s="1"/>
      <c r="AU800" s="1"/>
      <c r="AV800" s="1"/>
      <c r="AW800" s="1"/>
      <c r="AX800" s="1"/>
      <c r="AY800" s="1"/>
      <c r="AZ800" s="1"/>
    </row>
    <row r="801" spans="1:52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3"/>
      <c r="AA801" s="13"/>
      <c r="AB801" s="13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3"/>
      <c r="AT801" s="1"/>
      <c r="AU801" s="1"/>
      <c r="AV801" s="1"/>
      <c r="AW801" s="1"/>
      <c r="AX801" s="1"/>
      <c r="AY801" s="1"/>
      <c r="AZ801" s="1"/>
    </row>
    <row r="802" spans="1:52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3"/>
      <c r="AA802" s="13"/>
      <c r="AB802" s="13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3"/>
      <c r="AT802" s="1"/>
      <c r="AU802" s="1"/>
      <c r="AV802" s="1"/>
      <c r="AW802" s="1"/>
      <c r="AX802" s="1"/>
      <c r="AY802" s="1"/>
      <c r="AZ802" s="1"/>
    </row>
    <row r="803" spans="1:52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3"/>
      <c r="AA803" s="13"/>
      <c r="AB803" s="13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3"/>
      <c r="AT803" s="1"/>
      <c r="AU803" s="1"/>
      <c r="AV803" s="1"/>
      <c r="AW803" s="1"/>
      <c r="AX803" s="1"/>
      <c r="AY803" s="1"/>
      <c r="AZ803" s="1"/>
    </row>
    <row r="804" spans="1:52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3"/>
      <c r="AA804" s="13"/>
      <c r="AB804" s="13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3"/>
      <c r="AT804" s="1"/>
      <c r="AU804" s="1"/>
      <c r="AV804" s="1"/>
      <c r="AW804" s="1"/>
      <c r="AX804" s="1"/>
      <c r="AY804" s="1"/>
      <c r="AZ804" s="1"/>
    </row>
    <row r="805" spans="1:52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3"/>
      <c r="AA805" s="13"/>
      <c r="AB805" s="13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3"/>
      <c r="AT805" s="1"/>
      <c r="AU805" s="1"/>
      <c r="AV805" s="1"/>
      <c r="AW805" s="1"/>
      <c r="AX805" s="1"/>
      <c r="AY805" s="1"/>
      <c r="AZ805" s="1"/>
    </row>
    <row r="806" spans="1:52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3"/>
      <c r="AA806" s="13"/>
      <c r="AB806" s="13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3"/>
      <c r="AT806" s="1"/>
      <c r="AU806" s="1"/>
      <c r="AV806" s="1"/>
      <c r="AW806" s="1"/>
      <c r="AX806" s="1"/>
      <c r="AY806" s="1"/>
      <c r="AZ806" s="1"/>
    </row>
    <row r="807" spans="1:52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3"/>
      <c r="AA807" s="13"/>
      <c r="AB807" s="13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3"/>
      <c r="AT807" s="1"/>
      <c r="AU807" s="1"/>
      <c r="AV807" s="1"/>
      <c r="AW807" s="1"/>
      <c r="AX807" s="1"/>
      <c r="AY807" s="1"/>
      <c r="AZ807" s="1"/>
    </row>
    <row r="808" spans="1:52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3"/>
      <c r="AA808" s="13"/>
      <c r="AB808" s="13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3"/>
      <c r="AT808" s="1"/>
      <c r="AU808" s="1"/>
      <c r="AV808" s="1"/>
      <c r="AW808" s="1"/>
      <c r="AX808" s="1"/>
      <c r="AY808" s="1"/>
      <c r="AZ808" s="1"/>
    </row>
    <row r="809" spans="1:52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3"/>
      <c r="AA809" s="13"/>
      <c r="AB809" s="13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3"/>
      <c r="AT809" s="1"/>
      <c r="AU809" s="1"/>
      <c r="AV809" s="1"/>
      <c r="AW809" s="1"/>
      <c r="AX809" s="1"/>
      <c r="AY809" s="1"/>
      <c r="AZ809" s="1"/>
    </row>
    <row r="810" spans="1:52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3"/>
      <c r="AA810" s="13"/>
      <c r="AB810" s="13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3"/>
      <c r="AT810" s="1"/>
      <c r="AU810" s="1"/>
      <c r="AV810" s="1"/>
      <c r="AW810" s="1"/>
      <c r="AX810" s="1"/>
      <c r="AY810" s="1"/>
      <c r="AZ810" s="1"/>
    </row>
    <row r="811" spans="1:52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3"/>
      <c r="AA811" s="13"/>
      <c r="AB811" s="13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3"/>
      <c r="AT811" s="1"/>
      <c r="AU811" s="1"/>
      <c r="AV811" s="1"/>
      <c r="AW811" s="1"/>
      <c r="AX811" s="1"/>
      <c r="AY811" s="1"/>
      <c r="AZ811" s="1"/>
    </row>
    <row r="812" spans="1:52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3"/>
      <c r="AA812" s="13"/>
      <c r="AB812" s="13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3"/>
      <c r="AT812" s="1"/>
      <c r="AU812" s="1"/>
      <c r="AV812" s="1"/>
      <c r="AW812" s="1"/>
      <c r="AX812" s="1"/>
      <c r="AY812" s="1"/>
      <c r="AZ812" s="1"/>
    </row>
    <row r="813" spans="1:52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3"/>
      <c r="AA813" s="13"/>
      <c r="AB813" s="13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3"/>
      <c r="AT813" s="1"/>
      <c r="AU813" s="1"/>
      <c r="AV813" s="1"/>
      <c r="AW813" s="1"/>
      <c r="AX813" s="1"/>
      <c r="AY813" s="1"/>
      <c r="AZ813" s="1"/>
    </row>
    <row r="814" spans="1:52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3"/>
      <c r="AA814" s="13"/>
      <c r="AB814" s="13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3"/>
      <c r="AT814" s="1"/>
      <c r="AU814" s="1"/>
      <c r="AV814" s="1"/>
      <c r="AW814" s="1"/>
      <c r="AX814" s="1"/>
      <c r="AY814" s="1"/>
      <c r="AZ814" s="1"/>
    </row>
    <row r="815" spans="1:52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3"/>
      <c r="AA815" s="13"/>
      <c r="AB815" s="13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3"/>
      <c r="AT815" s="1"/>
      <c r="AU815" s="1"/>
      <c r="AV815" s="1"/>
      <c r="AW815" s="1"/>
      <c r="AX815" s="1"/>
      <c r="AY815" s="1"/>
      <c r="AZ815" s="1"/>
    </row>
    <row r="816" spans="1:52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3"/>
      <c r="AA816" s="13"/>
      <c r="AB816" s="13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3"/>
      <c r="AT816" s="1"/>
      <c r="AU816" s="1"/>
      <c r="AV816" s="1"/>
      <c r="AW816" s="1"/>
      <c r="AX816" s="1"/>
      <c r="AY816" s="1"/>
      <c r="AZ816" s="1"/>
    </row>
    <row r="817" spans="1:52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3"/>
      <c r="AA817" s="13"/>
      <c r="AB817" s="13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3"/>
      <c r="AT817" s="1"/>
      <c r="AU817" s="1"/>
      <c r="AV817" s="1"/>
      <c r="AW817" s="1"/>
      <c r="AX817" s="1"/>
      <c r="AY817" s="1"/>
      <c r="AZ817" s="1"/>
    </row>
    <row r="818" spans="1:52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3"/>
      <c r="AA818" s="13"/>
      <c r="AB818" s="13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3"/>
      <c r="AT818" s="1"/>
      <c r="AU818" s="1"/>
      <c r="AV818" s="1"/>
      <c r="AW818" s="1"/>
      <c r="AX818" s="1"/>
      <c r="AY818" s="1"/>
      <c r="AZ818" s="1"/>
    </row>
    <row r="819" spans="1:52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3"/>
      <c r="AA819" s="13"/>
      <c r="AB819" s="13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3"/>
      <c r="AT819" s="1"/>
      <c r="AU819" s="1"/>
      <c r="AV819" s="1"/>
      <c r="AW819" s="1"/>
      <c r="AX819" s="1"/>
      <c r="AY819" s="1"/>
      <c r="AZ819" s="1"/>
    </row>
    <row r="820" spans="1:52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3"/>
      <c r="AA820" s="13"/>
      <c r="AB820" s="13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3"/>
      <c r="AT820" s="1"/>
      <c r="AU820" s="1"/>
      <c r="AV820" s="1"/>
      <c r="AW820" s="1"/>
      <c r="AX820" s="1"/>
      <c r="AY820" s="1"/>
      <c r="AZ820" s="1"/>
    </row>
    <row r="821" spans="1:52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3"/>
      <c r="AA821" s="13"/>
      <c r="AB821" s="13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3"/>
      <c r="AT821" s="1"/>
      <c r="AU821" s="1"/>
      <c r="AV821" s="1"/>
      <c r="AW821" s="1"/>
      <c r="AX821" s="1"/>
      <c r="AY821" s="1"/>
      <c r="AZ821" s="1"/>
    </row>
    <row r="822" spans="1:52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3"/>
      <c r="AA822" s="13"/>
      <c r="AB822" s="13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3"/>
      <c r="AT822" s="1"/>
      <c r="AU822" s="1"/>
      <c r="AV822" s="1"/>
      <c r="AW822" s="1"/>
      <c r="AX822" s="1"/>
      <c r="AY822" s="1"/>
      <c r="AZ822" s="1"/>
    </row>
    <row r="823" spans="1:52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3"/>
      <c r="AA823" s="13"/>
      <c r="AB823" s="13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3"/>
      <c r="AT823" s="1"/>
      <c r="AU823" s="1"/>
      <c r="AV823" s="1"/>
      <c r="AW823" s="1"/>
      <c r="AX823" s="1"/>
      <c r="AY823" s="1"/>
      <c r="AZ823" s="1"/>
    </row>
    <row r="824" spans="1:52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3"/>
      <c r="AA824" s="13"/>
      <c r="AB824" s="13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3"/>
      <c r="AT824" s="1"/>
      <c r="AU824" s="1"/>
      <c r="AV824" s="1"/>
      <c r="AW824" s="1"/>
      <c r="AX824" s="1"/>
      <c r="AY824" s="1"/>
      <c r="AZ824" s="1"/>
    </row>
    <row r="825" spans="1:52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3"/>
      <c r="AA825" s="13"/>
      <c r="AB825" s="13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3"/>
      <c r="AT825" s="1"/>
      <c r="AU825" s="1"/>
      <c r="AV825" s="1"/>
      <c r="AW825" s="1"/>
      <c r="AX825" s="1"/>
      <c r="AY825" s="1"/>
      <c r="AZ825" s="1"/>
    </row>
    <row r="826" spans="1:52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3"/>
      <c r="AA826" s="13"/>
      <c r="AB826" s="13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3"/>
      <c r="AT826" s="1"/>
      <c r="AU826" s="1"/>
      <c r="AV826" s="1"/>
      <c r="AW826" s="1"/>
      <c r="AX826" s="1"/>
      <c r="AY826" s="1"/>
      <c r="AZ826" s="1"/>
    </row>
    <row r="827" spans="1:52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3"/>
      <c r="AA827" s="13"/>
      <c r="AB827" s="13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3"/>
      <c r="AT827" s="1"/>
      <c r="AU827" s="1"/>
      <c r="AV827" s="1"/>
      <c r="AW827" s="1"/>
      <c r="AX827" s="1"/>
      <c r="AY827" s="1"/>
      <c r="AZ827" s="1"/>
    </row>
    <row r="828" spans="1:52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3"/>
      <c r="AA828" s="13"/>
      <c r="AB828" s="13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3"/>
      <c r="AT828" s="1"/>
      <c r="AU828" s="1"/>
      <c r="AV828" s="1"/>
      <c r="AW828" s="1"/>
      <c r="AX828" s="1"/>
      <c r="AY828" s="1"/>
      <c r="AZ828" s="1"/>
    </row>
    <row r="829" spans="1:52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3"/>
      <c r="AA829" s="13"/>
      <c r="AB829" s="13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3"/>
      <c r="AT829" s="1"/>
      <c r="AU829" s="1"/>
      <c r="AV829" s="1"/>
      <c r="AW829" s="1"/>
      <c r="AX829" s="1"/>
      <c r="AY829" s="1"/>
      <c r="AZ829" s="1"/>
    </row>
    <row r="830" spans="1:52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3"/>
      <c r="AA830" s="13"/>
      <c r="AB830" s="13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3"/>
      <c r="AT830" s="1"/>
      <c r="AU830" s="1"/>
      <c r="AV830" s="1"/>
      <c r="AW830" s="1"/>
      <c r="AX830" s="1"/>
      <c r="AY830" s="1"/>
      <c r="AZ830" s="1"/>
    </row>
    <row r="831" spans="1:52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3"/>
      <c r="AA831" s="13"/>
      <c r="AB831" s="13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3"/>
      <c r="AT831" s="1"/>
      <c r="AU831" s="1"/>
      <c r="AV831" s="1"/>
      <c r="AW831" s="1"/>
      <c r="AX831" s="1"/>
      <c r="AY831" s="1"/>
      <c r="AZ831" s="1"/>
    </row>
    <row r="832" spans="1:52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3"/>
      <c r="AA832" s="13"/>
      <c r="AB832" s="13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3"/>
      <c r="AT832" s="1"/>
      <c r="AU832" s="1"/>
      <c r="AV832" s="1"/>
      <c r="AW832" s="1"/>
      <c r="AX832" s="1"/>
      <c r="AY832" s="1"/>
      <c r="AZ832" s="1"/>
    </row>
    <row r="833" spans="1:52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3"/>
      <c r="AA833" s="13"/>
      <c r="AB833" s="13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3"/>
      <c r="AT833" s="1"/>
      <c r="AU833" s="1"/>
      <c r="AV833" s="1"/>
      <c r="AW833" s="1"/>
      <c r="AX833" s="1"/>
      <c r="AY833" s="1"/>
      <c r="AZ833" s="1"/>
    </row>
    <row r="834" spans="1:52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3"/>
      <c r="AA834" s="13"/>
      <c r="AB834" s="13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3"/>
      <c r="AT834" s="1"/>
      <c r="AU834" s="1"/>
      <c r="AV834" s="1"/>
      <c r="AW834" s="1"/>
      <c r="AX834" s="1"/>
      <c r="AY834" s="1"/>
      <c r="AZ834" s="1"/>
    </row>
    <row r="835" spans="1:52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3"/>
      <c r="AA835" s="13"/>
      <c r="AB835" s="13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3"/>
      <c r="AT835" s="1"/>
      <c r="AU835" s="1"/>
      <c r="AV835" s="1"/>
      <c r="AW835" s="1"/>
      <c r="AX835" s="1"/>
      <c r="AY835" s="1"/>
      <c r="AZ835" s="1"/>
    </row>
    <row r="836" spans="1:52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3"/>
      <c r="AA836" s="13"/>
      <c r="AB836" s="13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3"/>
      <c r="AT836" s="1"/>
      <c r="AU836" s="1"/>
      <c r="AV836" s="1"/>
      <c r="AW836" s="1"/>
      <c r="AX836" s="1"/>
      <c r="AY836" s="1"/>
      <c r="AZ836" s="1"/>
    </row>
    <row r="837" spans="1:52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3"/>
      <c r="AA837" s="13"/>
      <c r="AB837" s="13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3"/>
      <c r="AT837" s="1"/>
      <c r="AU837" s="1"/>
      <c r="AV837" s="1"/>
      <c r="AW837" s="1"/>
      <c r="AX837" s="1"/>
      <c r="AY837" s="1"/>
      <c r="AZ837" s="1"/>
    </row>
    <row r="838" spans="1:52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3"/>
      <c r="AA838" s="13"/>
      <c r="AB838" s="13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3"/>
      <c r="AT838" s="1"/>
      <c r="AU838" s="1"/>
      <c r="AV838" s="1"/>
      <c r="AW838" s="1"/>
      <c r="AX838" s="1"/>
      <c r="AY838" s="1"/>
      <c r="AZ838" s="1"/>
    </row>
    <row r="839" spans="1:52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3"/>
      <c r="AA839" s="13"/>
      <c r="AB839" s="13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3"/>
      <c r="AT839" s="1"/>
      <c r="AU839" s="1"/>
      <c r="AV839" s="1"/>
      <c r="AW839" s="1"/>
      <c r="AX839" s="1"/>
      <c r="AY839" s="1"/>
      <c r="AZ839" s="1"/>
    </row>
    <row r="840" spans="1:52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3"/>
      <c r="AA840" s="13"/>
      <c r="AB840" s="13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3"/>
      <c r="AT840" s="1"/>
      <c r="AU840" s="1"/>
      <c r="AV840" s="1"/>
      <c r="AW840" s="1"/>
      <c r="AX840" s="1"/>
      <c r="AY840" s="1"/>
      <c r="AZ840" s="1"/>
    </row>
    <row r="841" spans="1:52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3"/>
      <c r="AA841" s="13"/>
      <c r="AB841" s="13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3"/>
      <c r="AT841" s="1"/>
      <c r="AU841" s="1"/>
      <c r="AV841" s="1"/>
      <c r="AW841" s="1"/>
      <c r="AX841" s="1"/>
      <c r="AY841" s="1"/>
      <c r="AZ841" s="1"/>
    </row>
    <row r="842" spans="1:52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3"/>
      <c r="AA842" s="13"/>
      <c r="AB842" s="13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3"/>
      <c r="AT842" s="1"/>
      <c r="AU842" s="1"/>
      <c r="AV842" s="1"/>
      <c r="AW842" s="1"/>
      <c r="AX842" s="1"/>
      <c r="AY842" s="1"/>
      <c r="AZ842" s="1"/>
    </row>
    <row r="843" spans="1:52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3"/>
      <c r="AA843" s="13"/>
      <c r="AB843" s="13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3"/>
      <c r="AT843" s="1"/>
      <c r="AU843" s="1"/>
      <c r="AV843" s="1"/>
      <c r="AW843" s="1"/>
      <c r="AX843" s="1"/>
      <c r="AY843" s="1"/>
      <c r="AZ843" s="1"/>
    </row>
    <row r="844" spans="1:52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3"/>
      <c r="AA844" s="13"/>
      <c r="AB844" s="13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3"/>
      <c r="AT844" s="1"/>
      <c r="AU844" s="1"/>
      <c r="AV844" s="1"/>
      <c r="AW844" s="1"/>
      <c r="AX844" s="1"/>
      <c r="AY844" s="1"/>
      <c r="AZ844" s="1"/>
    </row>
    <row r="845" spans="1:52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3"/>
      <c r="AA845" s="13"/>
      <c r="AB845" s="13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3"/>
      <c r="AT845" s="1"/>
      <c r="AU845" s="1"/>
      <c r="AV845" s="1"/>
      <c r="AW845" s="1"/>
      <c r="AX845" s="1"/>
      <c r="AY845" s="1"/>
      <c r="AZ845" s="1"/>
    </row>
    <row r="846" spans="1:52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3"/>
      <c r="AA846" s="13"/>
      <c r="AB846" s="13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3"/>
      <c r="AT846" s="1"/>
      <c r="AU846" s="1"/>
      <c r="AV846" s="1"/>
      <c r="AW846" s="1"/>
      <c r="AX846" s="1"/>
      <c r="AY846" s="1"/>
      <c r="AZ846" s="1"/>
    </row>
    <row r="847" spans="1:52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3"/>
      <c r="AA847" s="13"/>
      <c r="AB847" s="13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3"/>
      <c r="AT847" s="1"/>
      <c r="AU847" s="1"/>
      <c r="AV847" s="1"/>
      <c r="AW847" s="1"/>
      <c r="AX847" s="1"/>
      <c r="AY847" s="1"/>
      <c r="AZ847" s="1"/>
    </row>
    <row r="848" spans="1:52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3"/>
      <c r="AA848" s="13"/>
      <c r="AB848" s="13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3"/>
      <c r="AT848" s="1"/>
      <c r="AU848" s="1"/>
      <c r="AV848" s="1"/>
      <c r="AW848" s="1"/>
      <c r="AX848" s="1"/>
      <c r="AY848" s="1"/>
      <c r="AZ848" s="1"/>
    </row>
    <row r="849" spans="1:52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3"/>
      <c r="AA849" s="13"/>
      <c r="AB849" s="13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3"/>
      <c r="AT849" s="1"/>
      <c r="AU849" s="1"/>
      <c r="AV849" s="1"/>
      <c r="AW849" s="1"/>
      <c r="AX849" s="1"/>
      <c r="AY849" s="1"/>
      <c r="AZ849" s="1"/>
    </row>
    <row r="850" spans="1:52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3"/>
      <c r="AA850" s="13"/>
      <c r="AB850" s="13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3"/>
      <c r="AT850" s="1"/>
      <c r="AU850" s="1"/>
      <c r="AV850" s="1"/>
      <c r="AW850" s="1"/>
      <c r="AX850" s="1"/>
      <c r="AY850" s="1"/>
      <c r="AZ850" s="1"/>
    </row>
    <row r="851" spans="1:52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3"/>
      <c r="AA851" s="13"/>
      <c r="AB851" s="13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3"/>
      <c r="AT851" s="1"/>
      <c r="AU851" s="1"/>
      <c r="AV851" s="1"/>
      <c r="AW851" s="1"/>
      <c r="AX851" s="1"/>
      <c r="AY851" s="1"/>
      <c r="AZ851" s="1"/>
    </row>
    <row r="852" spans="1:52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3"/>
      <c r="AA852" s="13"/>
      <c r="AB852" s="13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3"/>
      <c r="AT852" s="1"/>
      <c r="AU852" s="1"/>
      <c r="AV852" s="1"/>
      <c r="AW852" s="1"/>
      <c r="AX852" s="1"/>
      <c r="AY852" s="1"/>
      <c r="AZ852" s="1"/>
    </row>
    <row r="853" spans="1:52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3"/>
      <c r="AA853" s="13"/>
      <c r="AB853" s="13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3"/>
      <c r="AT853" s="1"/>
      <c r="AU853" s="1"/>
      <c r="AV853" s="1"/>
      <c r="AW853" s="1"/>
      <c r="AX853" s="1"/>
      <c r="AY853" s="1"/>
      <c r="AZ853" s="1"/>
    </row>
    <row r="854" spans="1:52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3"/>
      <c r="AA854" s="13"/>
      <c r="AB854" s="13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3"/>
      <c r="AT854" s="1"/>
      <c r="AU854" s="1"/>
      <c r="AV854" s="1"/>
      <c r="AW854" s="1"/>
      <c r="AX854" s="1"/>
      <c r="AY854" s="1"/>
      <c r="AZ854" s="1"/>
    </row>
    <row r="855" spans="1:52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3"/>
      <c r="AA855" s="13"/>
      <c r="AB855" s="13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3"/>
      <c r="AT855" s="1"/>
      <c r="AU855" s="1"/>
      <c r="AV855" s="1"/>
      <c r="AW855" s="1"/>
      <c r="AX855" s="1"/>
      <c r="AY855" s="1"/>
      <c r="AZ855" s="1"/>
    </row>
    <row r="856" spans="1:52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3"/>
      <c r="AA856" s="13"/>
      <c r="AB856" s="13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3"/>
      <c r="AT856" s="1"/>
      <c r="AU856" s="1"/>
      <c r="AV856" s="1"/>
      <c r="AW856" s="1"/>
      <c r="AX856" s="1"/>
      <c r="AY856" s="1"/>
      <c r="AZ856" s="1"/>
    </row>
    <row r="857" spans="1:52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3"/>
      <c r="AA857" s="13"/>
      <c r="AB857" s="13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3"/>
      <c r="AT857" s="1"/>
      <c r="AU857" s="1"/>
      <c r="AV857" s="1"/>
      <c r="AW857" s="1"/>
      <c r="AX857" s="1"/>
      <c r="AY857" s="1"/>
      <c r="AZ857" s="1"/>
    </row>
    <row r="858" spans="1:52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3"/>
      <c r="AA858" s="13"/>
      <c r="AB858" s="13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3"/>
      <c r="AT858" s="1"/>
      <c r="AU858" s="1"/>
      <c r="AV858" s="1"/>
      <c r="AW858" s="1"/>
      <c r="AX858" s="1"/>
      <c r="AY858" s="1"/>
      <c r="AZ858" s="1"/>
    </row>
    <row r="859" spans="1:52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3"/>
      <c r="AA859" s="13"/>
      <c r="AB859" s="13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3"/>
      <c r="AT859" s="1"/>
      <c r="AU859" s="1"/>
      <c r="AV859" s="1"/>
      <c r="AW859" s="1"/>
      <c r="AX859" s="1"/>
      <c r="AY859" s="1"/>
      <c r="AZ859" s="1"/>
    </row>
    <row r="860" spans="1:52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3"/>
      <c r="AA860" s="13"/>
      <c r="AB860" s="13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3"/>
      <c r="AT860" s="1"/>
      <c r="AU860" s="1"/>
      <c r="AV860" s="1"/>
      <c r="AW860" s="1"/>
      <c r="AX860" s="1"/>
      <c r="AY860" s="1"/>
      <c r="AZ860" s="1"/>
    </row>
    <row r="861" spans="1:52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3"/>
      <c r="AA861" s="13"/>
      <c r="AB861" s="13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3"/>
      <c r="AT861" s="1"/>
      <c r="AU861" s="1"/>
      <c r="AV861" s="1"/>
      <c r="AW861" s="1"/>
      <c r="AX861" s="1"/>
      <c r="AY861" s="1"/>
      <c r="AZ861" s="1"/>
    </row>
    <row r="862" spans="1:52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3"/>
      <c r="AA862" s="13"/>
      <c r="AB862" s="13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3"/>
      <c r="AT862" s="1"/>
      <c r="AU862" s="1"/>
      <c r="AV862" s="1"/>
      <c r="AW862" s="1"/>
      <c r="AX862" s="1"/>
      <c r="AY862" s="1"/>
      <c r="AZ862" s="1"/>
    </row>
    <row r="863" spans="1:52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3"/>
      <c r="AA863" s="13"/>
      <c r="AB863" s="13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3"/>
      <c r="AT863" s="1"/>
      <c r="AU863" s="1"/>
      <c r="AV863" s="1"/>
      <c r="AW863" s="1"/>
      <c r="AX863" s="1"/>
      <c r="AY863" s="1"/>
      <c r="AZ863" s="1"/>
    </row>
    <row r="864" spans="1:52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3"/>
      <c r="AA864" s="13"/>
      <c r="AB864" s="13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3"/>
      <c r="AT864" s="1"/>
      <c r="AU864" s="1"/>
      <c r="AV864" s="1"/>
      <c r="AW864" s="1"/>
      <c r="AX864" s="1"/>
      <c r="AY864" s="1"/>
      <c r="AZ864" s="1"/>
    </row>
    <row r="865" spans="1:52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3"/>
      <c r="AA865" s="13"/>
      <c r="AB865" s="13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3"/>
      <c r="AT865" s="1"/>
      <c r="AU865" s="1"/>
      <c r="AV865" s="1"/>
      <c r="AW865" s="1"/>
      <c r="AX865" s="1"/>
      <c r="AY865" s="1"/>
      <c r="AZ865" s="1"/>
    </row>
    <row r="866" spans="1:52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3"/>
      <c r="AA866" s="13"/>
      <c r="AB866" s="13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3"/>
      <c r="AT866" s="1"/>
      <c r="AU866" s="1"/>
      <c r="AV866" s="1"/>
      <c r="AW866" s="1"/>
      <c r="AX866" s="1"/>
      <c r="AY866" s="1"/>
      <c r="AZ866" s="1"/>
    </row>
    <row r="867" spans="1:52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3"/>
      <c r="AA867" s="13"/>
      <c r="AB867" s="13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3"/>
      <c r="AT867" s="1"/>
      <c r="AU867" s="1"/>
      <c r="AV867" s="1"/>
      <c r="AW867" s="1"/>
      <c r="AX867" s="1"/>
      <c r="AY867" s="1"/>
      <c r="AZ867" s="1"/>
    </row>
    <row r="868" spans="1:52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3"/>
      <c r="AA868" s="13"/>
      <c r="AB868" s="13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3"/>
      <c r="AT868" s="1"/>
      <c r="AU868" s="1"/>
      <c r="AV868" s="1"/>
      <c r="AW868" s="1"/>
      <c r="AX868" s="1"/>
      <c r="AY868" s="1"/>
      <c r="AZ868" s="1"/>
    </row>
    <row r="869" spans="1:52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3"/>
      <c r="AA869" s="13"/>
      <c r="AB869" s="13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3"/>
      <c r="AT869" s="1"/>
      <c r="AU869" s="1"/>
      <c r="AV869" s="1"/>
      <c r="AW869" s="1"/>
      <c r="AX869" s="1"/>
      <c r="AY869" s="1"/>
      <c r="AZ869" s="1"/>
    </row>
    <row r="870" spans="1:52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3"/>
      <c r="AA870" s="13"/>
      <c r="AB870" s="13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3"/>
      <c r="AT870" s="1"/>
      <c r="AU870" s="1"/>
      <c r="AV870" s="1"/>
      <c r="AW870" s="1"/>
      <c r="AX870" s="1"/>
      <c r="AY870" s="1"/>
      <c r="AZ870" s="1"/>
    </row>
    <row r="871" spans="1:52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3"/>
      <c r="AA871" s="13"/>
      <c r="AB871" s="13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3"/>
      <c r="AT871" s="1"/>
      <c r="AU871" s="1"/>
      <c r="AV871" s="1"/>
      <c r="AW871" s="1"/>
      <c r="AX871" s="1"/>
      <c r="AY871" s="1"/>
      <c r="AZ871" s="1"/>
    </row>
    <row r="872" spans="1:52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3"/>
      <c r="AA872" s="13"/>
      <c r="AB872" s="13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3"/>
      <c r="AT872" s="1"/>
      <c r="AU872" s="1"/>
      <c r="AV872" s="1"/>
      <c r="AW872" s="1"/>
      <c r="AX872" s="1"/>
      <c r="AY872" s="1"/>
      <c r="AZ872" s="1"/>
    </row>
    <row r="873" spans="1:52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3"/>
      <c r="AA873" s="13"/>
      <c r="AB873" s="13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3"/>
      <c r="AT873" s="1"/>
      <c r="AU873" s="1"/>
      <c r="AV873" s="1"/>
      <c r="AW873" s="1"/>
      <c r="AX873" s="1"/>
      <c r="AY873" s="1"/>
      <c r="AZ873" s="1"/>
    </row>
    <row r="874" spans="1:52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3"/>
      <c r="AA874" s="13"/>
      <c r="AB874" s="13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3"/>
      <c r="AT874" s="1"/>
      <c r="AU874" s="1"/>
      <c r="AV874" s="1"/>
      <c r="AW874" s="1"/>
      <c r="AX874" s="1"/>
      <c r="AY874" s="1"/>
      <c r="AZ874" s="1"/>
    </row>
    <row r="875" spans="1:52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3"/>
      <c r="AA875" s="13"/>
      <c r="AB875" s="13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3"/>
      <c r="AT875" s="1"/>
      <c r="AU875" s="1"/>
      <c r="AV875" s="1"/>
      <c r="AW875" s="1"/>
      <c r="AX875" s="1"/>
      <c r="AY875" s="1"/>
      <c r="AZ875" s="1"/>
    </row>
    <row r="876" spans="1:52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3"/>
      <c r="AA876" s="13"/>
      <c r="AB876" s="13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3"/>
      <c r="AT876" s="1"/>
      <c r="AU876" s="1"/>
      <c r="AV876" s="1"/>
      <c r="AW876" s="1"/>
      <c r="AX876" s="1"/>
      <c r="AY876" s="1"/>
      <c r="AZ876" s="1"/>
    </row>
    <row r="877" spans="1:52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3"/>
      <c r="AA877" s="13"/>
      <c r="AB877" s="13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3"/>
      <c r="AT877" s="1"/>
      <c r="AU877" s="1"/>
      <c r="AV877" s="1"/>
      <c r="AW877" s="1"/>
      <c r="AX877" s="1"/>
      <c r="AY877" s="1"/>
      <c r="AZ877" s="1"/>
    </row>
    <row r="878" spans="1:52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3"/>
      <c r="AA878" s="13"/>
      <c r="AB878" s="13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3"/>
      <c r="AT878" s="1"/>
      <c r="AU878" s="1"/>
      <c r="AV878" s="1"/>
      <c r="AW878" s="1"/>
      <c r="AX878" s="1"/>
      <c r="AY878" s="1"/>
      <c r="AZ878" s="1"/>
    </row>
    <row r="879" spans="1:52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3"/>
      <c r="AA879" s="13"/>
      <c r="AB879" s="13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3"/>
      <c r="AT879" s="1"/>
      <c r="AU879" s="1"/>
      <c r="AV879" s="1"/>
      <c r="AW879" s="1"/>
      <c r="AX879" s="1"/>
      <c r="AY879" s="1"/>
      <c r="AZ879" s="1"/>
    </row>
    <row r="880" spans="1:52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3"/>
      <c r="AA880" s="13"/>
      <c r="AB880" s="13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3"/>
      <c r="AT880" s="1"/>
      <c r="AU880" s="1"/>
      <c r="AV880" s="1"/>
      <c r="AW880" s="1"/>
      <c r="AX880" s="1"/>
      <c r="AY880" s="1"/>
      <c r="AZ880" s="1"/>
    </row>
    <row r="881" spans="1:52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3"/>
      <c r="AA881" s="13"/>
      <c r="AB881" s="13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3"/>
      <c r="AT881" s="1"/>
      <c r="AU881" s="1"/>
      <c r="AV881" s="1"/>
      <c r="AW881" s="1"/>
      <c r="AX881" s="1"/>
      <c r="AY881" s="1"/>
      <c r="AZ881" s="1"/>
    </row>
    <row r="882" spans="1:52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3"/>
      <c r="AA882" s="13"/>
      <c r="AB882" s="13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3"/>
      <c r="AT882" s="1"/>
      <c r="AU882" s="1"/>
      <c r="AV882" s="1"/>
      <c r="AW882" s="1"/>
      <c r="AX882" s="1"/>
      <c r="AY882" s="1"/>
      <c r="AZ882" s="1"/>
    </row>
    <row r="883" spans="1:52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3"/>
      <c r="AA883" s="13"/>
      <c r="AB883" s="13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3"/>
      <c r="AT883" s="1"/>
      <c r="AU883" s="1"/>
      <c r="AV883" s="1"/>
      <c r="AW883" s="1"/>
      <c r="AX883" s="1"/>
      <c r="AY883" s="1"/>
      <c r="AZ883" s="1"/>
    </row>
    <row r="884" spans="1:52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3"/>
      <c r="AA884" s="13"/>
      <c r="AB884" s="13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3"/>
      <c r="AT884" s="1"/>
      <c r="AU884" s="1"/>
      <c r="AV884" s="1"/>
      <c r="AW884" s="1"/>
      <c r="AX884" s="1"/>
      <c r="AY884" s="1"/>
      <c r="AZ884" s="1"/>
    </row>
    <row r="885" spans="1:52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3"/>
      <c r="AA885" s="13"/>
      <c r="AB885" s="13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3"/>
      <c r="AT885" s="1"/>
      <c r="AU885" s="1"/>
      <c r="AV885" s="1"/>
      <c r="AW885" s="1"/>
      <c r="AX885" s="1"/>
      <c r="AY885" s="1"/>
      <c r="AZ885" s="1"/>
    </row>
    <row r="886" spans="1:52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3"/>
      <c r="AA886" s="13"/>
      <c r="AB886" s="13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3"/>
      <c r="AT886" s="1"/>
      <c r="AU886" s="1"/>
      <c r="AV886" s="1"/>
      <c r="AW886" s="1"/>
      <c r="AX886" s="1"/>
      <c r="AY886" s="1"/>
      <c r="AZ886" s="1"/>
    </row>
    <row r="887" spans="1:52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3"/>
      <c r="AA887" s="13"/>
      <c r="AB887" s="13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3"/>
      <c r="AT887" s="1"/>
      <c r="AU887" s="1"/>
      <c r="AV887" s="1"/>
      <c r="AW887" s="1"/>
      <c r="AX887" s="1"/>
      <c r="AY887" s="1"/>
      <c r="AZ887" s="1"/>
    </row>
    <row r="888" spans="1:52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3"/>
      <c r="AA888" s="13"/>
      <c r="AB888" s="13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3"/>
      <c r="AT888" s="1"/>
      <c r="AU888" s="1"/>
      <c r="AV888" s="1"/>
      <c r="AW888" s="1"/>
      <c r="AX888" s="1"/>
      <c r="AY888" s="1"/>
      <c r="AZ888" s="1"/>
    </row>
    <row r="889" spans="1:52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3"/>
      <c r="AA889" s="13"/>
      <c r="AB889" s="13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3"/>
      <c r="AT889" s="1"/>
      <c r="AU889" s="1"/>
      <c r="AV889" s="1"/>
      <c r="AW889" s="1"/>
      <c r="AX889" s="1"/>
      <c r="AY889" s="1"/>
      <c r="AZ889" s="1"/>
    </row>
    <row r="890" spans="1:52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3"/>
      <c r="AA890" s="13"/>
      <c r="AB890" s="13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3"/>
      <c r="AT890" s="1"/>
      <c r="AU890" s="1"/>
      <c r="AV890" s="1"/>
      <c r="AW890" s="1"/>
      <c r="AX890" s="1"/>
      <c r="AY890" s="1"/>
      <c r="AZ890" s="1"/>
    </row>
    <row r="891" spans="1:52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3"/>
      <c r="AA891" s="13"/>
      <c r="AB891" s="13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3"/>
      <c r="AT891" s="1"/>
      <c r="AU891" s="1"/>
      <c r="AV891" s="1"/>
      <c r="AW891" s="1"/>
      <c r="AX891" s="1"/>
      <c r="AY891" s="1"/>
      <c r="AZ891" s="1"/>
    </row>
    <row r="892" spans="1:52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3"/>
      <c r="AA892" s="13"/>
      <c r="AB892" s="13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3"/>
      <c r="AT892" s="1"/>
      <c r="AU892" s="1"/>
      <c r="AV892" s="1"/>
      <c r="AW892" s="1"/>
      <c r="AX892" s="1"/>
      <c r="AY892" s="1"/>
      <c r="AZ892" s="1"/>
    </row>
    <row r="893" spans="1:52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3"/>
      <c r="AA893" s="13"/>
      <c r="AB893" s="13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3"/>
      <c r="AT893" s="1"/>
      <c r="AU893" s="1"/>
      <c r="AV893" s="1"/>
      <c r="AW893" s="1"/>
      <c r="AX893" s="1"/>
      <c r="AY893" s="1"/>
      <c r="AZ893" s="1"/>
    </row>
    <row r="894" spans="1:52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3"/>
      <c r="AA894" s="13"/>
      <c r="AB894" s="13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3"/>
      <c r="AT894" s="1"/>
      <c r="AU894" s="1"/>
      <c r="AV894" s="1"/>
      <c r="AW894" s="1"/>
      <c r="AX894" s="1"/>
      <c r="AY894" s="1"/>
      <c r="AZ894" s="1"/>
    </row>
    <row r="895" spans="1:52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3"/>
      <c r="AA895" s="13"/>
      <c r="AB895" s="13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3"/>
      <c r="AT895" s="1"/>
      <c r="AU895" s="1"/>
      <c r="AV895" s="1"/>
      <c r="AW895" s="1"/>
      <c r="AX895" s="1"/>
      <c r="AY895" s="1"/>
      <c r="AZ895" s="1"/>
    </row>
    <row r="896" spans="1:52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3"/>
      <c r="AA896" s="13"/>
      <c r="AB896" s="13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3"/>
      <c r="AT896" s="1"/>
      <c r="AU896" s="1"/>
      <c r="AV896" s="1"/>
      <c r="AW896" s="1"/>
      <c r="AX896" s="1"/>
      <c r="AY896" s="1"/>
      <c r="AZ896" s="1"/>
    </row>
    <row r="897" spans="1:52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3"/>
      <c r="AA897" s="13"/>
      <c r="AB897" s="13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3"/>
      <c r="AT897" s="1"/>
      <c r="AU897" s="1"/>
      <c r="AV897" s="1"/>
      <c r="AW897" s="1"/>
      <c r="AX897" s="1"/>
      <c r="AY897" s="1"/>
      <c r="AZ897" s="1"/>
    </row>
    <row r="898" spans="1:52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3"/>
      <c r="AA898" s="13"/>
      <c r="AB898" s="13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3"/>
      <c r="AT898" s="1"/>
      <c r="AU898" s="1"/>
      <c r="AV898" s="1"/>
      <c r="AW898" s="1"/>
      <c r="AX898" s="1"/>
      <c r="AY898" s="1"/>
      <c r="AZ898" s="1"/>
    </row>
    <row r="899" spans="1:52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3"/>
      <c r="AA899" s="13"/>
      <c r="AB899" s="13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3"/>
      <c r="AT899" s="1"/>
      <c r="AU899" s="1"/>
      <c r="AV899" s="1"/>
      <c r="AW899" s="1"/>
      <c r="AX899" s="1"/>
      <c r="AY899" s="1"/>
      <c r="AZ899" s="1"/>
    </row>
    <row r="900" spans="1:52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3"/>
      <c r="AA900" s="13"/>
      <c r="AB900" s="13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3"/>
      <c r="AT900" s="1"/>
      <c r="AU900" s="1"/>
      <c r="AV900" s="1"/>
      <c r="AW900" s="1"/>
      <c r="AX900" s="1"/>
      <c r="AY900" s="1"/>
      <c r="AZ900" s="1"/>
    </row>
    <row r="901" spans="1:52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3"/>
      <c r="AA901" s="13"/>
      <c r="AB901" s="13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3"/>
      <c r="AT901" s="1"/>
      <c r="AU901" s="1"/>
      <c r="AV901" s="1"/>
      <c r="AW901" s="1"/>
      <c r="AX901" s="1"/>
      <c r="AY901" s="1"/>
      <c r="AZ901" s="1"/>
    </row>
    <row r="902" spans="1:52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3"/>
      <c r="AA902" s="13"/>
      <c r="AB902" s="13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3"/>
      <c r="AT902" s="1"/>
      <c r="AU902" s="1"/>
      <c r="AV902" s="1"/>
      <c r="AW902" s="1"/>
      <c r="AX902" s="1"/>
      <c r="AY902" s="1"/>
      <c r="AZ902" s="1"/>
    </row>
    <row r="903" spans="1:52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3"/>
      <c r="AA903" s="13"/>
      <c r="AB903" s="13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3"/>
      <c r="AT903" s="1"/>
      <c r="AU903" s="1"/>
      <c r="AV903" s="1"/>
      <c r="AW903" s="1"/>
      <c r="AX903" s="1"/>
      <c r="AY903" s="1"/>
      <c r="AZ903" s="1"/>
    </row>
    <row r="904" spans="1:52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3"/>
      <c r="AA904" s="13"/>
      <c r="AB904" s="13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3"/>
      <c r="AT904" s="1"/>
      <c r="AU904" s="1"/>
      <c r="AV904" s="1"/>
      <c r="AW904" s="1"/>
      <c r="AX904" s="1"/>
      <c r="AY904" s="1"/>
      <c r="AZ904" s="1"/>
    </row>
    <row r="905" spans="1:52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3"/>
      <c r="AA905" s="13"/>
      <c r="AB905" s="13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3"/>
      <c r="AT905" s="1"/>
      <c r="AU905" s="1"/>
      <c r="AV905" s="1"/>
      <c r="AW905" s="1"/>
      <c r="AX905" s="1"/>
      <c r="AY905" s="1"/>
      <c r="AZ905" s="1"/>
    </row>
    <row r="906" spans="1:52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3"/>
      <c r="AA906" s="13"/>
      <c r="AB906" s="13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3"/>
      <c r="AT906" s="1"/>
      <c r="AU906" s="1"/>
      <c r="AV906" s="1"/>
      <c r="AW906" s="1"/>
      <c r="AX906" s="1"/>
      <c r="AY906" s="1"/>
      <c r="AZ906" s="1"/>
    </row>
    <row r="907" spans="1:52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3"/>
      <c r="AA907" s="13"/>
      <c r="AB907" s="13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3"/>
      <c r="AT907" s="1"/>
      <c r="AU907" s="1"/>
      <c r="AV907" s="1"/>
      <c r="AW907" s="1"/>
      <c r="AX907" s="1"/>
      <c r="AY907" s="1"/>
      <c r="AZ907" s="1"/>
    </row>
    <row r="908" spans="1:52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3"/>
      <c r="AA908" s="13"/>
      <c r="AB908" s="13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3"/>
      <c r="AT908" s="1"/>
      <c r="AU908" s="1"/>
      <c r="AV908" s="1"/>
      <c r="AW908" s="1"/>
      <c r="AX908" s="1"/>
      <c r="AY908" s="1"/>
      <c r="AZ908" s="1"/>
    </row>
    <row r="909" spans="1:52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3"/>
      <c r="AA909" s="13"/>
      <c r="AB909" s="13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3"/>
      <c r="AT909" s="1"/>
      <c r="AU909" s="1"/>
      <c r="AV909" s="1"/>
      <c r="AW909" s="1"/>
      <c r="AX909" s="1"/>
      <c r="AY909" s="1"/>
      <c r="AZ909" s="1"/>
    </row>
    <row r="910" spans="1:52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3"/>
      <c r="AA910" s="13"/>
      <c r="AB910" s="13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3"/>
      <c r="AT910" s="1"/>
      <c r="AU910" s="1"/>
      <c r="AV910" s="1"/>
      <c r="AW910" s="1"/>
      <c r="AX910" s="1"/>
      <c r="AY910" s="1"/>
      <c r="AZ910" s="1"/>
    </row>
    <row r="911" spans="1:52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3"/>
      <c r="AA911" s="13"/>
      <c r="AB911" s="13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3"/>
      <c r="AT911" s="1"/>
      <c r="AU911" s="1"/>
      <c r="AV911" s="1"/>
      <c r="AW911" s="1"/>
      <c r="AX911" s="1"/>
      <c r="AY911" s="1"/>
      <c r="AZ911" s="1"/>
    </row>
    <row r="912" spans="1:52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3"/>
      <c r="AA912" s="13"/>
      <c r="AB912" s="13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3"/>
      <c r="AT912" s="1"/>
      <c r="AU912" s="1"/>
      <c r="AV912" s="1"/>
      <c r="AW912" s="1"/>
      <c r="AX912" s="1"/>
      <c r="AY912" s="1"/>
      <c r="AZ912" s="1"/>
    </row>
    <row r="913" spans="1:52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3"/>
      <c r="AA913" s="13"/>
      <c r="AB913" s="13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3"/>
      <c r="AT913" s="1"/>
      <c r="AU913" s="1"/>
      <c r="AV913" s="1"/>
      <c r="AW913" s="1"/>
      <c r="AX913" s="1"/>
      <c r="AY913" s="1"/>
      <c r="AZ913" s="1"/>
    </row>
    <row r="914" spans="1:52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3"/>
      <c r="AA914" s="13"/>
      <c r="AB914" s="13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3"/>
      <c r="AT914" s="1"/>
      <c r="AU914" s="1"/>
      <c r="AV914" s="1"/>
      <c r="AW914" s="1"/>
      <c r="AX914" s="1"/>
      <c r="AY914" s="1"/>
      <c r="AZ914" s="1"/>
    </row>
    <row r="915" spans="1:52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3"/>
      <c r="AA915" s="13"/>
      <c r="AB915" s="13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3"/>
      <c r="AT915" s="1"/>
      <c r="AU915" s="1"/>
      <c r="AV915" s="1"/>
      <c r="AW915" s="1"/>
      <c r="AX915" s="1"/>
      <c r="AY915" s="1"/>
      <c r="AZ915" s="1"/>
    </row>
    <row r="916" spans="1:52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3"/>
      <c r="AA916" s="13"/>
      <c r="AB916" s="13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3"/>
      <c r="AT916" s="1"/>
      <c r="AU916" s="1"/>
      <c r="AV916" s="1"/>
      <c r="AW916" s="1"/>
      <c r="AX916" s="1"/>
      <c r="AY916" s="1"/>
      <c r="AZ916" s="1"/>
    </row>
    <row r="917" spans="1:52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3"/>
      <c r="AA917" s="13"/>
      <c r="AB917" s="13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3"/>
      <c r="AT917" s="1"/>
      <c r="AU917" s="1"/>
      <c r="AV917" s="1"/>
      <c r="AW917" s="1"/>
      <c r="AX917" s="1"/>
      <c r="AY917" s="1"/>
      <c r="AZ917" s="1"/>
    </row>
    <row r="918" spans="1:52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3"/>
      <c r="AA918" s="13"/>
      <c r="AB918" s="13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3"/>
      <c r="AT918" s="1"/>
      <c r="AU918" s="1"/>
      <c r="AV918" s="1"/>
      <c r="AW918" s="1"/>
      <c r="AX918" s="1"/>
      <c r="AY918" s="1"/>
      <c r="AZ918" s="1"/>
    </row>
    <row r="919" spans="1:52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3"/>
      <c r="AA919" s="13"/>
      <c r="AB919" s="13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3"/>
      <c r="AT919" s="1"/>
      <c r="AU919" s="1"/>
      <c r="AV919" s="1"/>
      <c r="AW919" s="1"/>
      <c r="AX919" s="1"/>
      <c r="AY919" s="1"/>
      <c r="AZ919" s="1"/>
    </row>
    <row r="920" spans="1:52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3"/>
      <c r="AA920" s="13"/>
      <c r="AB920" s="13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3"/>
      <c r="AT920" s="1"/>
      <c r="AU920" s="1"/>
      <c r="AV920" s="1"/>
      <c r="AW920" s="1"/>
      <c r="AX920" s="1"/>
      <c r="AY920" s="1"/>
      <c r="AZ920" s="1"/>
    </row>
    <row r="921" spans="1:52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3"/>
      <c r="AA921" s="13"/>
      <c r="AB921" s="13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3"/>
      <c r="AT921" s="1"/>
      <c r="AU921" s="1"/>
      <c r="AV921" s="1"/>
      <c r="AW921" s="1"/>
      <c r="AX921" s="1"/>
      <c r="AY921" s="1"/>
      <c r="AZ921" s="1"/>
    </row>
    <row r="922" spans="1:52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3"/>
      <c r="AA922" s="13"/>
      <c r="AB922" s="13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3"/>
      <c r="AT922" s="1"/>
      <c r="AU922" s="1"/>
      <c r="AV922" s="1"/>
      <c r="AW922" s="1"/>
      <c r="AX922" s="1"/>
      <c r="AY922" s="1"/>
      <c r="AZ922" s="1"/>
    </row>
    <row r="923" spans="1:52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3"/>
      <c r="AA923" s="13"/>
      <c r="AB923" s="13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3"/>
      <c r="AT923" s="1"/>
      <c r="AU923" s="1"/>
      <c r="AV923" s="1"/>
      <c r="AW923" s="1"/>
      <c r="AX923" s="1"/>
      <c r="AY923" s="1"/>
      <c r="AZ923" s="1"/>
    </row>
    <row r="924" spans="1:52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3"/>
      <c r="AA924" s="13"/>
      <c r="AB924" s="13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3"/>
      <c r="AT924" s="1"/>
      <c r="AU924" s="1"/>
      <c r="AV924" s="1"/>
      <c r="AW924" s="1"/>
      <c r="AX924" s="1"/>
      <c r="AY924" s="1"/>
      <c r="AZ924" s="1"/>
    </row>
    <row r="925" spans="1:52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3"/>
      <c r="AA925" s="13"/>
      <c r="AB925" s="13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3"/>
      <c r="AT925" s="1"/>
      <c r="AU925" s="1"/>
      <c r="AV925" s="1"/>
      <c r="AW925" s="1"/>
      <c r="AX925" s="1"/>
      <c r="AY925" s="1"/>
      <c r="AZ925" s="1"/>
    </row>
    <row r="926" spans="1:52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3"/>
      <c r="AA926" s="13"/>
      <c r="AB926" s="13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3"/>
      <c r="AT926" s="1"/>
      <c r="AU926" s="1"/>
      <c r="AV926" s="1"/>
      <c r="AW926" s="1"/>
      <c r="AX926" s="1"/>
      <c r="AY926" s="1"/>
      <c r="AZ926" s="1"/>
    </row>
    <row r="927" spans="1:52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3"/>
      <c r="AA927" s="13"/>
      <c r="AB927" s="13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3"/>
      <c r="AT927" s="1"/>
      <c r="AU927" s="1"/>
      <c r="AV927" s="1"/>
      <c r="AW927" s="1"/>
      <c r="AX927" s="1"/>
      <c r="AY927" s="1"/>
      <c r="AZ927" s="1"/>
    </row>
    <row r="928" spans="1:52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3"/>
      <c r="AA928" s="13"/>
      <c r="AB928" s="13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3"/>
      <c r="AT928" s="1"/>
      <c r="AU928" s="1"/>
      <c r="AV928" s="1"/>
      <c r="AW928" s="1"/>
      <c r="AX928" s="1"/>
      <c r="AY928" s="1"/>
      <c r="AZ928" s="1"/>
    </row>
    <row r="929" spans="1:52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3"/>
      <c r="AA929" s="13"/>
      <c r="AB929" s="13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3"/>
      <c r="AT929" s="1"/>
      <c r="AU929" s="1"/>
      <c r="AV929" s="1"/>
      <c r="AW929" s="1"/>
      <c r="AX929" s="1"/>
      <c r="AY929" s="1"/>
      <c r="AZ929" s="1"/>
    </row>
    <row r="930" spans="1:52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3"/>
      <c r="AA930" s="13"/>
      <c r="AB930" s="13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3"/>
      <c r="AT930" s="1"/>
      <c r="AU930" s="1"/>
      <c r="AV930" s="1"/>
      <c r="AW930" s="1"/>
      <c r="AX930" s="1"/>
      <c r="AY930" s="1"/>
      <c r="AZ930" s="1"/>
    </row>
    <row r="931" spans="1:52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3"/>
      <c r="AA931" s="13"/>
      <c r="AB931" s="13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3"/>
      <c r="AT931" s="1"/>
      <c r="AU931" s="1"/>
      <c r="AV931" s="1"/>
      <c r="AW931" s="1"/>
      <c r="AX931" s="1"/>
      <c r="AY931" s="1"/>
      <c r="AZ931" s="1"/>
    </row>
    <row r="932" spans="1:52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3"/>
      <c r="AA932" s="13"/>
      <c r="AB932" s="13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3"/>
      <c r="AT932" s="1"/>
      <c r="AU932" s="1"/>
      <c r="AV932" s="1"/>
      <c r="AW932" s="1"/>
      <c r="AX932" s="1"/>
      <c r="AY932" s="1"/>
      <c r="AZ932" s="1"/>
    </row>
    <row r="933" spans="1:52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3"/>
      <c r="AA933" s="13"/>
      <c r="AB933" s="13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3"/>
      <c r="AT933" s="1"/>
      <c r="AU933" s="1"/>
      <c r="AV933" s="1"/>
      <c r="AW933" s="1"/>
      <c r="AX933" s="1"/>
      <c r="AY933" s="1"/>
      <c r="AZ933" s="1"/>
    </row>
    <row r="934" spans="1:52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3"/>
      <c r="AA934" s="13"/>
      <c r="AB934" s="13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3"/>
      <c r="AT934" s="1"/>
      <c r="AU934" s="1"/>
      <c r="AV934" s="1"/>
      <c r="AW934" s="1"/>
      <c r="AX934" s="1"/>
      <c r="AY934" s="1"/>
      <c r="AZ934" s="1"/>
    </row>
    <row r="935" spans="1:52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3"/>
      <c r="AA935" s="13"/>
      <c r="AB935" s="13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3"/>
      <c r="AT935" s="1"/>
      <c r="AU935" s="1"/>
      <c r="AV935" s="1"/>
      <c r="AW935" s="1"/>
      <c r="AX935" s="1"/>
      <c r="AY935" s="1"/>
      <c r="AZ935" s="1"/>
    </row>
    <row r="936" spans="1:52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3"/>
      <c r="AA936" s="13"/>
      <c r="AB936" s="13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3"/>
      <c r="AT936" s="1"/>
      <c r="AU936" s="1"/>
      <c r="AV936" s="1"/>
      <c r="AW936" s="1"/>
      <c r="AX936" s="1"/>
      <c r="AY936" s="1"/>
      <c r="AZ936" s="1"/>
    </row>
    <row r="937" spans="1:52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3"/>
      <c r="AA937" s="13"/>
      <c r="AB937" s="13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3"/>
      <c r="AT937" s="1"/>
      <c r="AU937" s="1"/>
      <c r="AV937" s="1"/>
      <c r="AW937" s="1"/>
      <c r="AX937" s="1"/>
      <c r="AY937" s="1"/>
      <c r="AZ937" s="1"/>
    </row>
    <row r="938" spans="1:52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3"/>
      <c r="AA938" s="13"/>
      <c r="AB938" s="13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3"/>
      <c r="AT938" s="1"/>
      <c r="AU938" s="1"/>
      <c r="AV938" s="1"/>
      <c r="AW938" s="1"/>
      <c r="AX938" s="1"/>
      <c r="AY938" s="1"/>
      <c r="AZ938" s="1"/>
    </row>
    <row r="939" spans="1:52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3"/>
      <c r="AA939" s="13"/>
      <c r="AB939" s="13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3"/>
      <c r="AT939" s="1"/>
      <c r="AU939" s="1"/>
      <c r="AV939" s="1"/>
      <c r="AW939" s="1"/>
      <c r="AX939" s="1"/>
      <c r="AY939" s="1"/>
      <c r="AZ939" s="1"/>
    </row>
    <row r="940" spans="1:52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3"/>
      <c r="AA940" s="13"/>
      <c r="AB940" s="13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3"/>
      <c r="AT940" s="1"/>
      <c r="AU940" s="1"/>
      <c r="AV940" s="1"/>
      <c r="AW940" s="1"/>
      <c r="AX940" s="1"/>
      <c r="AY940" s="1"/>
      <c r="AZ940" s="1"/>
    </row>
    <row r="941" spans="1:52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3"/>
      <c r="AA941" s="13"/>
      <c r="AB941" s="13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3"/>
      <c r="AT941" s="1"/>
      <c r="AU941" s="1"/>
      <c r="AV941" s="1"/>
      <c r="AW941" s="1"/>
      <c r="AX941" s="1"/>
      <c r="AY941" s="1"/>
      <c r="AZ941" s="1"/>
    </row>
    <row r="942" spans="1:52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3"/>
      <c r="AA942" s="13"/>
      <c r="AB942" s="13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3"/>
      <c r="AT942" s="1"/>
      <c r="AU942" s="1"/>
      <c r="AV942" s="1"/>
      <c r="AW942" s="1"/>
      <c r="AX942" s="1"/>
      <c r="AY942" s="1"/>
      <c r="AZ942" s="1"/>
    </row>
    <row r="943" spans="1:52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3"/>
      <c r="AA943" s="13"/>
      <c r="AB943" s="13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3"/>
      <c r="AT943" s="1"/>
      <c r="AU943" s="1"/>
      <c r="AV943" s="1"/>
      <c r="AW943" s="1"/>
      <c r="AX943" s="1"/>
      <c r="AY943" s="1"/>
      <c r="AZ943" s="1"/>
    </row>
    <row r="944" spans="1:52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3"/>
      <c r="AA944" s="13"/>
      <c r="AB944" s="13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3"/>
      <c r="AT944" s="1"/>
      <c r="AU944" s="1"/>
      <c r="AV944" s="1"/>
      <c r="AW944" s="1"/>
      <c r="AX944" s="1"/>
      <c r="AY944" s="1"/>
      <c r="AZ944" s="1"/>
    </row>
    <row r="945" spans="1:52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3"/>
      <c r="AA945" s="13"/>
      <c r="AB945" s="13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3"/>
      <c r="AT945" s="1"/>
      <c r="AU945" s="1"/>
      <c r="AV945" s="1"/>
      <c r="AW945" s="1"/>
      <c r="AX945" s="1"/>
      <c r="AY945" s="1"/>
      <c r="AZ945" s="1"/>
    </row>
    <row r="946" spans="1:52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3"/>
      <c r="AA946" s="13"/>
      <c r="AB946" s="13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3"/>
      <c r="AT946" s="1"/>
      <c r="AU946" s="1"/>
      <c r="AV946" s="1"/>
      <c r="AW946" s="1"/>
      <c r="AX946" s="1"/>
      <c r="AY946" s="1"/>
      <c r="AZ946" s="1"/>
    </row>
    <row r="947" spans="1:52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3"/>
      <c r="AA947" s="13"/>
      <c r="AB947" s="13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3"/>
      <c r="AT947" s="1"/>
      <c r="AU947" s="1"/>
      <c r="AV947" s="1"/>
      <c r="AW947" s="1"/>
      <c r="AX947" s="1"/>
      <c r="AY947" s="1"/>
      <c r="AZ947" s="1"/>
    </row>
    <row r="948" spans="1:52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3"/>
      <c r="AA948" s="13"/>
      <c r="AB948" s="13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3"/>
      <c r="AT948" s="1"/>
      <c r="AU948" s="1"/>
      <c r="AV948" s="1"/>
      <c r="AW948" s="1"/>
      <c r="AX948" s="1"/>
      <c r="AY948" s="1"/>
      <c r="AZ948" s="1"/>
    </row>
    <row r="949" spans="1:52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3"/>
      <c r="AA949" s="13"/>
      <c r="AB949" s="13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3"/>
      <c r="AT949" s="1"/>
      <c r="AU949" s="1"/>
      <c r="AV949" s="1"/>
      <c r="AW949" s="1"/>
      <c r="AX949" s="1"/>
      <c r="AY949" s="1"/>
      <c r="AZ949" s="1"/>
    </row>
    <row r="950" spans="1:52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3"/>
      <c r="AA950" s="13"/>
      <c r="AB950" s="13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3"/>
      <c r="AT950" s="1"/>
      <c r="AU950" s="1"/>
      <c r="AV950" s="1"/>
      <c r="AW950" s="1"/>
      <c r="AX950" s="1"/>
      <c r="AY950" s="1"/>
      <c r="AZ950" s="1"/>
    </row>
    <row r="951" spans="1:52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3"/>
      <c r="AA951" s="13"/>
      <c r="AB951" s="13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3"/>
      <c r="AT951" s="1"/>
      <c r="AU951" s="1"/>
      <c r="AV951" s="1"/>
      <c r="AW951" s="1"/>
      <c r="AX951" s="1"/>
      <c r="AY951" s="1"/>
      <c r="AZ951" s="1"/>
    </row>
    <row r="952" spans="1:52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3"/>
      <c r="AA952" s="13"/>
      <c r="AB952" s="13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3"/>
      <c r="AT952" s="1"/>
      <c r="AU952" s="1"/>
      <c r="AV952" s="1"/>
      <c r="AW952" s="1"/>
      <c r="AX952" s="1"/>
      <c r="AY952" s="1"/>
      <c r="AZ952" s="1"/>
    </row>
    <row r="953" spans="1:52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3"/>
      <c r="AA953" s="13"/>
      <c r="AB953" s="13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3"/>
      <c r="AT953" s="1"/>
      <c r="AU953" s="1"/>
      <c r="AV953" s="1"/>
      <c r="AW953" s="1"/>
      <c r="AX953" s="1"/>
      <c r="AY953" s="1"/>
      <c r="AZ953" s="1"/>
    </row>
    <row r="954" spans="1:52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3"/>
      <c r="AA954" s="13"/>
      <c r="AB954" s="13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3"/>
      <c r="AT954" s="1"/>
      <c r="AU954" s="1"/>
      <c r="AV954" s="1"/>
      <c r="AW954" s="1"/>
      <c r="AX954" s="1"/>
      <c r="AY954" s="1"/>
      <c r="AZ954" s="1"/>
    </row>
    <row r="955" spans="1:52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3"/>
      <c r="AA955" s="13"/>
      <c r="AB955" s="13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3"/>
      <c r="AT955" s="1"/>
      <c r="AU955" s="1"/>
      <c r="AV955" s="1"/>
      <c r="AW955" s="1"/>
      <c r="AX955" s="1"/>
      <c r="AY955" s="1"/>
      <c r="AZ955" s="1"/>
    </row>
    <row r="956" spans="1:52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3"/>
      <c r="AA956" s="13"/>
      <c r="AB956" s="13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3"/>
      <c r="AT956" s="1"/>
      <c r="AU956" s="1"/>
      <c r="AV956" s="1"/>
      <c r="AW956" s="1"/>
      <c r="AX956" s="1"/>
      <c r="AY956" s="1"/>
      <c r="AZ956" s="1"/>
    </row>
    <row r="957" spans="1:52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3"/>
      <c r="AA957" s="13"/>
      <c r="AB957" s="13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3"/>
      <c r="AT957" s="1"/>
      <c r="AU957" s="1"/>
      <c r="AV957" s="1"/>
      <c r="AW957" s="1"/>
      <c r="AX957" s="1"/>
      <c r="AY957" s="1"/>
      <c r="AZ957" s="1"/>
    </row>
    <row r="958" spans="1:52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3"/>
      <c r="AA958" s="13"/>
      <c r="AB958" s="13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3"/>
      <c r="AT958" s="1"/>
      <c r="AU958" s="1"/>
      <c r="AV958" s="1"/>
      <c r="AW958" s="1"/>
      <c r="AX958" s="1"/>
      <c r="AY958" s="1"/>
      <c r="AZ958" s="1"/>
    </row>
    <row r="959" spans="1:52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3"/>
      <c r="AA959" s="13"/>
      <c r="AB959" s="13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3"/>
      <c r="AT959" s="1"/>
      <c r="AU959" s="1"/>
      <c r="AV959" s="1"/>
      <c r="AW959" s="1"/>
      <c r="AX959" s="1"/>
      <c r="AY959" s="1"/>
      <c r="AZ959" s="1"/>
    </row>
    <row r="960" spans="1:52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3"/>
      <c r="AA960" s="13"/>
      <c r="AB960" s="13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3"/>
      <c r="AT960" s="1"/>
      <c r="AU960" s="1"/>
      <c r="AV960" s="1"/>
      <c r="AW960" s="1"/>
      <c r="AX960" s="1"/>
      <c r="AY960" s="1"/>
      <c r="AZ960" s="1"/>
    </row>
    <row r="961" spans="1:52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3"/>
      <c r="AA961" s="13"/>
      <c r="AB961" s="13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3"/>
      <c r="AT961" s="1"/>
      <c r="AU961" s="1"/>
      <c r="AV961" s="1"/>
      <c r="AW961" s="1"/>
      <c r="AX961" s="1"/>
      <c r="AY961" s="1"/>
      <c r="AZ961" s="1"/>
    </row>
    <row r="962" spans="1:52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3"/>
      <c r="AA962" s="13"/>
      <c r="AB962" s="13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3"/>
      <c r="AT962" s="1"/>
      <c r="AU962" s="1"/>
      <c r="AV962" s="1"/>
      <c r="AW962" s="1"/>
      <c r="AX962" s="1"/>
      <c r="AY962" s="1"/>
      <c r="AZ962" s="1"/>
    </row>
    <row r="963" spans="1:52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3"/>
      <c r="AA963" s="13"/>
      <c r="AB963" s="13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3"/>
      <c r="AT963" s="1"/>
      <c r="AU963" s="1"/>
      <c r="AV963" s="1"/>
      <c r="AW963" s="1"/>
      <c r="AX963" s="1"/>
      <c r="AY963" s="1"/>
      <c r="AZ963" s="1"/>
    </row>
    <row r="964" spans="1:52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3"/>
      <c r="AA964" s="13"/>
      <c r="AB964" s="13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3"/>
      <c r="AT964" s="1"/>
      <c r="AU964" s="1"/>
      <c r="AV964" s="1"/>
      <c r="AW964" s="1"/>
      <c r="AX964" s="1"/>
      <c r="AY964" s="1"/>
      <c r="AZ964" s="1"/>
    </row>
    <row r="965" spans="1:52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3"/>
      <c r="AA965" s="13"/>
      <c r="AB965" s="13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3"/>
      <c r="AT965" s="1"/>
      <c r="AU965" s="1"/>
      <c r="AV965" s="1"/>
      <c r="AW965" s="1"/>
      <c r="AX965" s="1"/>
      <c r="AY965" s="1"/>
      <c r="AZ965" s="1"/>
    </row>
    <row r="966" spans="1:52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3"/>
      <c r="AA966" s="13"/>
      <c r="AB966" s="13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3"/>
      <c r="AT966" s="1"/>
      <c r="AU966" s="1"/>
      <c r="AV966" s="1"/>
      <c r="AW966" s="1"/>
      <c r="AX966" s="1"/>
      <c r="AY966" s="1"/>
      <c r="AZ966" s="1"/>
    </row>
    <row r="967" spans="1:52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3"/>
      <c r="AA967" s="13"/>
      <c r="AB967" s="13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3"/>
      <c r="AT967" s="1"/>
      <c r="AU967" s="1"/>
      <c r="AV967" s="1"/>
      <c r="AW967" s="1"/>
      <c r="AX967" s="1"/>
      <c r="AY967" s="1"/>
      <c r="AZ967" s="1"/>
    </row>
    <row r="968" spans="1:52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3"/>
      <c r="AA968" s="13"/>
      <c r="AB968" s="13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3"/>
      <c r="AT968" s="1"/>
      <c r="AU968" s="1"/>
      <c r="AV968" s="1"/>
      <c r="AW968" s="1"/>
      <c r="AX968" s="1"/>
      <c r="AY968" s="1"/>
      <c r="AZ968" s="1"/>
    </row>
    <row r="969" spans="1:52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3"/>
      <c r="AA969" s="13"/>
      <c r="AB969" s="13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3"/>
      <c r="AT969" s="1"/>
      <c r="AU969" s="1"/>
      <c r="AV969" s="1"/>
      <c r="AW969" s="1"/>
      <c r="AX969" s="1"/>
      <c r="AY969" s="1"/>
      <c r="AZ969" s="1"/>
    </row>
    <row r="970" spans="1:52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3"/>
      <c r="AA970" s="13"/>
      <c r="AB970" s="13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3"/>
      <c r="AT970" s="1"/>
      <c r="AU970" s="1"/>
      <c r="AV970" s="1"/>
      <c r="AW970" s="1"/>
      <c r="AX970" s="1"/>
      <c r="AY970" s="1"/>
      <c r="AZ970" s="1"/>
    </row>
    <row r="971" spans="1:52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3"/>
      <c r="AA971" s="13"/>
      <c r="AB971" s="13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3"/>
      <c r="AT971" s="1"/>
      <c r="AU971" s="1"/>
      <c r="AV971" s="1"/>
      <c r="AW971" s="1"/>
      <c r="AX971" s="1"/>
      <c r="AY971" s="1"/>
      <c r="AZ971" s="1"/>
    </row>
    <row r="972" spans="1:52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3"/>
      <c r="AA972" s="13"/>
      <c r="AB972" s="13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3"/>
      <c r="AT972" s="1"/>
      <c r="AU972" s="1"/>
      <c r="AV972" s="1"/>
      <c r="AW972" s="1"/>
      <c r="AX972" s="1"/>
      <c r="AY972" s="1"/>
      <c r="AZ972" s="1"/>
    </row>
    <row r="973" spans="1:52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3"/>
      <c r="AA973" s="13"/>
      <c r="AB973" s="13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3"/>
      <c r="AT973" s="1"/>
      <c r="AU973" s="1"/>
      <c r="AV973" s="1"/>
      <c r="AW973" s="1"/>
      <c r="AX973" s="1"/>
      <c r="AY973" s="1"/>
      <c r="AZ973" s="1"/>
    </row>
    <row r="974" spans="1:52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3"/>
      <c r="AA974" s="13"/>
      <c r="AB974" s="13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3"/>
      <c r="AT974" s="1"/>
      <c r="AU974" s="1"/>
      <c r="AV974" s="1"/>
      <c r="AW974" s="1"/>
      <c r="AX974" s="1"/>
      <c r="AY974" s="1"/>
      <c r="AZ974" s="1"/>
    </row>
    <row r="975" spans="1:52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3"/>
      <c r="AA975" s="13"/>
      <c r="AB975" s="13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3"/>
      <c r="AT975" s="1"/>
      <c r="AU975" s="1"/>
      <c r="AV975" s="1"/>
      <c r="AW975" s="1"/>
      <c r="AX975" s="1"/>
      <c r="AY975" s="1"/>
      <c r="AZ975" s="1"/>
    </row>
    <row r="976" spans="1:52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3"/>
      <c r="AA976" s="13"/>
      <c r="AB976" s="13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3"/>
      <c r="AT976" s="1"/>
      <c r="AU976" s="1"/>
      <c r="AV976" s="1"/>
      <c r="AW976" s="1"/>
      <c r="AX976" s="1"/>
      <c r="AY976" s="1"/>
      <c r="AZ976" s="1"/>
    </row>
    <row r="977" spans="1:52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3"/>
      <c r="AA977" s="13"/>
      <c r="AB977" s="13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3"/>
      <c r="AT977" s="1"/>
      <c r="AU977" s="1"/>
      <c r="AV977" s="1"/>
      <c r="AW977" s="1"/>
      <c r="AX977" s="1"/>
      <c r="AY977" s="1"/>
      <c r="AZ977" s="1"/>
    </row>
    <row r="978" spans="1:52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3"/>
      <c r="AA978" s="13"/>
      <c r="AB978" s="13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3"/>
      <c r="AT978" s="1"/>
      <c r="AU978" s="1"/>
      <c r="AV978" s="1"/>
      <c r="AW978" s="1"/>
      <c r="AX978" s="1"/>
      <c r="AY978" s="1"/>
      <c r="AZ978" s="1"/>
    </row>
    <row r="979" spans="1:52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3"/>
      <c r="AA979" s="13"/>
      <c r="AB979" s="13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3"/>
      <c r="AT979" s="1"/>
      <c r="AU979" s="1"/>
      <c r="AV979" s="1"/>
      <c r="AW979" s="1"/>
      <c r="AX979" s="1"/>
      <c r="AY979" s="1"/>
      <c r="AZ979" s="1"/>
    </row>
    <row r="980" spans="1:52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3"/>
      <c r="AA980" s="13"/>
      <c r="AB980" s="13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3"/>
      <c r="AT980" s="1"/>
      <c r="AU980" s="1"/>
      <c r="AV980" s="1"/>
      <c r="AW980" s="1"/>
      <c r="AX980" s="1"/>
      <c r="AY980" s="1"/>
      <c r="AZ980" s="1"/>
    </row>
    <row r="981" spans="1:52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3"/>
      <c r="AA981" s="13"/>
      <c r="AB981" s="13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3"/>
      <c r="AT981" s="1"/>
      <c r="AU981" s="1"/>
      <c r="AV981" s="1"/>
      <c r="AW981" s="1"/>
      <c r="AX981" s="1"/>
      <c r="AY981" s="1"/>
      <c r="AZ981" s="1"/>
    </row>
    <row r="982" spans="1:52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3"/>
      <c r="AA982" s="13"/>
      <c r="AB982" s="13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3"/>
      <c r="AT982" s="1"/>
      <c r="AU982" s="1"/>
      <c r="AV982" s="1"/>
      <c r="AW982" s="1"/>
      <c r="AX982" s="1"/>
      <c r="AY982" s="1"/>
      <c r="AZ982" s="1"/>
    </row>
    <row r="983" spans="1:52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3"/>
      <c r="AA983" s="13"/>
      <c r="AB983" s="13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3"/>
      <c r="AT983" s="1"/>
      <c r="AU983" s="1"/>
      <c r="AV983" s="1"/>
      <c r="AW983" s="1"/>
      <c r="AX983" s="1"/>
      <c r="AY983" s="1"/>
      <c r="AZ983" s="1"/>
    </row>
    <row r="984" spans="1:52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3"/>
      <c r="AA984" s="13"/>
      <c r="AB984" s="13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3"/>
      <c r="AT984" s="1"/>
      <c r="AU984" s="1"/>
      <c r="AV984" s="1"/>
      <c r="AW984" s="1"/>
      <c r="AX984" s="1"/>
      <c r="AY984" s="1"/>
      <c r="AZ984" s="1"/>
    </row>
    <row r="985" spans="1:52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3"/>
      <c r="AA985" s="13"/>
      <c r="AB985" s="13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3"/>
      <c r="AT985" s="1"/>
      <c r="AU985" s="1"/>
      <c r="AV985" s="1"/>
      <c r="AW985" s="1"/>
      <c r="AX985" s="1"/>
      <c r="AY985" s="1"/>
      <c r="AZ985" s="1"/>
    </row>
    <row r="986" spans="1:52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3"/>
      <c r="AA986" s="13"/>
      <c r="AB986" s="13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3"/>
      <c r="AT986" s="1"/>
      <c r="AU986" s="1"/>
      <c r="AV986" s="1"/>
      <c r="AW986" s="1"/>
      <c r="AX986" s="1"/>
      <c r="AY986" s="1"/>
      <c r="AZ986" s="1"/>
    </row>
    <row r="987" spans="1:52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3"/>
      <c r="AA987" s="13"/>
      <c r="AB987" s="13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3"/>
      <c r="AT987" s="1"/>
      <c r="AU987" s="1"/>
      <c r="AV987" s="1"/>
      <c r="AW987" s="1"/>
      <c r="AX987" s="1"/>
      <c r="AY987" s="1"/>
      <c r="AZ987" s="1"/>
    </row>
    <row r="988" spans="1:52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3"/>
      <c r="AA988" s="13"/>
      <c r="AB988" s="13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3"/>
      <c r="AT988" s="1"/>
      <c r="AU988" s="1"/>
      <c r="AV988" s="1"/>
      <c r="AW988" s="1"/>
      <c r="AX988" s="1"/>
      <c r="AY988" s="1"/>
      <c r="AZ988" s="1"/>
    </row>
    <row r="989" spans="1:52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3"/>
      <c r="AA989" s="13"/>
      <c r="AB989" s="13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3"/>
      <c r="AT989" s="1"/>
      <c r="AU989" s="1"/>
      <c r="AV989" s="1"/>
      <c r="AW989" s="1"/>
      <c r="AX989" s="1"/>
      <c r="AY989" s="1"/>
      <c r="AZ989" s="1"/>
    </row>
    <row r="990" spans="1:52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3"/>
      <c r="AA990" s="13"/>
      <c r="AB990" s="13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3"/>
      <c r="AT990" s="1"/>
      <c r="AU990" s="1"/>
      <c r="AV990" s="1"/>
      <c r="AW990" s="1"/>
      <c r="AX990" s="1"/>
      <c r="AY990" s="1"/>
      <c r="AZ990" s="1"/>
    </row>
    <row r="991" spans="1:52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3"/>
      <c r="AA991" s="13"/>
      <c r="AB991" s="13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3"/>
      <c r="AT991" s="1"/>
      <c r="AU991" s="1"/>
      <c r="AV991" s="1"/>
      <c r="AW991" s="1"/>
      <c r="AX991" s="1"/>
      <c r="AY991" s="1"/>
      <c r="AZ991" s="1"/>
    </row>
    <row r="992" spans="1:52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3"/>
      <c r="AA992" s="13"/>
      <c r="AB992" s="13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3"/>
      <c r="AT992" s="1"/>
      <c r="AU992" s="1"/>
      <c r="AV992" s="1"/>
      <c r="AW992" s="1"/>
      <c r="AX992" s="1"/>
      <c r="AY992" s="1"/>
      <c r="AZ992" s="1"/>
    </row>
    <row r="993" spans="1:52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3"/>
      <c r="AA993" s="13"/>
      <c r="AB993" s="13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3"/>
      <c r="AT993" s="1"/>
      <c r="AU993" s="1"/>
      <c r="AV993" s="1"/>
      <c r="AW993" s="1"/>
      <c r="AX993" s="1"/>
      <c r="AY993" s="1"/>
      <c r="AZ993" s="1"/>
    </row>
    <row r="994" spans="1:52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3"/>
      <c r="AA994" s="13"/>
      <c r="AB994" s="13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3"/>
      <c r="AT994" s="1"/>
      <c r="AU994" s="1"/>
      <c r="AV994" s="1"/>
      <c r="AW994" s="1"/>
      <c r="AX994" s="1"/>
      <c r="AY994" s="1"/>
      <c r="AZ994" s="1"/>
    </row>
    <row r="995" spans="1:52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3"/>
      <c r="AA995" s="13"/>
      <c r="AB995" s="13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3"/>
      <c r="AT995" s="1"/>
      <c r="AU995" s="1"/>
      <c r="AV995" s="1"/>
      <c r="AW995" s="1"/>
      <c r="AX995" s="1"/>
      <c r="AY995" s="1"/>
      <c r="AZ995" s="1"/>
    </row>
    <row r="996" spans="1:52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3"/>
      <c r="AA996" s="13"/>
      <c r="AB996" s="13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3"/>
      <c r="AT996" s="1"/>
      <c r="AU996" s="1"/>
      <c r="AV996" s="1"/>
      <c r="AW996" s="1"/>
      <c r="AX996" s="1"/>
      <c r="AY996" s="1"/>
      <c r="AZ996" s="1"/>
    </row>
    <row r="997" spans="1:52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3"/>
      <c r="AA997" s="13"/>
      <c r="AB997" s="13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3"/>
      <c r="AA998" s="13"/>
      <c r="AB998" s="13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3"/>
      <c r="AA999" s="13"/>
      <c r="AB999" s="13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3"/>
      <c r="AA1000" s="13"/>
      <c r="AB1000" s="13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spans="1:52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3"/>
      <c r="AA1001" s="13"/>
      <c r="AB1001" s="13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spans="1:52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3"/>
      <c r="AA1002" s="13"/>
      <c r="AB1002" s="13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</sheetData>
  <mergeCells count="39">
    <mergeCell ref="BB11:BD13"/>
    <mergeCell ref="I1:U1"/>
    <mergeCell ref="Z1:AL1"/>
    <mergeCell ref="A11:A15"/>
    <mergeCell ref="B11:B15"/>
    <mergeCell ref="C11:N11"/>
    <mergeCell ref="O11:O13"/>
    <mergeCell ref="P11:X11"/>
    <mergeCell ref="AV11:AZ13"/>
    <mergeCell ref="I12:K12"/>
    <mergeCell ref="L12:N12"/>
    <mergeCell ref="P12:R12"/>
    <mergeCell ref="S12:U12"/>
    <mergeCell ref="V12:X12"/>
    <mergeCell ref="AC12:AC14"/>
    <mergeCell ref="AD58:AI58"/>
    <mergeCell ref="AD59:AI59"/>
    <mergeCell ref="AD11:AH13"/>
    <mergeCell ref="AJ11:AN13"/>
    <mergeCell ref="AP11:AT13"/>
    <mergeCell ref="Y11:Y13"/>
    <mergeCell ref="Z11:Z13"/>
    <mergeCell ref="AA11:AA13"/>
    <mergeCell ref="AB11:AB13"/>
    <mergeCell ref="AD57:AI57"/>
    <mergeCell ref="A86:B86"/>
    <mergeCell ref="A89:B89"/>
    <mergeCell ref="C12:E12"/>
    <mergeCell ref="F12:H12"/>
    <mergeCell ref="A56:B56"/>
    <mergeCell ref="A59:B59"/>
    <mergeCell ref="A62:B62"/>
    <mergeCell ref="A65:B65"/>
    <mergeCell ref="A68:B68"/>
    <mergeCell ref="A71:B71"/>
    <mergeCell ref="A74:B74"/>
    <mergeCell ref="A77:B77"/>
    <mergeCell ref="A80:B80"/>
    <mergeCell ref="A83:B8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002"/>
  <sheetViews>
    <sheetView tabSelected="1" topLeftCell="AG39" workbookViewId="0">
      <selection activeCell="BB16" sqref="BB16:BD55"/>
    </sheetView>
  </sheetViews>
  <sheetFormatPr defaultColWidth="12.5703125" defaultRowHeight="15.75" customHeight="1" x14ac:dyDescent="0.2"/>
  <cols>
    <col min="2" max="2" width="29.7109375" customWidth="1"/>
    <col min="3" max="10" width="6.42578125" customWidth="1"/>
    <col min="11" max="11" width="7.5703125" customWidth="1"/>
    <col min="12" max="35" width="6.42578125" customWidth="1"/>
    <col min="36" max="40" width="5.5703125" customWidth="1"/>
    <col min="41" max="41" width="6.7109375" customWidth="1"/>
    <col min="42" max="46" width="6.28515625" customWidth="1"/>
    <col min="47" max="52" width="5.28515625" customWidth="1"/>
    <col min="54" max="54" width="5.140625" customWidth="1"/>
    <col min="55" max="56" width="5.85546875" customWidth="1"/>
  </cols>
  <sheetData>
    <row r="1" spans="1:5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97" t="s">
        <v>2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9"/>
      <c r="V1" s="1"/>
      <c r="W1" s="1"/>
      <c r="X1" s="1"/>
      <c r="Y1" s="2"/>
      <c r="Z1" s="97" t="s">
        <v>3</v>
      </c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/>
      <c r="AM1" s="1"/>
      <c r="AN1" s="1"/>
      <c r="AO1" s="1"/>
      <c r="AP1" s="1"/>
      <c r="AQ1" s="1"/>
      <c r="AR1" s="1"/>
      <c r="AS1" s="3"/>
      <c r="AT1" s="1"/>
      <c r="AU1" s="1"/>
      <c r="AV1" s="1"/>
      <c r="AW1" s="1"/>
      <c r="AX1" s="1"/>
      <c r="AY1" s="1"/>
      <c r="AZ1" s="1"/>
    </row>
    <row r="2" spans="1:56" ht="15.75" customHeight="1" x14ac:dyDescent="0.25">
      <c r="A2" s="1" t="s">
        <v>4</v>
      </c>
      <c r="B2" s="1" t="s">
        <v>5</v>
      </c>
      <c r="C2" s="1"/>
      <c r="D2" s="1"/>
      <c r="E2" s="1"/>
      <c r="F2" s="1"/>
      <c r="G2" s="1"/>
      <c r="H2" s="2"/>
      <c r="I2" s="4"/>
      <c r="J2" s="5" t="s">
        <v>6</v>
      </c>
      <c r="K2" s="5" t="s">
        <v>7</v>
      </c>
      <c r="L2" s="5" t="s">
        <v>8</v>
      </c>
      <c r="M2" s="5" t="s">
        <v>9</v>
      </c>
      <c r="N2" s="4"/>
      <c r="O2" s="4"/>
      <c r="P2" s="4"/>
      <c r="Q2" s="5" t="s">
        <v>10</v>
      </c>
      <c r="R2" s="4"/>
      <c r="S2" s="4"/>
      <c r="T2" s="4"/>
      <c r="U2" s="6" t="s">
        <v>11</v>
      </c>
      <c r="V2" s="1"/>
      <c r="W2" s="1"/>
      <c r="X2" s="1"/>
      <c r="Y2" s="2"/>
      <c r="Z2" s="4"/>
      <c r="AA2" s="6" t="s">
        <v>12</v>
      </c>
      <c r="AB2" s="6" t="s">
        <v>13</v>
      </c>
      <c r="AC2" s="6" t="s">
        <v>14</v>
      </c>
      <c r="AD2" s="6" t="s">
        <v>15</v>
      </c>
      <c r="AE2" s="7" t="s">
        <v>16</v>
      </c>
      <c r="AF2" s="7" t="s">
        <v>17</v>
      </c>
      <c r="AG2" s="7" t="s">
        <v>18</v>
      </c>
      <c r="AH2" s="6" t="s">
        <v>19</v>
      </c>
      <c r="AI2" s="6" t="s">
        <v>20</v>
      </c>
      <c r="AJ2" s="6" t="s">
        <v>21</v>
      </c>
      <c r="AK2" s="6" t="s">
        <v>22</v>
      </c>
      <c r="AL2" s="6" t="s">
        <v>23</v>
      </c>
      <c r="AM2" s="1"/>
      <c r="AN2" s="1"/>
      <c r="AO2" s="1"/>
      <c r="AP2" s="1"/>
      <c r="AQ2" s="1"/>
      <c r="AR2" s="3"/>
      <c r="AS2" s="1"/>
      <c r="AT2" s="1"/>
      <c r="AU2" s="1"/>
      <c r="AV2" s="1"/>
      <c r="AW2" s="1"/>
      <c r="AX2" s="1"/>
      <c r="AY2" s="1"/>
      <c r="AZ2" s="1"/>
    </row>
    <row r="3" spans="1:56" ht="15.75" customHeight="1" x14ac:dyDescent="0.25">
      <c r="A3" s="1" t="s">
        <v>24</v>
      </c>
      <c r="B3" s="1" t="s">
        <v>99</v>
      </c>
      <c r="C3" s="1"/>
      <c r="D3" s="1"/>
      <c r="E3" s="1"/>
      <c r="F3" s="1"/>
      <c r="G3" s="1"/>
      <c r="H3" s="2"/>
      <c r="I3" s="5" t="s">
        <v>26</v>
      </c>
      <c r="J3" s="8">
        <v>12</v>
      </c>
      <c r="K3" s="9"/>
      <c r="L3" s="8">
        <v>20</v>
      </c>
      <c r="M3" s="9"/>
      <c r="N3" s="9"/>
      <c r="O3" s="9"/>
      <c r="P3" s="9"/>
      <c r="Q3" s="8">
        <f t="shared" ref="Q3:Q7" si="0">SUM(J3:P3)</f>
        <v>32</v>
      </c>
      <c r="R3" s="4"/>
      <c r="S3" s="4"/>
      <c r="T3" s="4"/>
      <c r="U3" s="10">
        <f>Q3/Q8</f>
        <v>0.29090909090909089</v>
      </c>
      <c r="V3" s="1"/>
      <c r="W3" s="1"/>
      <c r="X3" s="1"/>
      <c r="Y3" s="2"/>
      <c r="Z3" s="4" t="s">
        <v>26</v>
      </c>
      <c r="AA3" s="6" t="s">
        <v>27</v>
      </c>
      <c r="AB3" s="4"/>
      <c r="AC3" s="4"/>
      <c r="AD3" s="4"/>
      <c r="AE3" s="11"/>
      <c r="AF3" s="11"/>
      <c r="AG3" s="11"/>
      <c r="AH3" s="11"/>
      <c r="AI3" s="11"/>
      <c r="AJ3" s="4"/>
      <c r="AK3" s="4"/>
      <c r="AL3" s="4"/>
      <c r="AM3" s="1"/>
      <c r="AN3" s="1"/>
      <c r="AO3" s="1"/>
      <c r="AP3" s="1"/>
      <c r="AQ3" s="1"/>
      <c r="AR3" s="1"/>
      <c r="AS3" s="3"/>
      <c r="AT3" s="1"/>
      <c r="AU3" s="1"/>
      <c r="AV3" s="1"/>
      <c r="AW3" s="1"/>
      <c r="AX3" s="1"/>
      <c r="AY3" s="1"/>
      <c r="AZ3" s="1"/>
    </row>
    <row r="4" spans="1:56" ht="15.75" customHeight="1" x14ac:dyDescent="0.25">
      <c r="A4" s="1" t="s">
        <v>28</v>
      </c>
      <c r="B4" s="1" t="s">
        <v>29</v>
      </c>
      <c r="C4" s="1"/>
      <c r="D4" s="1"/>
      <c r="E4" s="1"/>
      <c r="F4" s="1"/>
      <c r="G4" s="1"/>
      <c r="H4" s="2"/>
      <c r="I4" s="5" t="s">
        <v>30</v>
      </c>
      <c r="J4" s="8">
        <v>9</v>
      </c>
      <c r="K4" s="9"/>
      <c r="L4" s="9"/>
      <c r="M4" s="9"/>
      <c r="N4" s="9"/>
      <c r="O4" s="9"/>
      <c r="P4" s="9"/>
      <c r="Q4" s="8">
        <f t="shared" si="0"/>
        <v>9</v>
      </c>
      <c r="R4" s="4"/>
      <c r="S4" s="4"/>
      <c r="T4" s="4"/>
      <c r="U4" s="10">
        <f>Q4/Q8</f>
        <v>8.1818181818181818E-2</v>
      </c>
      <c r="V4" s="1"/>
      <c r="W4" s="1"/>
      <c r="X4" s="1"/>
      <c r="Y4" s="2"/>
      <c r="Z4" s="4" t="s">
        <v>30</v>
      </c>
      <c r="AA4" s="4"/>
      <c r="AB4" s="6" t="s">
        <v>27</v>
      </c>
      <c r="AC4" s="4"/>
      <c r="AD4" s="6" t="s">
        <v>27</v>
      </c>
      <c r="AE4" s="11"/>
      <c r="AF4" s="11"/>
      <c r="AG4" s="11"/>
      <c r="AH4" s="11"/>
      <c r="AI4" s="11"/>
      <c r="AJ4" s="4"/>
      <c r="AK4" s="4"/>
      <c r="AL4" s="4"/>
      <c r="AM4" s="1"/>
      <c r="AN4" s="1"/>
      <c r="AO4" s="1"/>
      <c r="AP4" s="1"/>
      <c r="AQ4" s="1"/>
      <c r="AR4" s="1"/>
      <c r="AS4" s="3"/>
      <c r="AT4" s="1"/>
      <c r="AU4" s="1"/>
      <c r="AV4" s="1"/>
      <c r="AW4" s="1"/>
      <c r="AX4" s="1"/>
      <c r="AY4" s="1"/>
      <c r="AZ4" s="1"/>
    </row>
    <row r="5" spans="1:56" ht="15.75" customHeight="1" x14ac:dyDescent="0.25">
      <c r="A5" s="1" t="s">
        <v>31</v>
      </c>
      <c r="B5" s="12">
        <f>COUNTA(A16:A55)</f>
        <v>40</v>
      </c>
      <c r="C5" s="1"/>
      <c r="D5" s="1"/>
      <c r="E5" s="1"/>
      <c r="F5" s="1"/>
      <c r="G5" s="1"/>
      <c r="H5" s="2"/>
      <c r="I5" s="5" t="s">
        <v>32</v>
      </c>
      <c r="J5" s="9"/>
      <c r="K5" s="8">
        <v>30</v>
      </c>
      <c r="L5" s="9"/>
      <c r="M5" s="9"/>
      <c r="N5" s="9"/>
      <c r="O5" s="9"/>
      <c r="P5" s="9"/>
      <c r="Q5" s="8">
        <f t="shared" si="0"/>
        <v>30</v>
      </c>
      <c r="R5" s="4"/>
      <c r="S5" s="4"/>
      <c r="T5" s="4"/>
      <c r="U5" s="10">
        <f>Q5/Q8</f>
        <v>0.27272727272727271</v>
      </c>
      <c r="V5" s="1"/>
      <c r="W5" s="1"/>
      <c r="X5" s="1"/>
      <c r="Y5" s="2"/>
      <c r="Z5" s="4" t="s">
        <v>32</v>
      </c>
      <c r="AA5" s="4"/>
      <c r="AB5" s="6" t="s">
        <v>27</v>
      </c>
      <c r="AC5" s="4"/>
      <c r="AD5" s="4"/>
      <c r="AE5" s="11"/>
      <c r="AF5" s="11"/>
      <c r="AG5" s="11"/>
      <c r="AH5" s="11"/>
      <c r="AI5" s="11"/>
      <c r="AJ5" s="4"/>
      <c r="AK5" s="4"/>
      <c r="AL5" s="4"/>
      <c r="AM5" s="1"/>
      <c r="AN5" s="1"/>
      <c r="AO5" s="1"/>
      <c r="AP5" s="1"/>
      <c r="AQ5" s="1"/>
      <c r="AR5" s="1"/>
      <c r="AS5" s="3"/>
      <c r="AT5" s="1"/>
      <c r="AU5" s="1"/>
      <c r="AV5" s="1"/>
      <c r="AW5" s="1"/>
      <c r="AX5" s="1"/>
      <c r="AY5" s="1"/>
      <c r="AZ5" s="1"/>
    </row>
    <row r="6" spans="1:56" ht="15.75" customHeight="1" x14ac:dyDescent="0.25">
      <c r="A6" s="1"/>
      <c r="B6" s="1"/>
      <c r="C6" s="1"/>
      <c r="D6" s="1"/>
      <c r="E6" s="1"/>
      <c r="F6" s="1"/>
      <c r="G6" s="1"/>
      <c r="H6" s="2"/>
      <c r="I6" s="5" t="s">
        <v>33</v>
      </c>
      <c r="J6" s="8">
        <v>9</v>
      </c>
      <c r="K6" s="9"/>
      <c r="L6" s="9"/>
      <c r="M6" s="9"/>
      <c r="N6" s="9"/>
      <c r="O6" s="9"/>
      <c r="P6" s="9"/>
      <c r="Q6" s="8">
        <f t="shared" si="0"/>
        <v>9</v>
      </c>
      <c r="R6" s="4"/>
      <c r="S6" s="4"/>
      <c r="T6" s="4"/>
      <c r="U6" s="7">
        <f>Q6/Q8</f>
        <v>8.1818181818181818E-2</v>
      </c>
      <c r="V6" s="1"/>
      <c r="W6" s="1"/>
      <c r="X6" s="1"/>
      <c r="Y6" s="2"/>
      <c r="Z6" s="4" t="s">
        <v>33</v>
      </c>
      <c r="AA6" s="4"/>
      <c r="AB6" s="6" t="s">
        <v>27</v>
      </c>
      <c r="AC6" s="4"/>
      <c r="AD6" s="4"/>
      <c r="AE6" s="11"/>
      <c r="AF6" s="11"/>
      <c r="AG6" s="11"/>
      <c r="AH6" s="11"/>
      <c r="AI6" s="11"/>
      <c r="AJ6" s="4"/>
      <c r="AK6" s="4"/>
      <c r="AL6" s="4"/>
      <c r="AM6" s="1"/>
      <c r="AN6" s="1"/>
      <c r="AO6" s="1"/>
      <c r="AP6" s="1"/>
      <c r="AQ6" s="1"/>
      <c r="AR6" s="1"/>
      <c r="AS6" s="3"/>
      <c r="AT6" s="1"/>
      <c r="AU6" s="1"/>
      <c r="AV6" s="1"/>
      <c r="AW6" s="1"/>
      <c r="AX6" s="1"/>
      <c r="AY6" s="1"/>
      <c r="AZ6" s="1"/>
    </row>
    <row r="7" spans="1:56" ht="15.75" customHeight="1" x14ac:dyDescent="0.25">
      <c r="A7" s="1"/>
      <c r="B7" s="1"/>
      <c r="C7" s="1"/>
      <c r="D7" s="1"/>
      <c r="E7" s="1"/>
      <c r="F7" s="1"/>
      <c r="G7" s="1"/>
      <c r="H7" s="2"/>
      <c r="I7" s="5" t="s">
        <v>34</v>
      </c>
      <c r="J7" s="9"/>
      <c r="K7" s="9"/>
      <c r="L7" s="9"/>
      <c r="M7" s="8">
        <v>30</v>
      </c>
      <c r="N7" s="9"/>
      <c r="O7" s="9"/>
      <c r="P7" s="9"/>
      <c r="Q7" s="8">
        <f t="shared" si="0"/>
        <v>30</v>
      </c>
      <c r="R7" s="4"/>
      <c r="S7" s="4"/>
      <c r="T7" s="4"/>
      <c r="U7" s="10">
        <f>Q7/Q8</f>
        <v>0.27272727272727271</v>
      </c>
      <c r="V7" s="1"/>
      <c r="W7" s="1"/>
      <c r="X7" s="1"/>
      <c r="Y7" s="2"/>
      <c r="Z7" s="11" t="s">
        <v>34</v>
      </c>
      <c r="AA7" s="11"/>
      <c r="AB7" s="11"/>
      <c r="AC7" s="4"/>
      <c r="AD7" s="6" t="s">
        <v>27</v>
      </c>
      <c r="AE7" s="4"/>
      <c r="AF7" s="4"/>
      <c r="AG7" s="4"/>
      <c r="AH7" s="4"/>
      <c r="AI7" s="4"/>
      <c r="AJ7" s="4"/>
      <c r="AK7" s="4"/>
      <c r="AL7" s="4"/>
      <c r="AM7" s="1"/>
      <c r="AN7" s="1"/>
      <c r="AO7" s="1"/>
      <c r="AP7" s="1"/>
      <c r="AQ7" s="1"/>
      <c r="AR7" s="1"/>
      <c r="AS7" s="3"/>
      <c r="AT7" s="1"/>
      <c r="AU7" s="1"/>
      <c r="AV7" s="1"/>
      <c r="AW7" s="1"/>
      <c r="AX7" s="1"/>
      <c r="AY7" s="1"/>
      <c r="AZ7" s="1"/>
    </row>
    <row r="8" spans="1:56" ht="15.75" customHeight="1" x14ac:dyDescent="0.25">
      <c r="A8" s="1"/>
      <c r="B8" s="1"/>
      <c r="C8" s="1"/>
      <c r="D8" s="1"/>
      <c r="E8" s="1"/>
      <c r="F8" s="1"/>
      <c r="G8" s="1"/>
      <c r="H8" s="2"/>
      <c r="I8" s="4"/>
      <c r="J8" s="4"/>
      <c r="K8" s="4"/>
      <c r="L8" s="4"/>
      <c r="M8" s="4"/>
      <c r="N8" s="4"/>
      <c r="O8" s="4"/>
      <c r="P8" s="4"/>
      <c r="Q8" s="8">
        <f>SUM(Q3:Q7)</f>
        <v>110</v>
      </c>
      <c r="R8" s="4"/>
      <c r="S8" s="4"/>
      <c r="T8" s="4"/>
      <c r="U8" s="7">
        <f>SUM(U3:U7)</f>
        <v>0.99999999999999989</v>
      </c>
      <c r="V8" s="1"/>
      <c r="W8" s="1"/>
      <c r="X8" s="1"/>
      <c r="Y8" s="1"/>
      <c r="Z8" s="13"/>
      <c r="AA8" s="13"/>
      <c r="AB8" s="1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3"/>
      <c r="AT8" s="1"/>
      <c r="AU8" s="1"/>
      <c r="AV8" s="1"/>
      <c r="AW8" s="1"/>
      <c r="AX8" s="1"/>
      <c r="AY8" s="1"/>
      <c r="AZ8" s="1"/>
    </row>
    <row r="9" spans="1:56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3"/>
      <c r="AA9" s="13"/>
      <c r="AB9" s="1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"/>
      <c r="AT9" s="1"/>
      <c r="AU9" s="1"/>
      <c r="AV9" s="1"/>
      <c r="AW9" s="1"/>
      <c r="AX9" s="1"/>
      <c r="AY9" s="1"/>
      <c r="AZ9" s="1"/>
    </row>
    <row r="10" spans="1:56" ht="15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4"/>
      <c r="Z10" s="16"/>
      <c r="AA10" s="16"/>
      <c r="AB10" s="16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"/>
      <c r="AP10" s="14"/>
      <c r="AQ10" s="14"/>
      <c r="AR10" s="14"/>
      <c r="AS10" s="17"/>
      <c r="AT10" s="14"/>
      <c r="AU10" s="1"/>
      <c r="AV10" s="14"/>
      <c r="AW10" s="14"/>
      <c r="AX10" s="14"/>
      <c r="AY10" s="14"/>
      <c r="AZ10" s="14"/>
    </row>
    <row r="11" spans="1:56" ht="15.75" customHeight="1" x14ac:dyDescent="0.25">
      <c r="A11" s="100" t="s">
        <v>35</v>
      </c>
      <c r="B11" s="96" t="s">
        <v>36</v>
      </c>
      <c r="C11" s="86" t="s">
        <v>37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8"/>
      <c r="O11" s="89" t="s">
        <v>37</v>
      </c>
      <c r="P11" s="103" t="s">
        <v>38</v>
      </c>
      <c r="Q11" s="104"/>
      <c r="R11" s="104"/>
      <c r="S11" s="104"/>
      <c r="T11" s="104"/>
      <c r="U11" s="104"/>
      <c r="V11" s="104"/>
      <c r="W11" s="104"/>
      <c r="X11" s="105"/>
      <c r="Y11" s="89" t="s">
        <v>9</v>
      </c>
      <c r="Z11" s="89" t="s">
        <v>7</v>
      </c>
      <c r="AA11" s="91" t="s">
        <v>8</v>
      </c>
      <c r="AB11" s="91" t="s">
        <v>39</v>
      </c>
      <c r="AC11" s="4"/>
      <c r="AD11" s="94" t="s">
        <v>40</v>
      </c>
      <c r="AE11" s="85"/>
      <c r="AF11" s="85"/>
      <c r="AG11" s="85"/>
      <c r="AH11" s="90"/>
      <c r="AI11" s="11"/>
      <c r="AJ11" s="94" t="s">
        <v>41</v>
      </c>
      <c r="AK11" s="85"/>
      <c r="AL11" s="85"/>
      <c r="AM11" s="85"/>
      <c r="AN11" s="90"/>
      <c r="AO11" s="2"/>
      <c r="AP11" s="94" t="s">
        <v>42</v>
      </c>
      <c r="AQ11" s="85"/>
      <c r="AR11" s="85"/>
      <c r="AS11" s="85"/>
      <c r="AT11" s="90"/>
      <c r="AU11" s="2"/>
      <c r="AV11" s="94" t="s">
        <v>42</v>
      </c>
      <c r="AW11" s="85"/>
      <c r="AX11" s="85"/>
      <c r="AY11" s="85"/>
      <c r="AZ11" s="90"/>
      <c r="BB11" s="106" t="s">
        <v>140</v>
      </c>
      <c r="BC11" s="107"/>
      <c r="BD11" s="108"/>
    </row>
    <row r="12" spans="1:56" ht="15.75" customHeight="1" x14ac:dyDescent="0.25">
      <c r="A12" s="101"/>
      <c r="B12" s="90"/>
      <c r="C12" s="86" t="s">
        <v>43</v>
      </c>
      <c r="D12" s="87"/>
      <c r="E12" s="88"/>
      <c r="F12" s="86" t="s">
        <v>44</v>
      </c>
      <c r="G12" s="87"/>
      <c r="H12" s="88"/>
      <c r="I12" s="86" t="s">
        <v>45</v>
      </c>
      <c r="J12" s="87"/>
      <c r="K12" s="88"/>
      <c r="L12" s="95"/>
      <c r="M12" s="87"/>
      <c r="N12" s="88"/>
      <c r="O12" s="90"/>
      <c r="P12" s="95" t="s">
        <v>46</v>
      </c>
      <c r="Q12" s="87"/>
      <c r="R12" s="88"/>
      <c r="S12" s="95" t="s">
        <v>47</v>
      </c>
      <c r="T12" s="87"/>
      <c r="U12" s="88"/>
      <c r="V12" s="95" t="s">
        <v>48</v>
      </c>
      <c r="W12" s="87"/>
      <c r="X12" s="88"/>
      <c r="Y12" s="90"/>
      <c r="Z12" s="90"/>
      <c r="AA12" s="90"/>
      <c r="AB12" s="90"/>
      <c r="AC12" s="96" t="s">
        <v>10</v>
      </c>
      <c r="AD12" s="85"/>
      <c r="AE12" s="85"/>
      <c r="AF12" s="85"/>
      <c r="AG12" s="85"/>
      <c r="AH12" s="90"/>
      <c r="AI12" s="11"/>
      <c r="AJ12" s="85"/>
      <c r="AK12" s="85"/>
      <c r="AL12" s="85"/>
      <c r="AM12" s="85"/>
      <c r="AN12" s="90"/>
      <c r="AO12" s="2"/>
      <c r="AP12" s="85"/>
      <c r="AQ12" s="85"/>
      <c r="AR12" s="85"/>
      <c r="AS12" s="85"/>
      <c r="AT12" s="90"/>
      <c r="AU12" s="2"/>
      <c r="AV12" s="85"/>
      <c r="AW12" s="85"/>
      <c r="AX12" s="85"/>
      <c r="AY12" s="85"/>
      <c r="AZ12" s="90"/>
      <c r="BB12" s="109"/>
      <c r="BC12" s="85"/>
      <c r="BD12" s="110"/>
    </row>
    <row r="13" spans="1:56" ht="15.75" customHeight="1" x14ac:dyDescent="0.25">
      <c r="A13" s="101"/>
      <c r="B13" s="90"/>
      <c r="C13" s="18" t="s">
        <v>49</v>
      </c>
      <c r="D13" s="18" t="s">
        <v>50</v>
      </c>
      <c r="E13" s="18" t="s">
        <v>51</v>
      </c>
      <c r="F13" s="18" t="s">
        <v>49</v>
      </c>
      <c r="G13" s="18" t="s">
        <v>50</v>
      </c>
      <c r="H13" s="18" t="s">
        <v>51</v>
      </c>
      <c r="I13" s="18" t="s">
        <v>49</v>
      </c>
      <c r="J13" s="18" t="s">
        <v>50</v>
      </c>
      <c r="K13" s="18" t="s">
        <v>51</v>
      </c>
      <c r="L13" s="18" t="s">
        <v>49</v>
      </c>
      <c r="M13" s="18" t="s">
        <v>50</v>
      </c>
      <c r="N13" s="18" t="s">
        <v>51</v>
      </c>
      <c r="O13" s="88"/>
      <c r="P13" s="5" t="s">
        <v>52</v>
      </c>
      <c r="Q13" s="5" t="s">
        <v>53</v>
      </c>
      <c r="R13" s="5" t="s">
        <v>54</v>
      </c>
      <c r="S13" s="5" t="s">
        <v>52</v>
      </c>
      <c r="T13" s="5" t="s">
        <v>53</v>
      </c>
      <c r="U13" s="5" t="s">
        <v>54</v>
      </c>
      <c r="V13" s="5" t="s">
        <v>52</v>
      </c>
      <c r="W13" s="5" t="s">
        <v>53</v>
      </c>
      <c r="X13" s="5" t="s">
        <v>54</v>
      </c>
      <c r="Y13" s="88"/>
      <c r="Z13" s="88"/>
      <c r="AA13" s="88"/>
      <c r="AB13" s="88"/>
      <c r="AC13" s="90"/>
      <c r="AD13" s="87"/>
      <c r="AE13" s="87"/>
      <c r="AF13" s="87"/>
      <c r="AG13" s="87"/>
      <c r="AH13" s="88"/>
      <c r="AI13" s="11"/>
      <c r="AJ13" s="87"/>
      <c r="AK13" s="87"/>
      <c r="AL13" s="87"/>
      <c r="AM13" s="87"/>
      <c r="AN13" s="88"/>
      <c r="AO13" s="2"/>
      <c r="AP13" s="87"/>
      <c r="AQ13" s="87"/>
      <c r="AR13" s="87"/>
      <c r="AS13" s="87"/>
      <c r="AT13" s="88"/>
      <c r="AU13" s="2"/>
      <c r="AV13" s="87"/>
      <c r="AW13" s="87"/>
      <c r="AX13" s="87"/>
      <c r="AY13" s="87"/>
      <c r="AZ13" s="88"/>
      <c r="BB13" s="111"/>
      <c r="BC13" s="112"/>
      <c r="BD13" s="113"/>
    </row>
    <row r="14" spans="1:56" ht="15.75" customHeight="1" x14ac:dyDescent="0.25">
      <c r="A14" s="101"/>
      <c r="B14" s="90"/>
      <c r="C14" s="19" t="s">
        <v>26</v>
      </c>
      <c r="D14" s="19" t="s">
        <v>30</v>
      </c>
      <c r="E14" s="19" t="s">
        <v>33</v>
      </c>
      <c r="F14" s="19" t="s">
        <v>26</v>
      </c>
      <c r="G14" s="19" t="s">
        <v>30</v>
      </c>
      <c r="H14" s="19" t="s">
        <v>33</v>
      </c>
      <c r="I14" s="19" t="s">
        <v>26</v>
      </c>
      <c r="J14" s="19" t="s">
        <v>30</v>
      </c>
      <c r="K14" s="19" t="s">
        <v>33</v>
      </c>
      <c r="L14" s="19"/>
      <c r="M14" s="19"/>
      <c r="N14" s="19"/>
      <c r="O14" s="4"/>
      <c r="P14" s="19" t="s">
        <v>34</v>
      </c>
      <c r="Q14" s="19" t="s">
        <v>34</v>
      </c>
      <c r="R14" s="19" t="s">
        <v>34</v>
      </c>
      <c r="S14" s="19" t="s">
        <v>34</v>
      </c>
      <c r="T14" s="19" t="s">
        <v>34</v>
      </c>
      <c r="U14" s="19" t="s">
        <v>34</v>
      </c>
      <c r="V14" s="19" t="s">
        <v>34</v>
      </c>
      <c r="W14" s="19" t="s">
        <v>34</v>
      </c>
      <c r="X14" s="19" t="s">
        <v>34</v>
      </c>
      <c r="Y14" s="4"/>
      <c r="Z14" s="19" t="s">
        <v>32</v>
      </c>
      <c r="AA14" s="19" t="s">
        <v>26</v>
      </c>
      <c r="AB14" s="4"/>
      <c r="AC14" s="88"/>
      <c r="AD14" s="20" t="s">
        <v>26</v>
      </c>
      <c r="AE14" s="21" t="s">
        <v>30</v>
      </c>
      <c r="AF14" s="21" t="s">
        <v>32</v>
      </c>
      <c r="AG14" s="21" t="s">
        <v>33</v>
      </c>
      <c r="AH14" s="21" t="s">
        <v>34</v>
      </c>
      <c r="AI14" s="22" t="s">
        <v>10</v>
      </c>
      <c r="AJ14" s="22" t="s">
        <v>26</v>
      </c>
      <c r="AK14" s="22" t="s">
        <v>30</v>
      </c>
      <c r="AL14" s="22" t="s">
        <v>32</v>
      </c>
      <c r="AM14" s="22" t="s">
        <v>33</v>
      </c>
      <c r="AN14" s="22" t="s">
        <v>34</v>
      </c>
      <c r="AO14" s="2"/>
      <c r="AP14" s="5" t="s">
        <v>26</v>
      </c>
      <c r="AQ14" s="22" t="s">
        <v>30</v>
      </c>
      <c r="AR14" s="22" t="s">
        <v>32</v>
      </c>
      <c r="AS14" s="23" t="s">
        <v>33</v>
      </c>
      <c r="AT14" s="22" t="s">
        <v>34</v>
      </c>
      <c r="AU14" s="24"/>
      <c r="AV14" s="22" t="s">
        <v>26</v>
      </c>
      <c r="AW14" s="22" t="s">
        <v>30</v>
      </c>
      <c r="AX14" s="22" t="s">
        <v>32</v>
      </c>
      <c r="AY14" s="22" t="s">
        <v>33</v>
      </c>
      <c r="AZ14" s="22" t="s">
        <v>34</v>
      </c>
      <c r="BB14" s="114" t="s">
        <v>12</v>
      </c>
      <c r="BC14" s="114" t="s">
        <v>13</v>
      </c>
      <c r="BD14" s="114" t="s">
        <v>15</v>
      </c>
    </row>
    <row r="15" spans="1:56" ht="15.75" customHeight="1" x14ac:dyDescent="0.25">
      <c r="A15" s="102"/>
      <c r="B15" s="88"/>
      <c r="C15" s="25">
        <v>4</v>
      </c>
      <c r="D15" s="26">
        <v>3</v>
      </c>
      <c r="E15" s="27">
        <v>3</v>
      </c>
      <c r="F15" s="25">
        <v>4</v>
      </c>
      <c r="G15" s="26">
        <v>3</v>
      </c>
      <c r="H15" s="27">
        <v>3</v>
      </c>
      <c r="I15" s="25">
        <v>4</v>
      </c>
      <c r="J15" s="26">
        <v>3</v>
      </c>
      <c r="K15" s="27">
        <v>3</v>
      </c>
      <c r="L15" s="25">
        <v>4</v>
      </c>
      <c r="M15" s="26">
        <v>3</v>
      </c>
      <c r="N15" s="27">
        <v>3</v>
      </c>
      <c r="O15" s="28">
        <v>20</v>
      </c>
      <c r="P15" s="27">
        <v>6</v>
      </c>
      <c r="Q15" s="28">
        <v>2</v>
      </c>
      <c r="R15" s="28">
        <v>2</v>
      </c>
      <c r="S15" s="27">
        <v>6</v>
      </c>
      <c r="T15" s="28">
        <v>2</v>
      </c>
      <c r="U15" s="28">
        <v>2</v>
      </c>
      <c r="V15" s="27">
        <v>6</v>
      </c>
      <c r="W15" s="28">
        <v>2</v>
      </c>
      <c r="X15" s="28">
        <v>2</v>
      </c>
      <c r="Y15" s="29">
        <v>10</v>
      </c>
      <c r="Z15" s="29">
        <v>30</v>
      </c>
      <c r="AA15" s="30">
        <v>20</v>
      </c>
      <c r="AB15" s="30">
        <v>10</v>
      </c>
      <c r="AC15" s="31">
        <f t="shared" ref="AC15:AC55" si="1">SUM(O15,Y15,Z15,AA15,AB15)</f>
        <v>90</v>
      </c>
      <c r="AD15" s="32">
        <f t="shared" ref="AD15:AD55" si="2">SUMIF($C$14:$AA$14,I$3,$C15:$AA15)</f>
        <v>32</v>
      </c>
      <c r="AE15" s="33">
        <f t="shared" ref="AE15:AE55" si="3">SUMIF($C$14:$AA$14,I$4,$C15:$AA15)</f>
        <v>9</v>
      </c>
      <c r="AF15" s="34">
        <f t="shared" ref="AF15:AF55" si="4">SUMIF($C$14:$AA$14,I$5,$C15:$AA15)</f>
        <v>30</v>
      </c>
      <c r="AG15" s="35">
        <f t="shared" ref="AG15:AG55" si="5">SUMIF($C$14:$AA$14,I$6,$C15:$AA15)</f>
        <v>9</v>
      </c>
      <c r="AH15" s="36">
        <f t="shared" ref="AH15:AH55" si="6">SUMIF($C$14:$AA$14,I$7,$C15:$AA15)</f>
        <v>30</v>
      </c>
      <c r="AI15" s="31">
        <f t="shared" ref="AI15:AI55" si="7">SUM(AD15:AH15)</f>
        <v>110</v>
      </c>
      <c r="AJ15" s="37" t="s">
        <v>11</v>
      </c>
      <c r="AK15" s="38" t="s">
        <v>11</v>
      </c>
      <c r="AL15" s="39" t="s">
        <v>11</v>
      </c>
      <c r="AM15" s="40" t="s">
        <v>11</v>
      </c>
      <c r="AN15" s="41" t="s">
        <v>11</v>
      </c>
      <c r="AO15" s="2"/>
      <c r="AP15" s="42"/>
      <c r="AQ15" s="43"/>
      <c r="AR15" s="44"/>
      <c r="AS15" s="45"/>
      <c r="AT15" s="46"/>
      <c r="AU15" s="2"/>
      <c r="AV15" s="42"/>
      <c r="AW15" s="43"/>
      <c r="AX15" s="44"/>
      <c r="AY15" s="47"/>
      <c r="AZ15" s="46"/>
      <c r="BB15" s="115">
        <v>2</v>
      </c>
      <c r="BC15" s="115">
        <v>6</v>
      </c>
      <c r="BD15" s="115">
        <v>4</v>
      </c>
    </row>
    <row r="16" spans="1:56" ht="15.75" customHeight="1" x14ac:dyDescent="0.25">
      <c r="A16" s="69">
        <v>1803510201713</v>
      </c>
      <c r="B16" s="70" t="s">
        <v>100</v>
      </c>
      <c r="C16" s="6" t="s">
        <v>56</v>
      </c>
      <c r="D16" s="6" t="s">
        <v>56</v>
      </c>
      <c r="E16" s="6" t="s">
        <v>56</v>
      </c>
      <c r="F16" s="6" t="s">
        <v>56</v>
      </c>
      <c r="G16" s="6" t="s">
        <v>56</v>
      </c>
      <c r="H16" s="6" t="s">
        <v>56</v>
      </c>
      <c r="I16" s="6" t="s">
        <v>56</v>
      </c>
      <c r="J16" s="6" t="s">
        <v>56</v>
      </c>
      <c r="K16" s="6" t="s">
        <v>56</v>
      </c>
      <c r="L16" s="68"/>
      <c r="M16" s="68"/>
      <c r="N16" s="68"/>
      <c r="O16" s="71" t="s">
        <v>56</v>
      </c>
      <c r="P16" s="72" t="s">
        <v>56</v>
      </c>
      <c r="Q16" s="72" t="s">
        <v>56</v>
      </c>
      <c r="R16" s="72" t="s">
        <v>56</v>
      </c>
      <c r="S16" s="72" t="s">
        <v>56</v>
      </c>
      <c r="T16" s="72" t="s">
        <v>56</v>
      </c>
      <c r="U16" s="72" t="s">
        <v>56</v>
      </c>
      <c r="V16" s="72" t="s">
        <v>56</v>
      </c>
      <c r="W16" s="72" t="s">
        <v>56</v>
      </c>
      <c r="X16" s="72" t="s">
        <v>56</v>
      </c>
      <c r="Y16" s="73" t="s">
        <v>56</v>
      </c>
      <c r="Z16" s="73"/>
      <c r="AA16" s="74"/>
      <c r="AB16" s="75"/>
      <c r="AC16" s="31">
        <f t="shared" si="1"/>
        <v>0</v>
      </c>
      <c r="AD16" s="76">
        <f t="shared" si="2"/>
        <v>0</v>
      </c>
      <c r="AE16" s="76">
        <f t="shared" si="3"/>
        <v>0</v>
      </c>
      <c r="AF16" s="76">
        <f t="shared" si="4"/>
        <v>0</v>
      </c>
      <c r="AG16" s="76">
        <f t="shared" si="5"/>
        <v>0</v>
      </c>
      <c r="AH16" s="76">
        <f t="shared" si="6"/>
        <v>0</v>
      </c>
      <c r="AI16" s="77">
        <f t="shared" si="7"/>
        <v>0</v>
      </c>
      <c r="AJ16" s="7">
        <f t="shared" ref="AJ16:AN16" si="8">AD16/AD$15</f>
        <v>0</v>
      </c>
      <c r="AK16" s="7">
        <f t="shared" si="8"/>
        <v>0</v>
      </c>
      <c r="AL16" s="7">
        <f t="shared" si="8"/>
        <v>0</v>
      </c>
      <c r="AM16" s="7">
        <f t="shared" si="8"/>
        <v>0</v>
      </c>
      <c r="AN16" s="7">
        <f t="shared" si="8"/>
        <v>0</v>
      </c>
      <c r="AO16" s="2"/>
      <c r="AP16" s="6">
        <f t="shared" ref="AP16:AT16" si="9">IF((AJ16)&gt;=50%, 2, (IF((AJ16)&lt;25%, 0, 1)))</f>
        <v>0</v>
      </c>
      <c r="AQ16" s="6">
        <f t="shared" si="9"/>
        <v>0</v>
      </c>
      <c r="AR16" s="6">
        <f t="shared" si="9"/>
        <v>0</v>
      </c>
      <c r="AS16" s="68">
        <f t="shared" si="9"/>
        <v>0</v>
      </c>
      <c r="AT16" s="6">
        <f t="shared" si="9"/>
        <v>0</v>
      </c>
      <c r="AU16" s="2"/>
      <c r="AV16" s="6" t="str">
        <f t="shared" ref="AV16:AZ16" si="10">IF(AP16=2,"Att", (IF(AP16=0,"Not","Weak")))</f>
        <v>Not</v>
      </c>
      <c r="AW16" s="6" t="str">
        <f t="shared" si="10"/>
        <v>Not</v>
      </c>
      <c r="AX16" s="6" t="str">
        <f t="shared" si="10"/>
        <v>Not</v>
      </c>
      <c r="AY16" s="7" t="str">
        <f t="shared" si="10"/>
        <v>Not</v>
      </c>
      <c r="AZ16" s="6" t="str">
        <f t="shared" si="10"/>
        <v>Not</v>
      </c>
      <c r="BB16">
        <f>AP16</f>
        <v>0</v>
      </c>
      <c r="BC16" s="116">
        <f>AQ16+AR16+AS16</f>
        <v>0</v>
      </c>
      <c r="BD16">
        <f>AQ16+AT16</f>
        <v>0</v>
      </c>
    </row>
    <row r="17" spans="1:56" ht="15.75" customHeight="1" x14ac:dyDescent="0.25">
      <c r="A17" s="69">
        <v>2104010202284</v>
      </c>
      <c r="B17" s="70" t="s">
        <v>101</v>
      </c>
      <c r="C17" s="71" t="s">
        <v>56</v>
      </c>
      <c r="D17" s="71" t="s">
        <v>56</v>
      </c>
      <c r="E17" s="71" t="s">
        <v>56</v>
      </c>
      <c r="F17" s="71" t="s">
        <v>56</v>
      </c>
      <c r="G17" s="71" t="s">
        <v>56</v>
      </c>
      <c r="H17" s="71" t="s">
        <v>56</v>
      </c>
      <c r="I17" s="71" t="s">
        <v>56</v>
      </c>
      <c r="J17" s="71" t="s">
        <v>56</v>
      </c>
      <c r="K17" s="71" t="s">
        <v>56</v>
      </c>
      <c r="L17" s="78"/>
      <c r="M17" s="78"/>
      <c r="N17" s="78"/>
      <c r="O17" s="71" t="s">
        <v>56</v>
      </c>
      <c r="P17" s="72">
        <v>6</v>
      </c>
      <c r="Q17" s="72">
        <v>2</v>
      </c>
      <c r="R17" s="72">
        <v>2</v>
      </c>
      <c r="S17" s="72">
        <v>6</v>
      </c>
      <c r="T17" s="72">
        <v>2</v>
      </c>
      <c r="U17" s="72">
        <v>2</v>
      </c>
      <c r="V17" s="72">
        <v>6</v>
      </c>
      <c r="W17" s="72">
        <v>2</v>
      </c>
      <c r="X17" s="72">
        <v>2</v>
      </c>
      <c r="Y17" s="73">
        <v>10</v>
      </c>
      <c r="Z17" s="73">
        <v>18</v>
      </c>
      <c r="AA17" s="74">
        <v>16</v>
      </c>
      <c r="AB17" s="75">
        <v>8</v>
      </c>
      <c r="AC17" s="31">
        <f t="shared" si="1"/>
        <v>52</v>
      </c>
      <c r="AD17" s="76">
        <f t="shared" si="2"/>
        <v>16</v>
      </c>
      <c r="AE17" s="76">
        <f t="shared" si="3"/>
        <v>0</v>
      </c>
      <c r="AF17" s="76">
        <f t="shared" si="4"/>
        <v>18</v>
      </c>
      <c r="AG17" s="76">
        <f t="shared" si="5"/>
        <v>0</v>
      </c>
      <c r="AH17" s="76">
        <f t="shared" si="6"/>
        <v>30</v>
      </c>
      <c r="AI17" s="77">
        <f t="shared" si="7"/>
        <v>64</v>
      </c>
      <c r="AJ17" s="7">
        <f t="shared" ref="AJ17:AN17" si="11">AD17/AD$15</f>
        <v>0.5</v>
      </c>
      <c r="AK17" s="7">
        <f t="shared" si="11"/>
        <v>0</v>
      </c>
      <c r="AL17" s="7">
        <f t="shared" si="11"/>
        <v>0.6</v>
      </c>
      <c r="AM17" s="7">
        <f t="shared" si="11"/>
        <v>0</v>
      </c>
      <c r="AN17" s="7">
        <f t="shared" si="11"/>
        <v>1</v>
      </c>
      <c r="AO17" s="2"/>
      <c r="AP17" s="6">
        <f t="shared" ref="AP17:AT17" si="12">IF((AJ17)&gt;=50%, 2, (IF((AJ17)&lt;25%, 0, 1)))</f>
        <v>2</v>
      </c>
      <c r="AQ17" s="6">
        <f t="shared" si="12"/>
        <v>0</v>
      </c>
      <c r="AR17" s="6">
        <f t="shared" si="12"/>
        <v>2</v>
      </c>
      <c r="AS17" s="68">
        <f t="shared" si="12"/>
        <v>0</v>
      </c>
      <c r="AT17" s="6">
        <f t="shared" si="12"/>
        <v>2</v>
      </c>
      <c r="AU17" s="2"/>
      <c r="AV17" s="6" t="str">
        <f t="shared" ref="AV17:AZ17" si="13">IF(AP17=2,"Att", (IF(AP17=0,"Not","Weak")))</f>
        <v>Att</v>
      </c>
      <c r="AW17" s="6" t="str">
        <f t="shared" si="13"/>
        <v>Not</v>
      </c>
      <c r="AX17" s="6" t="str">
        <f t="shared" si="13"/>
        <v>Att</v>
      </c>
      <c r="AY17" s="7" t="str">
        <f t="shared" si="13"/>
        <v>Not</v>
      </c>
      <c r="AZ17" s="6" t="str">
        <f t="shared" si="13"/>
        <v>Att</v>
      </c>
      <c r="BB17">
        <f t="shared" ref="BB17:BB55" si="14">AP17</f>
        <v>2</v>
      </c>
      <c r="BC17" s="116">
        <f t="shared" ref="BC17:BC55" si="15">AQ17+AR17+AS17</f>
        <v>2</v>
      </c>
      <c r="BD17">
        <f t="shared" ref="BD17:BD55" si="16">AQ17+AT17</f>
        <v>2</v>
      </c>
    </row>
    <row r="18" spans="1:56" ht="15.75" customHeight="1" x14ac:dyDescent="0.25">
      <c r="A18" s="69">
        <v>2104010202305</v>
      </c>
      <c r="B18" s="70" t="s">
        <v>102</v>
      </c>
      <c r="C18" s="71" t="s">
        <v>56</v>
      </c>
      <c r="D18" s="71" t="s">
        <v>56</v>
      </c>
      <c r="E18" s="71" t="s">
        <v>56</v>
      </c>
      <c r="F18" s="71" t="s">
        <v>56</v>
      </c>
      <c r="G18" s="71" t="s">
        <v>56</v>
      </c>
      <c r="H18" s="71" t="s">
        <v>56</v>
      </c>
      <c r="I18" s="71" t="s">
        <v>56</v>
      </c>
      <c r="J18" s="71" t="s">
        <v>56</v>
      </c>
      <c r="K18" s="71" t="s">
        <v>56</v>
      </c>
      <c r="L18" s="79"/>
      <c r="M18" s="79"/>
      <c r="N18" s="79"/>
      <c r="O18" s="71" t="s">
        <v>56</v>
      </c>
      <c r="P18" s="72">
        <v>6</v>
      </c>
      <c r="Q18" s="80">
        <v>2</v>
      </c>
      <c r="R18" s="80">
        <v>2</v>
      </c>
      <c r="S18" s="72">
        <v>6</v>
      </c>
      <c r="T18" s="80">
        <v>2</v>
      </c>
      <c r="U18" s="80">
        <v>2</v>
      </c>
      <c r="V18" s="72">
        <v>6</v>
      </c>
      <c r="W18" s="80">
        <v>2</v>
      </c>
      <c r="X18" s="80">
        <v>2</v>
      </c>
      <c r="Y18" s="73">
        <v>10</v>
      </c>
      <c r="Z18" s="73">
        <v>6</v>
      </c>
      <c r="AA18" s="74">
        <v>16</v>
      </c>
      <c r="AB18" s="75">
        <v>6</v>
      </c>
      <c r="AC18" s="31">
        <f t="shared" si="1"/>
        <v>38</v>
      </c>
      <c r="AD18" s="76">
        <f t="shared" si="2"/>
        <v>16</v>
      </c>
      <c r="AE18" s="76">
        <f t="shared" si="3"/>
        <v>0</v>
      </c>
      <c r="AF18" s="76">
        <f t="shared" si="4"/>
        <v>6</v>
      </c>
      <c r="AG18" s="76">
        <f t="shared" si="5"/>
        <v>0</v>
      </c>
      <c r="AH18" s="76">
        <f t="shared" si="6"/>
        <v>30</v>
      </c>
      <c r="AI18" s="77">
        <f t="shared" si="7"/>
        <v>52</v>
      </c>
      <c r="AJ18" s="7">
        <f t="shared" ref="AJ18:AN18" si="17">AD18/AD$15</f>
        <v>0.5</v>
      </c>
      <c r="AK18" s="7">
        <f t="shared" si="17"/>
        <v>0</v>
      </c>
      <c r="AL18" s="7">
        <f t="shared" si="17"/>
        <v>0.2</v>
      </c>
      <c r="AM18" s="7">
        <f t="shared" si="17"/>
        <v>0</v>
      </c>
      <c r="AN18" s="7">
        <f t="shared" si="17"/>
        <v>1</v>
      </c>
      <c r="AO18" s="2"/>
      <c r="AP18" s="6">
        <f t="shared" ref="AP18:AT18" si="18">IF((AJ18)&gt;=50%, 2, (IF((AJ18)&lt;25%, 0, 1)))</f>
        <v>2</v>
      </c>
      <c r="AQ18" s="6">
        <f t="shared" si="18"/>
        <v>0</v>
      </c>
      <c r="AR18" s="6">
        <f t="shared" si="18"/>
        <v>0</v>
      </c>
      <c r="AS18" s="68">
        <f t="shared" si="18"/>
        <v>0</v>
      </c>
      <c r="AT18" s="6">
        <f t="shared" si="18"/>
        <v>2</v>
      </c>
      <c r="AU18" s="2"/>
      <c r="AV18" s="6" t="str">
        <f t="shared" ref="AV18:AZ18" si="19">IF(AP18=2,"Att", (IF(AP18=0,"Not","Weak")))</f>
        <v>Att</v>
      </c>
      <c r="AW18" s="6" t="str">
        <f t="shared" si="19"/>
        <v>Not</v>
      </c>
      <c r="AX18" s="6" t="str">
        <f t="shared" si="19"/>
        <v>Not</v>
      </c>
      <c r="AY18" s="7" t="str">
        <f t="shared" si="19"/>
        <v>Not</v>
      </c>
      <c r="AZ18" s="6" t="str">
        <f t="shared" si="19"/>
        <v>Att</v>
      </c>
      <c r="BB18">
        <f t="shared" si="14"/>
        <v>2</v>
      </c>
      <c r="BC18" s="116">
        <f t="shared" si="15"/>
        <v>0</v>
      </c>
      <c r="BD18">
        <f t="shared" si="16"/>
        <v>2</v>
      </c>
    </row>
    <row r="19" spans="1:56" ht="15.75" customHeight="1" x14ac:dyDescent="0.25">
      <c r="A19" s="69">
        <v>222210005101116</v>
      </c>
      <c r="B19" s="70" t="s">
        <v>103</v>
      </c>
      <c r="C19" s="6">
        <v>2</v>
      </c>
      <c r="D19" s="6">
        <v>2</v>
      </c>
      <c r="E19" s="6">
        <v>1</v>
      </c>
      <c r="F19" s="6">
        <v>2</v>
      </c>
      <c r="G19" s="6">
        <v>2</v>
      </c>
      <c r="H19" s="6">
        <v>2</v>
      </c>
      <c r="I19" s="6">
        <v>2</v>
      </c>
      <c r="J19" s="6">
        <v>1</v>
      </c>
      <c r="K19" s="6">
        <v>1</v>
      </c>
      <c r="L19" s="68"/>
      <c r="M19" s="68"/>
      <c r="N19" s="68"/>
      <c r="O19" s="71">
        <v>11</v>
      </c>
      <c r="P19" s="72">
        <v>6</v>
      </c>
      <c r="Q19" s="80">
        <v>2</v>
      </c>
      <c r="R19" s="80">
        <v>2</v>
      </c>
      <c r="S19" s="72">
        <v>5</v>
      </c>
      <c r="T19" s="80">
        <v>2</v>
      </c>
      <c r="U19" s="80">
        <v>2</v>
      </c>
      <c r="V19" s="72">
        <v>3</v>
      </c>
      <c r="W19" s="80">
        <v>1</v>
      </c>
      <c r="X19" s="80">
        <v>1</v>
      </c>
      <c r="Y19" s="73">
        <v>8</v>
      </c>
      <c r="Z19" s="73">
        <v>10</v>
      </c>
      <c r="AA19" s="74">
        <v>15</v>
      </c>
      <c r="AB19" s="75">
        <v>4</v>
      </c>
      <c r="AC19" s="31">
        <f t="shared" si="1"/>
        <v>48</v>
      </c>
      <c r="AD19" s="76">
        <f t="shared" si="2"/>
        <v>21</v>
      </c>
      <c r="AE19" s="76">
        <f t="shared" si="3"/>
        <v>5</v>
      </c>
      <c r="AF19" s="76">
        <f t="shared" si="4"/>
        <v>10</v>
      </c>
      <c r="AG19" s="76">
        <f t="shared" si="5"/>
        <v>4</v>
      </c>
      <c r="AH19" s="76">
        <f t="shared" si="6"/>
        <v>24</v>
      </c>
      <c r="AI19" s="77">
        <f t="shared" si="7"/>
        <v>64</v>
      </c>
      <c r="AJ19" s="7">
        <f t="shared" ref="AJ19:AN19" si="20">AD19/AD$15</f>
        <v>0.65625</v>
      </c>
      <c r="AK19" s="7">
        <f t="shared" si="20"/>
        <v>0.55555555555555558</v>
      </c>
      <c r="AL19" s="7">
        <f t="shared" si="20"/>
        <v>0.33333333333333331</v>
      </c>
      <c r="AM19" s="7">
        <f t="shared" si="20"/>
        <v>0.44444444444444442</v>
      </c>
      <c r="AN19" s="7">
        <f t="shared" si="20"/>
        <v>0.8</v>
      </c>
      <c r="AO19" s="2"/>
      <c r="AP19" s="6">
        <f t="shared" ref="AP19:AT19" si="21">IF((AJ19)&gt;=50%, 2, (IF((AJ19)&lt;25%, 0, 1)))</f>
        <v>2</v>
      </c>
      <c r="AQ19" s="6">
        <f t="shared" si="21"/>
        <v>2</v>
      </c>
      <c r="AR19" s="6">
        <f t="shared" si="21"/>
        <v>1</v>
      </c>
      <c r="AS19" s="68">
        <f t="shared" si="21"/>
        <v>1</v>
      </c>
      <c r="AT19" s="6">
        <f t="shared" si="21"/>
        <v>2</v>
      </c>
      <c r="AU19" s="2"/>
      <c r="AV19" s="6" t="str">
        <f t="shared" ref="AV19:AZ19" si="22">IF(AP19=2,"Att", (IF(AP19=0,"Not","Weak")))</f>
        <v>Att</v>
      </c>
      <c r="AW19" s="6" t="str">
        <f t="shared" si="22"/>
        <v>Att</v>
      </c>
      <c r="AX19" s="6" t="str">
        <f t="shared" si="22"/>
        <v>Weak</v>
      </c>
      <c r="AY19" s="7" t="str">
        <f t="shared" si="22"/>
        <v>Weak</v>
      </c>
      <c r="AZ19" s="6" t="str">
        <f t="shared" si="22"/>
        <v>Att</v>
      </c>
      <c r="BB19">
        <f t="shared" si="14"/>
        <v>2</v>
      </c>
      <c r="BC19" s="116">
        <f t="shared" si="15"/>
        <v>4</v>
      </c>
      <c r="BD19">
        <f t="shared" si="16"/>
        <v>4</v>
      </c>
    </row>
    <row r="20" spans="1:56" ht="15.75" customHeight="1" x14ac:dyDescent="0.25">
      <c r="A20" s="69">
        <v>222220005101060</v>
      </c>
      <c r="B20" s="70" t="s">
        <v>104</v>
      </c>
      <c r="C20" s="6" t="s">
        <v>56</v>
      </c>
      <c r="D20" s="6" t="s">
        <v>56</v>
      </c>
      <c r="E20" s="6" t="s">
        <v>56</v>
      </c>
      <c r="F20" s="6" t="s">
        <v>56</v>
      </c>
      <c r="G20" s="6" t="s">
        <v>56</v>
      </c>
      <c r="H20" s="6" t="s">
        <v>56</v>
      </c>
      <c r="I20" s="6" t="s">
        <v>56</v>
      </c>
      <c r="J20" s="6" t="s">
        <v>56</v>
      </c>
      <c r="K20" s="6" t="s">
        <v>56</v>
      </c>
      <c r="L20" s="68"/>
      <c r="M20" s="68"/>
      <c r="N20" s="68"/>
      <c r="O20" s="71" t="s">
        <v>56</v>
      </c>
      <c r="P20" s="72" t="s">
        <v>56</v>
      </c>
      <c r="Q20" s="80" t="s">
        <v>56</v>
      </c>
      <c r="R20" s="80" t="s">
        <v>56</v>
      </c>
      <c r="S20" s="72" t="s">
        <v>56</v>
      </c>
      <c r="T20" s="80" t="s">
        <v>56</v>
      </c>
      <c r="U20" s="80" t="s">
        <v>56</v>
      </c>
      <c r="V20" s="72" t="s">
        <v>56</v>
      </c>
      <c r="W20" s="80" t="s">
        <v>56</v>
      </c>
      <c r="X20" s="80" t="s">
        <v>56</v>
      </c>
      <c r="Y20" s="73" t="s">
        <v>56</v>
      </c>
      <c r="Z20" s="73"/>
      <c r="AA20" s="74"/>
      <c r="AB20" s="75"/>
      <c r="AC20" s="31">
        <f t="shared" si="1"/>
        <v>0</v>
      </c>
      <c r="AD20" s="76">
        <f t="shared" si="2"/>
        <v>0</v>
      </c>
      <c r="AE20" s="76">
        <f t="shared" si="3"/>
        <v>0</v>
      </c>
      <c r="AF20" s="76">
        <f t="shared" si="4"/>
        <v>0</v>
      </c>
      <c r="AG20" s="76">
        <f t="shared" si="5"/>
        <v>0</v>
      </c>
      <c r="AH20" s="76">
        <f t="shared" si="6"/>
        <v>0</v>
      </c>
      <c r="AI20" s="77">
        <f t="shared" si="7"/>
        <v>0</v>
      </c>
      <c r="AJ20" s="7">
        <f t="shared" ref="AJ20:AN20" si="23">AD20/AD$15</f>
        <v>0</v>
      </c>
      <c r="AK20" s="7">
        <f t="shared" si="23"/>
        <v>0</v>
      </c>
      <c r="AL20" s="7">
        <f t="shared" si="23"/>
        <v>0</v>
      </c>
      <c r="AM20" s="7">
        <f t="shared" si="23"/>
        <v>0</v>
      </c>
      <c r="AN20" s="7">
        <f t="shared" si="23"/>
        <v>0</v>
      </c>
      <c r="AO20" s="2"/>
      <c r="AP20" s="6">
        <f t="shared" ref="AP20:AT20" si="24">IF((AJ20)&gt;=50%, 2, (IF((AJ20)&lt;25%, 0, 1)))</f>
        <v>0</v>
      </c>
      <c r="AQ20" s="6">
        <f t="shared" si="24"/>
        <v>0</v>
      </c>
      <c r="AR20" s="6">
        <f t="shared" si="24"/>
        <v>0</v>
      </c>
      <c r="AS20" s="68">
        <f t="shared" si="24"/>
        <v>0</v>
      </c>
      <c r="AT20" s="6">
        <f t="shared" si="24"/>
        <v>0</v>
      </c>
      <c r="AU20" s="2"/>
      <c r="AV20" s="6" t="str">
        <f t="shared" ref="AV20:AZ20" si="25">IF(AP20=2,"Att", (IF(AP20=0,"Not","Weak")))</f>
        <v>Not</v>
      </c>
      <c r="AW20" s="6" t="str">
        <f t="shared" si="25"/>
        <v>Not</v>
      </c>
      <c r="AX20" s="6" t="str">
        <f t="shared" si="25"/>
        <v>Not</v>
      </c>
      <c r="AY20" s="7" t="str">
        <f t="shared" si="25"/>
        <v>Not</v>
      </c>
      <c r="AZ20" s="6" t="str">
        <f t="shared" si="25"/>
        <v>Not</v>
      </c>
      <c r="BB20">
        <f t="shared" si="14"/>
        <v>0</v>
      </c>
      <c r="BC20" s="116">
        <f t="shared" si="15"/>
        <v>0</v>
      </c>
      <c r="BD20">
        <f t="shared" si="16"/>
        <v>0</v>
      </c>
    </row>
    <row r="21" spans="1:56" ht="15.75" customHeight="1" x14ac:dyDescent="0.25">
      <c r="A21" s="69">
        <v>222220005101151</v>
      </c>
      <c r="B21" s="70" t="s">
        <v>105</v>
      </c>
      <c r="C21" s="6">
        <v>3</v>
      </c>
      <c r="D21" s="6">
        <v>2</v>
      </c>
      <c r="E21" s="6">
        <v>3</v>
      </c>
      <c r="F21" s="6">
        <v>2</v>
      </c>
      <c r="G21" s="6">
        <v>2</v>
      </c>
      <c r="H21" s="6">
        <v>2</v>
      </c>
      <c r="I21" s="6">
        <v>2</v>
      </c>
      <c r="J21" s="6">
        <v>2</v>
      </c>
      <c r="K21" s="6">
        <v>2</v>
      </c>
      <c r="L21" s="68"/>
      <c r="M21" s="68"/>
      <c r="N21" s="68"/>
      <c r="O21" s="71">
        <v>14</v>
      </c>
      <c r="P21" s="72">
        <v>6</v>
      </c>
      <c r="Q21" s="80">
        <v>2</v>
      </c>
      <c r="R21" s="80">
        <v>2</v>
      </c>
      <c r="S21" s="72">
        <v>5</v>
      </c>
      <c r="T21" s="80">
        <v>2</v>
      </c>
      <c r="U21" s="80">
        <v>2</v>
      </c>
      <c r="V21" s="72">
        <v>3</v>
      </c>
      <c r="W21" s="80">
        <v>1</v>
      </c>
      <c r="X21" s="80">
        <v>1</v>
      </c>
      <c r="Y21" s="73">
        <v>8</v>
      </c>
      <c r="Z21" s="73">
        <v>7</v>
      </c>
      <c r="AA21" s="74">
        <v>12</v>
      </c>
      <c r="AB21" s="75">
        <v>4</v>
      </c>
      <c r="AC21" s="31">
        <f t="shared" si="1"/>
        <v>45</v>
      </c>
      <c r="AD21" s="76">
        <f t="shared" si="2"/>
        <v>19</v>
      </c>
      <c r="AE21" s="76">
        <f t="shared" si="3"/>
        <v>6</v>
      </c>
      <c r="AF21" s="76">
        <f t="shared" si="4"/>
        <v>7</v>
      </c>
      <c r="AG21" s="76">
        <f t="shared" si="5"/>
        <v>7</v>
      </c>
      <c r="AH21" s="76">
        <f t="shared" si="6"/>
        <v>24</v>
      </c>
      <c r="AI21" s="77">
        <f t="shared" si="7"/>
        <v>63</v>
      </c>
      <c r="AJ21" s="7">
        <f t="shared" ref="AJ21:AN21" si="26">AD21/AD$15</f>
        <v>0.59375</v>
      </c>
      <c r="AK21" s="7">
        <f t="shared" si="26"/>
        <v>0.66666666666666663</v>
      </c>
      <c r="AL21" s="7">
        <f t="shared" si="26"/>
        <v>0.23333333333333334</v>
      </c>
      <c r="AM21" s="7">
        <f t="shared" si="26"/>
        <v>0.77777777777777779</v>
      </c>
      <c r="AN21" s="7">
        <f t="shared" si="26"/>
        <v>0.8</v>
      </c>
      <c r="AO21" s="2"/>
      <c r="AP21" s="6">
        <f t="shared" ref="AP21:AT21" si="27">IF((AJ21)&gt;=50%, 2, (IF((AJ21)&lt;25%, 0, 1)))</f>
        <v>2</v>
      </c>
      <c r="AQ21" s="6">
        <f t="shared" si="27"/>
        <v>2</v>
      </c>
      <c r="AR21" s="6">
        <f t="shared" si="27"/>
        <v>0</v>
      </c>
      <c r="AS21" s="68">
        <f t="shared" si="27"/>
        <v>2</v>
      </c>
      <c r="AT21" s="6">
        <f t="shared" si="27"/>
        <v>2</v>
      </c>
      <c r="AU21" s="2"/>
      <c r="AV21" s="6" t="str">
        <f t="shared" ref="AV21:AZ21" si="28">IF(AP21=2,"Att", (IF(AP21=0,"Not","Weak")))</f>
        <v>Att</v>
      </c>
      <c r="AW21" s="6" t="str">
        <f t="shared" si="28"/>
        <v>Att</v>
      </c>
      <c r="AX21" s="6" t="str">
        <f t="shared" si="28"/>
        <v>Not</v>
      </c>
      <c r="AY21" s="7" t="str">
        <f t="shared" si="28"/>
        <v>Att</v>
      </c>
      <c r="AZ21" s="6" t="str">
        <f t="shared" si="28"/>
        <v>Att</v>
      </c>
      <c r="BB21">
        <f t="shared" si="14"/>
        <v>2</v>
      </c>
      <c r="BC21" s="116">
        <f t="shared" si="15"/>
        <v>4</v>
      </c>
      <c r="BD21">
        <f t="shared" si="16"/>
        <v>4</v>
      </c>
    </row>
    <row r="22" spans="1:56" ht="15" x14ac:dyDescent="0.25">
      <c r="A22" s="69">
        <v>222310005101076</v>
      </c>
      <c r="B22" s="70" t="s">
        <v>106</v>
      </c>
      <c r="C22" s="71">
        <v>2</v>
      </c>
      <c r="D22" s="71">
        <v>2</v>
      </c>
      <c r="E22" s="71">
        <v>1</v>
      </c>
      <c r="F22" s="71">
        <v>2</v>
      </c>
      <c r="G22" s="71">
        <v>2</v>
      </c>
      <c r="H22" s="71">
        <v>2</v>
      </c>
      <c r="I22" s="71">
        <v>2</v>
      </c>
      <c r="J22" s="71">
        <v>2</v>
      </c>
      <c r="K22" s="71">
        <v>2</v>
      </c>
      <c r="L22" s="79"/>
      <c r="M22" s="79"/>
      <c r="N22" s="79"/>
      <c r="O22" s="71">
        <v>12</v>
      </c>
      <c r="P22" s="72">
        <v>3</v>
      </c>
      <c r="Q22" s="80">
        <v>1</v>
      </c>
      <c r="R22" s="80">
        <v>1</v>
      </c>
      <c r="S22" s="72">
        <v>5</v>
      </c>
      <c r="T22" s="80">
        <v>2</v>
      </c>
      <c r="U22" s="80">
        <v>2</v>
      </c>
      <c r="V22" s="72">
        <v>6</v>
      </c>
      <c r="W22" s="80">
        <v>2</v>
      </c>
      <c r="X22" s="80">
        <v>2</v>
      </c>
      <c r="Y22" s="73">
        <v>8</v>
      </c>
      <c r="Z22" s="73">
        <v>8</v>
      </c>
      <c r="AA22" s="74">
        <v>11.5</v>
      </c>
      <c r="AB22" s="75">
        <v>6</v>
      </c>
      <c r="AC22" s="31">
        <f t="shared" si="1"/>
        <v>45.5</v>
      </c>
      <c r="AD22" s="76">
        <f t="shared" si="2"/>
        <v>17.5</v>
      </c>
      <c r="AE22" s="76">
        <f t="shared" si="3"/>
        <v>6</v>
      </c>
      <c r="AF22" s="76">
        <f t="shared" si="4"/>
        <v>8</v>
      </c>
      <c r="AG22" s="76">
        <f t="shared" si="5"/>
        <v>5</v>
      </c>
      <c r="AH22" s="76">
        <f t="shared" si="6"/>
        <v>24</v>
      </c>
      <c r="AI22" s="77">
        <f t="shared" si="7"/>
        <v>60.5</v>
      </c>
      <c r="AJ22" s="7">
        <f t="shared" ref="AJ22:AN22" si="29">AD22/AD$15</f>
        <v>0.546875</v>
      </c>
      <c r="AK22" s="7">
        <f t="shared" si="29"/>
        <v>0.66666666666666663</v>
      </c>
      <c r="AL22" s="7">
        <f t="shared" si="29"/>
        <v>0.26666666666666666</v>
      </c>
      <c r="AM22" s="7">
        <f t="shared" si="29"/>
        <v>0.55555555555555558</v>
      </c>
      <c r="AN22" s="7">
        <f t="shared" si="29"/>
        <v>0.8</v>
      </c>
      <c r="AO22" s="2"/>
      <c r="AP22" s="6">
        <f t="shared" ref="AP22:AT22" si="30">IF((AJ22)&gt;=50%, 2, (IF((AJ22)&lt;25%, 0, 1)))</f>
        <v>2</v>
      </c>
      <c r="AQ22" s="6">
        <f t="shared" si="30"/>
        <v>2</v>
      </c>
      <c r="AR22" s="6">
        <f t="shared" si="30"/>
        <v>1</v>
      </c>
      <c r="AS22" s="68">
        <f t="shared" si="30"/>
        <v>2</v>
      </c>
      <c r="AT22" s="6">
        <f t="shared" si="30"/>
        <v>2</v>
      </c>
      <c r="AU22" s="2"/>
      <c r="AV22" s="6" t="str">
        <f t="shared" ref="AV22:AZ22" si="31">IF(AP22=2,"Att", (IF(AP22=0,"Not","Weak")))</f>
        <v>Att</v>
      </c>
      <c r="AW22" s="6" t="str">
        <f t="shared" si="31"/>
        <v>Att</v>
      </c>
      <c r="AX22" s="6" t="str">
        <f t="shared" si="31"/>
        <v>Weak</v>
      </c>
      <c r="AY22" s="7" t="str">
        <f t="shared" si="31"/>
        <v>Att</v>
      </c>
      <c r="AZ22" s="6" t="str">
        <f t="shared" si="31"/>
        <v>Att</v>
      </c>
      <c r="BB22">
        <f t="shared" si="14"/>
        <v>2</v>
      </c>
      <c r="BC22" s="116">
        <f t="shared" si="15"/>
        <v>5</v>
      </c>
      <c r="BD22">
        <f t="shared" si="16"/>
        <v>4</v>
      </c>
    </row>
    <row r="23" spans="1:56" ht="15" x14ac:dyDescent="0.25">
      <c r="A23" s="69">
        <v>222310005101077</v>
      </c>
      <c r="B23" s="70" t="s">
        <v>107</v>
      </c>
      <c r="C23" s="71">
        <v>2</v>
      </c>
      <c r="D23" s="71">
        <v>1</v>
      </c>
      <c r="E23" s="71">
        <v>1</v>
      </c>
      <c r="F23" s="71">
        <v>2</v>
      </c>
      <c r="G23" s="71">
        <v>2</v>
      </c>
      <c r="H23" s="71">
        <v>2</v>
      </c>
      <c r="I23" s="71">
        <v>2</v>
      </c>
      <c r="J23" s="71">
        <v>2</v>
      </c>
      <c r="K23" s="71">
        <v>2</v>
      </c>
      <c r="L23" s="79"/>
      <c r="M23" s="79"/>
      <c r="N23" s="79"/>
      <c r="O23" s="71">
        <v>12</v>
      </c>
      <c r="P23" s="72">
        <v>0</v>
      </c>
      <c r="Q23" s="80">
        <v>0</v>
      </c>
      <c r="R23" s="80">
        <v>0</v>
      </c>
      <c r="S23" s="72">
        <v>6</v>
      </c>
      <c r="T23" s="80">
        <v>2</v>
      </c>
      <c r="U23" s="80">
        <v>2</v>
      </c>
      <c r="V23" s="72">
        <v>5</v>
      </c>
      <c r="W23" s="80">
        <v>2</v>
      </c>
      <c r="X23" s="80">
        <v>1</v>
      </c>
      <c r="Y23" s="73">
        <v>6</v>
      </c>
      <c r="Z23" s="73">
        <v>10</v>
      </c>
      <c r="AA23" s="74">
        <v>15.5</v>
      </c>
      <c r="AB23" s="75">
        <v>4</v>
      </c>
      <c r="AC23" s="31">
        <f t="shared" si="1"/>
        <v>47.5</v>
      </c>
      <c r="AD23" s="76">
        <f t="shared" si="2"/>
        <v>21.5</v>
      </c>
      <c r="AE23" s="76">
        <f t="shared" si="3"/>
        <v>5</v>
      </c>
      <c r="AF23" s="76">
        <f t="shared" si="4"/>
        <v>10</v>
      </c>
      <c r="AG23" s="76">
        <f t="shared" si="5"/>
        <v>5</v>
      </c>
      <c r="AH23" s="76">
        <f t="shared" si="6"/>
        <v>18</v>
      </c>
      <c r="AI23" s="77">
        <f t="shared" si="7"/>
        <v>59.5</v>
      </c>
      <c r="AJ23" s="7">
        <f t="shared" ref="AJ23:AN23" si="32">AD23/AD$15</f>
        <v>0.671875</v>
      </c>
      <c r="AK23" s="7">
        <f t="shared" si="32"/>
        <v>0.55555555555555558</v>
      </c>
      <c r="AL23" s="7">
        <f t="shared" si="32"/>
        <v>0.33333333333333331</v>
      </c>
      <c r="AM23" s="7">
        <f t="shared" si="32"/>
        <v>0.55555555555555558</v>
      </c>
      <c r="AN23" s="7">
        <f t="shared" si="32"/>
        <v>0.6</v>
      </c>
      <c r="AO23" s="2"/>
      <c r="AP23" s="6">
        <f t="shared" ref="AP23:AT23" si="33">IF((AJ23)&gt;=50%, 2, (IF((AJ23)&lt;25%, 0, 1)))</f>
        <v>2</v>
      </c>
      <c r="AQ23" s="6">
        <f t="shared" si="33"/>
        <v>2</v>
      </c>
      <c r="AR23" s="6">
        <f t="shared" si="33"/>
        <v>1</v>
      </c>
      <c r="AS23" s="68">
        <f t="shared" si="33"/>
        <v>2</v>
      </c>
      <c r="AT23" s="6">
        <f t="shared" si="33"/>
        <v>2</v>
      </c>
      <c r="AU23" s="2"/>
      <c r="AV23" s="6" t="str">
        <f t="shared" ref="AV23:AZ23" si="34">IF(AP23=2,"Att", (IF(AP23=0,"Not","Weak")))</f>
        <v>Att</v>
      </c>
      <c r="AW23" s="6" t="str">
        <f t="shared" si="34"/>
        <v>Att</v>
      </c>
      <c r="AX23" s="6" t="str">
        <f t="shared" si="34"/>
        <v>Weak</v>
      </c>
      <c r="AY23" s="7" t="str">
        <f t="shared" si="34"/>
        <v>Att</v>
      </c>
      <c r="AZ23" s="6" t="str">
        <f t="shared" si="34"/>
        <v>Att</v>
      </c>
      <c r="BB23">
        <f t="shared" si="14"/>
        <v>2</v>
      </c>
      <c r="BC23" s="116">
        <f t="shared" si="15"/>
        <v>5</v>
      </c>
      <c r="BD23">
        <f t="shared" si="16"/>
        <v>4</v>
      </c>
    </row>
    <row r="24" spans="1:56" ht="15" x14ac:dyDescent="0.25">
      <c r="A24" s="69">
        <v>222310005101078</v>
      </c>
      <c r="B24" s="70" t="s">
        <v>108</v>
      </c>
      <c r="C24" s="71">
        <v>4</v>
      </c>
      <c r="D24" s="71">
        <v>3</v>
      </c>
      <c r="E24" s="71">
        <v>3</v>
      </c>
      <c r="F24" s="71">
        <v>3</v>
      </c>
      <c r="G24" s="71">
        <v>2</v>
      </c>
      <c r="H24" s="71">
        <v>3</v>
      </c>
      <c r="I24" s="71">
        <v>3</v>
      </c>
      <c r="J24" s="71">
        <v>2</v>
      </c>
      <c r="K24" s="71">
        <v>3</v>
      </c>
      <c r="L24" s="79"/>
      <c r="M24" s="79"/>
      <c r="N24" s="79"/>
      <c r="O24" s="71">
        <v>18</v>
      </c>
      <c r="P24" s="72">
        <v>6</v>
      </c>
      <c r="Q24" s="80">
        <v>2</v>
      </c>
      <c r="R24" s="80">
        <v>2</v>
      </c>
      <c r="S24" s="72">
        <v>6</v>
      </c>
      <c r="T24" s="80">
        <v>2</v>
      </c>
      <c r="U24" s="80">
        <v>2</v>
      </c>
      <c r="V24" s="72">
        <v>6</v>
      </c>
      <c r="W24" s="80">
        <v>2</v>
      </c>
      <c r="X24" s="80">
        <v>2</v>
      </c>
      <c r="Y24" s="73">
        <v>10</v>
      </c>
      <c r="Z24" s="73">
        <v>29</v>
      </c>
      <c r="AA24" s="74">
        <v>15</v>
      </c>
      <c r="AB24" s="75">
        <v>10</v>
      </c>
      <c r="AC24" s="31">
        <f t="shared" si="1"/>
        <v>82</v>
      </c>
      <c r="AD24" s="76">
        <f t="shared" si="2"/>
        <v>25</v>
      </c>
      <c r="AE24" s="76">
        <f t="shared" si="3"/>
        <v>7</v>
      </c>
      <c r="AF24" s="76">
        <f t="shared" si="4"/>
        <v>29</v>
      </c>
      <c r="AG24" s="76">
        <f t="shared" si="5"/>
        <v>9</v>
      </c>
      <c r="AH24" s="76">
        <f t="shared" si="6"/>
        <v>30</v>
      </c>
      <c r="AI24" s="77">
        <f t="shared" si="7"/>
        <v>100</v>
      </c>
      <c r="AJ24" s="7">
        <f t="shared" ref="AJ24:AN24" si="35">AD24/AD$15</f>
        <v>0.78125</v>
      </c>
      <c r="AK24" s="7">
        <f t="shared" si="35"/>
        <v>0.77777777777777779</v>
      </c>
      <c r="AL24" s="7">
        <f t="shared" si="35"/>
        <v>0.96666666666666667</v>
      </c>
      <c r="AM24" s="7">
        <f t="shared" si="35"/>
        <v>1</v>
      </c>
      <c r="AN24" s="7">
        <f t="shared" si="35"/>
        <v>1</v>
      </c>
      <c r="AO24" s="2"/>
      <c r="AP24" s="6">
        <f t="shared" ref="AP24:AT24" si="36">IF((AJ24)&gt;=50%, 2, (IF((AJ24)&lt;25%, 0, 1)))</f>
        <v>2</v>
      </c>
      <c r="AQ24" s="6">
        <f t="shared" si="36"/>
        <v>2</v>
      </c>
      <c r="AR24" s="6">
        <f t="shared" si="36"/>
        <v>2</v>
      </c>
      <c r="AS24" s="68">
        <f t="shared" si="36"/>
        <v>2</v>
      </c>
      <c r="AT24" s="6">
        <f t="shared" si="36"/>
        <v>2</v>
      </c>
      <c r="AU24" s="2"/>
      <c r="AV24" s="6" t="str">
        <f t="shared" ref="AV24:AZ24" si="37">IF(AP24=2,"Att", (IF(AP24=0,"Not","Weak")))</f>
        <v>Att</v>
      </c>
      <c r="AW24" s="6" t="str">
        <f t="shared" si="37"/>
        <v>Att</v>
      </c>
      <c r="AX24" s="6" t="str">
        <f t="shared" si="37"/>
        <v>Att</v>
      </c>
      <c r="AY24" s="7" t="str">
        <f t="shared" si="37"/>
        <v>Att</v>
      </c>
      <c r="AZ24" s="6" t="str">
        <f t="shared" si="37"/>
        <v>Att</v>
      </c>
      <c r="BB24">
        <f t="shared" si="14"/>
        <v>2</v>
      </c>
      <c r="BC24" s="116">
        <f t="shared" si="15"/>
        <v>6</v>
      </c>
      <c r="BD24">
        <f t="shared" si="16"/>
        <v>4</v>
      </c>
    </row>
    <row r="25" spans="1:56" ht="15" x14ac:dyDescent="0.25">
      <c r="A25" s="69">
        <v>222310005101079</v>
      </c>
      <c r="B25" s="70" t="s">
        <v>109</v>
      </c>
      <c r="C25" s="71">
        <v>3</v>
      </c>
      <c r="D25" s="71">
        <v>2</v>
      </c>
      <c r="E25" s="71">
        <v>3</v>
      </c>
      <c r="F25" s="71">
        <v>2</v>
      </c>
      <c r="G25" s="71">
        <v>2</v>
      </c>
      <c r="H25" s="71">
        <v>2</v>
      </c>
      <c r="I25" s="71">
        <v>2</v>
      </c>
      <c r="J25" s="71">
        <v>2</v>
      </c>
      <c r="K25" s="71">
        <v>2</v>
      </c>
      <c r="L25" s="79"/>
      <c r="M25" s="79"/>
      <c r="N25" s="79"/>
      <c r="O25" s="71">
        <v>14</v>
      </c>
      <c r="P25" s="72">
        <v>6</v>
      </c>
      <c r="Q25" s="80">
        <v>2</v>
      </c>
      <c r="R25" s="80">
        <v>2</v>
      </c>
      <c r="S25" s="72">
        <v>6</v>
      </c>
      <c r="T25" s="80">
        <v>2</v>
      </c>
      <c r="U25" s="80">
        <v>2</v>
      </c>
      <c r="V25" s="72">
        <v>6</v>
      </c>
      <c r="W25" s="80">
        <v>2</v>
      </c>
      <c r="X25" s="80">
        <v>2</v>
      </c>
      <c r="Y25" s="73">
        <v>10</v>
      </c>
      <c r="Z25" s="73">
        <v>14</v>
      </c>
      <c r="AA25" s="74">
        <v>14</v>
      </c>
      <c r="AB25" s="75">
        <v>4</v>
      </c>
      <c r="AC25" s="31">
        <f t="shared" si="1"/>
        <v>56</v>
      </c>
      <c r="AD25" s="76">
        <f t="shared" si="2"/>
        <v>21</v>
      </c>
      <c r="AE25" s="76">
        <f t="shared" si="3"/>
        <v>6</v>
      </c>
      <c r="AF25" s="76">
        <f t="shared" si="4"/>
        <v>14</v>
      </c>
      <c r="AG25" s="76">
        <f t="shared" si="5"/>
        <v>7</v>
      </c>
      <c r="AH25" s="76">
        <f t="shared" si="6"/>
        <v>30</v>
      </c>
      <c r="AI25" s="77">
        <f t="shared" si="7"/>
        <v>78</v>
      </c>
      <c r="AJ25" s="7">
        <f t="shared" ref="AJ25:AN25" si="38">AD25/AD$15</f>
        <v>0.65625</v>
      </c>
      <c r="AK25" s="7">
        <f t="shared" si="38"/>
        <v>0.66666666666666663</v>
      </c>
      <c r="AL25" s="7">
        <f t="shared" si="38"/>
        <v>0.46666666666666667</v>
      </c>
      <c r="AM25" s="7">
        <f t="shared" si="38"/>
        <v>0.77777777777777779</v>
      </c>
      <c r="AN25" s="7">
        <f t="shared" si="38"/>
        <v>1</v>
      </c>
      <c r="AO25" s="2"/>
      <c r="AP25" s="6">
        <f t="shared" ref="AP25:AT25" si="39">IF((AJ25)&gt;=50%, 2, (IF((AJ25)&lt;25%, 0, 1)))</f>
        <v>2</v>
      </c>
      <c r="AQ25" s="6">
        <f t="shared" si="39"/>
        <v>2</v>
      </c>
      <c r="AR25" s="6">
        <f t="shared" si="39"/>
        <v>1</v>
      </c>
      <c r="AS25" s="68">
        <f t="shared" si="39"/>
        <v>2</v>
      </c>
      <c r="AT25" s="6">
        <f t="shared" si="39"/>
        <v>2</v>
      </c>
      <c r="AU25" s="2"/>
      <c r="AV25" s="6" t="str">
        <f t="shared" ref="AV25:AZ25" si="40">IF(AP25=2,"Att", (IF(AP25=0,"Not","Weak")))</f>
        <v>Att</v>
      </c>
      <c r="AW25" s="6" t="str">
        <f t="shared" si="40"/>
        <v>Att</v>
      </c>
      <c r="AX25" s="6" t="str">
        <f t="shared" si="40"/>
        <v>Weak</v>
      </c>
      <c r="AY25" s="7" t="str">
        <f t="shared" si="40"/>
        <v>Att</v>
      </c>
      <c r="AZ25" s="6" t="str">
        <f t="shared" si="40"/>
        <v>Att</v>
      </c>
      <c r="BB25">
        <f t="shared" si="14"/>
        <v>2</v>
      </c>
      <c r="BC25" s="116">
        <f t="shared" si="15"/>
        <v>5</v>
      </c>
      <c r="BD25">
        <f t="shared" si="16"/>
        <v>4</v>
      </c>
    </row>
    <row r="26" spans="1:56" ht="15" x14ac:dyDescent="0.25">
      <c r="A26" s="69">
        <v>222310005101080</v>
      </c>
      <c r="B26" s="70" t="s">
        <v>110</v>
      </c>
      <c r="C26" s="71">
        <v>3</v>
      </c>
      <c r="D26" s="71">
        <v>2</v>
      </c>
      <c r="E26" s="71">
        <v>3</v>
      </c>
      <c r="F26" s="71">
        <v>3</v>
      </c>
      <c r="G26" s="71">
        <v>2</v>
      </c>
      <c r="H26" s="71">
        <v>3</v>
      </c>
      <c r="I26" s="71">
        <v>3</v>
      </c>
      <c r="J26" s="71">
        <v>2</v>
      </c>
      <c r="K26" s="71">
        <v>3</v>
      </c>
      <c r="L26" s="79"/>
      <c r="M26" s="79"/>
      <c r="N26" s="79"/>
      <c r="O26" s="71">
        <v>16</v>
      </c>
      <c r="P26" s="72">
        <v>6</v>
      </c>
      <c r="Q26" s="80">
        <v>2</v>
      </c>
      <c r="R26" s="80">
        <v>2</v>
      </c>
      <c r="S26" s="72">
        <v>6</v>
      </c>
      <c r="T26" s="80">
        <v>2</v>
      </c>
      <c r="U26" s="80">
        <v>2</v>
      </c>
      <c r="V26" s="72">
        <v>6</v>
      </c>
      <c r="W26" s="80">
        <v>2</v>
      </c>
      <c r="X26" s="80">
        <v>2</v>
      </c>
      <c r="Y26" s="73">
        <v>10</v>
      </c>
      <c r="Z26" s="73">
        <v>28</v>
      </c>
      <c r="AA26" s="74">
        <v>12</v>
      </c>
      <c r="AB26" s="75">
        <v>10</v>
      </c>
      <c r="AC26" s="31">
        <f t="shared" si="1"/>
        <v>76</v>
      </c>
      <c r="AD26" s="76">
        <f t="shared" si="2"/>
        <v>21</v>
      </c>
      <c r="AE26" s="76">
        <f t="shared" si="3"/>
        <v>6</v>
      </c>
      <c r="AF26" s="76">
        <f t="shared" si="4"/>
        <v>28</v>
      </c>
      <c r="AG26" s="76">
        <f t="shared" si="5"/>
        <v>9</v>
      </c>
      <c r="AH26" s="76">
        <f t="shared" si="6"/>
        <v>30</v>
      </c>
      <c r="AI26" s="77">
        <f t="shared" si="7"/>
        <v>94</v>
      </c>
      <c r="AJ26" s="7">
        <f t="shared" ref="AJ26:AN26" si="41">AD26/AD$15</f>
        <v>0.65625</v>
      </c>
      <c r="AK26" s="7">
        <f t="shared" si="41"/>
        <v>0.66666666666666663</v>
      </c>
      <c r="AL26" s="7">
        <f t="shared" si="41"/>
        <v>0.93333333333333335</v>
      </c>
      <c r="AM26" s="7">
        <f t="shared" si="41"/>
        <v>1</v>
      </c>
      <c r="AN26" s="7">
        <f t="shared" si="41"/>
        <v>1</v>
      </c>
      <c r="AO26" s="2"/>
      <c r="AP26" s="6">
        <f t="shared" ref="AP26:AT26" si="42">IF((AJ26)&gt;=50%, 2, (IF((AJ26)&lt;25%, 0, 1)))</f>
        <v>2</v>
      </c>
      <c r="AQ26" s="6">
        <f t="shared" si="42"/>
        <v>2</v>
      </c>
      <c r="AR26" s="6">
        <f t="shared" si="42"/>
        <v>2</v>
      </c>
      <c r="AS26" s="68">
        <f t="shared" si="42"/>
        <v>2</v>
      </c>
      <c r="AT26" s="6">
        <f t="shared" si="42"/>
        <v>2</v>
      </c>
      <c r="AU26" s="2"/>
      <c r="AV26" s="6" t="str">
        <f t="shared" ref="AV26:AZ26" si="43">IF(AP26=2,"Att", (IF(AP26=0,"Not","Weak")))</f>
        <v>Att</v>
      </c>
      <c r="AW26" s="6" t="str">
        <f t="shared" si="43"/>
        <v>Att</v>
      </c>
      <c r="AX26" s="6" t="str">
        <f t="shared" si="43"/>
        <v>Att</v>
      </c>
      <c r="AY26" s="7" t="str">
        <f t="shared" si="43"/>
        <v>Att</v>
      </c>
      <c r="AZ26" s="6" t="str">
        <f t="shared" si="43"/>
        <v>Att</v>
      </c>
      <c r="BB26">
        <f t="shared" si="14"/>
        <v>2</v>
      </c>
      <c r="BC26" s="116">
        <f t="shared" si="15"/>
        <v>6</v>
      </c>
      <c r="BD26">
        <f t="shared" si="16"/>
        <v>4</v>
      </c>
    </row>
    <row r="27" spans="1:56" ht="15" x14ac:dyDescent="0.25">
      <c r="A27" s="69">
        <v>222310005101081</v>
      </c>
      <c r="B27" s="70" t="s">
        <v>111</v>
      </c>
      <c r="C27" s="71">
        <v>2</v>
      </c>
      <c r="D27" s="71">
        <v>2</v>
      </c>
      <c r="E27" s="71">
        <v>2</v>
      </c>
      <c r="F27" s="71">
        <v>2</v>
      </c>
      <c r="G27" s="71">
        <v>2</v>
      </c>
      <c r="H27" s="71">
        <v>2</v>
      </c>
      <c r="I27" s="71">
        <v>2</v>
      </c>
      <c r="J27" s="71">
        <v>2</v>
      </c>
      <c r="K27" s="71">
        <v>2</v>
      </c>
      <c r="L27" s="79"/>
      <c r="M27" s="79"/>
      <c r="N27" s="79"/>
      <c r="O27" s="71">
        <v>12</v>
      </c>
      <c r="P27" s="72">
        <v>6</v>
      </c>
      <c r="Q27" s="72">
        <v>2</v>
      </c>
      <c r="R27" s="72">
        <v>2</v>
      </c>
      <c r="S27" s="72">
        <v>6</v>
      </c>
      <c r="T27" s="72">
        <v>2</v>
      </c>
      <c r="U27" s="72">
        <v>2</v>
      </c>
      <c r="V27" s="72">
        <v>6</v>
      </c>
      <c r="W27" s="72">
        <v>2</v>
      </c>
      <c r="X27" s="72">
        <v>2</v>
      </c>
      <c r="Y27" s="73">
        <v>10</v>
      </c>
      <c r="Z27" s="73">
        <v>16</v>
      </c>
      <c r="AA27" s="74">
        <v>14</v>
      </c>
      <c r="AB27" s="75">
        <v>4</v>
      </c>
      <c r="AC27" s="31">
        <f t="shared" si="1"/>
        <v>56</v>
      </c>
      <c r="AD27" s="76">
        <f t="shared" si="2"/>
        <v>20</v>
      </c>
      <c r="AE27" s="76">
        <f t="shared" si="3"/>
        <v>6</v>
      </c>
      <c r="AF27" s="76">
        <f t="shared" si="4"/>
        <v>16</v>
      </c>
      <c r="AG27" s="76">
        <f t="shared" si="5"/>
        <v>6</v>
      </c>
      <c r="AH27" s="76">
        <f t="shared" si="6"/>
        <v>30</v>
      </c>
      <c r="AI27" s="77">
        <f t="shared" si="7"/>
        <v>78</v>
      </c>
      <c r="AJ27" s="7">
        <f t="shared" ref="AJ27:AN27" si="44">AD27/AD$15</f>
        <v>0.625</v>
      </c>
      <c r="AK27" s="7">
        <f t="shared" si="44"/>
        <v>0.66666666666666663</v>
      </c>
      <c r="AL27" s="7">
        <f t="shared" si="44"/>
        <v>0.53333333333333333</v>
      </c>
      <c r="AM27" s="7">
        <f t="shared" si="44"/>
        <v>0.66666666666666663</v>
      </c>
      <c r="AN27" s="7">
        <f t="shared" si="44"/>
        <v>1</v>
      </c>
      <c r="AO27" s="2"/>
      <c r="AP27" s="6">
        <f t="shared" ref="AP27:AT27" si="45">IF((AJ27)&gt;=50%, 2, (IF((AJ27)&lt;25%, 0, 1)))</f>
        <v>2</v>
      </c>
      <c r="AQ27" s="6">
        <f t="shared" si="45"/>
        <v>2</v>
      </c>
      <c r="AR27" s="6">
        <f t="shared" si="45"/>
        <v>2</v>
      </c>
      <c r="AS27" s="68">
        <f t="shared" si="45"/>
        <v>2</v>
      </c>
      <c r="AT27" s="6">
        <f t="shared" si="45"/>
        <v>2</v>
      </c>
      <c r="AU27" s="2"/>
      <c r="AV27" s="6" t="str">
        <f t="shared" ref="AV27:AZ27" si="46">IF(AP27=2,"Att", (IF(AP27=0,"Not","Weak")))</f>
        <v>Att</v>
      </c>
      <c r="AW27" s="6" t="str">
        <f t="shared" si="46"/>
        <v>Att</v>
      </c>
      <c r="AX27" s="6" t="str">
        <f t="shared" si="46"/>
        <v>Att</v>
      </c>
      <c r="AY27" s="7" t="str">
        <f t="shared" si="46"/>
        <v>Att</v>
      </c>
      <c r="AZ27" s="6" t="str">
        <f t="shared" si="46"/>
        <v>Att</v>
      </c>
      <c r="BB27">
        <f t="shared" si="14"/>
        <v>2</v>
      </c>
      <c r="BC27" s="116">
        <f t="shared" si="15"/>
        <v>6</v>
      </c>
      <c r="BD27">
        <f t="shared" si="16"/>
        <v>4</v>
      </c>
    </row>
    <row r="28" spans="1:56" ht="15" x14ac:dyDescent="0.25">
      <c r="A28" s="69">
        <v>222310005101082</v>
      </c>
      <c r="B28" s="70" t="s">
        <v>112</v>
      </c>
      <c r="C28" s="71">
        <v>4</v>
      </c>
      <c r="D28" s="71">
        <v>3</v>
      </c>
      <c r="E28" s="71">
        <v>3</v>
      </c>
      <c r="F28" s="71" t="s">
        <v>56</v>
      </c>
      <c r="G28" s="71" t="s">
        <v>56</v>
      </c>
      <c r="H28" s="71" t="s">
        <v>56</v>
      </c>
      <c r="I28" s="71" t="s">
        <v>56</v>
      </c>
      <c r="J28" s="71" t="s">
        <v>56</v>
      </c>
      <c r="K28" s="71" t="s">
        <v>56</v>
      </c>
      <c r="L28" s="79"/>
      <c r="M28" s="79"/>
      <c r="N28" s="79"/>
      <c r="O28" s="71">
        <v>10</v>
      </c>
      <c r="P28" s="72" t="s">
        <v>56</v>
      </c>
      <c r="Q28" s="80" t="s">
        <v>56</v>
      </c>
      <c r="R28" s="80" t="s">
        <v>56</v>
      </c>
      <c r="S28" s="72" t="s">
        <v>56</v>
      </c>
      <c r="T28" s="80" t="s">
        <v>56</v>
      </c>
      <c r="U28" s="80" t="s">
        <v>56</v>
      </c>
      <c r="V28" s="72" t="s">
        <v>56</v>
      </c>
      <c r="W28" s="80" t="s">
        <v>56</v>
      </c>
      <c r="X28" s="80" t="s">
        <v>56</v>
      </c>
      <c r="Y28" s="73" t="s">
        <v>56</v>
      </c>
      <c r="Z28" s="73">
        <v>30</v>
      </c>
      <c r="AA28" s="74">
        <v>10</v>
      </c>
      <c r="AB28" s="75">
        <v>10</v>
      </c>
      <c r="AC28" s="31">
        <f t="shared" si="1"/>
        <v>60</v>
      </c>
      <c r="AD28" s="76">
        <f t="shared" si="2"/>
        <v>14</v>
      </c>
      <c r="AE28" s="76">
        <f t="shared" si="3"/>
        <v>3</v>
      </c>
      <c r="AF28" s="76">
        <f t="shared" si="4"/>
        <v>30</v>
      </c>
      <c r="AG28" s="76">
        <f t="shared" si="5"/>
        <v>3</v>
      </c>
      <c r="AH28" s="76">
        <f t="shared" si="6"/>
        <v>0</v>
      </c>
      <c r="AI28" s="77">
        <f t="shared" si="7"/>
        <v>50</v>
      </c>
      <c r="AJ28" s="7">
        <f t="shared" ref="AJ28:AN28" si="47">AD28/AD$15</f>
        <v>0.4375</v>
      </c>
      <c r="AK28" s="7">
        <f t="shared" si="47"/>
        <v>0.33333333333333331</v>
      </c>
      <c r="AL28" s="7">
        <f t="shared" si="47"/>
        <v>1</v>
      </c>
      <c r="AM28" s="7">
        <f t="shared" si="47"/>
        <v>0.33333333333333331</v>
      </c>
      <c r="AN28" s="7">
        <f t="shared" si="47"/>
        <v>0</v>
      </c>
      <c r="AO28" s="2"/>
      <c r="AP28" s="6">
        <f t="shared" ref="AP28:AT28" si="48">IF((AJ28)&gt;=50%, 2, (IF((AJ28)&lt;25%, 0, 1)))</f>
        <v>1</v>
      </c>
      <c r="AQ28" s="6">
        <f t="shared" si="48"/>
        <v>1</v>
      </c>
      <c r="AR28" s="6">
        <f t="shared" si="48"/>
        <v>2</v>
      </c>
      <c r="AS28" s="68">
        <f t="shared" si="48"/>
        <v>1</v>
      </c>
      <c r="AT28" s="6">
        <f t="shared" si="48"/>
        <v>0</v>
      </c>
      <c r="AU28" s="2"/>
      <c r="AV28" s="6" t="str">
        <f t="shared" ref="AV28:AZ28" si="49">IF(AP28=2,"Att", (IF(AP28=0,"Not","Weak")))</f>
        <v>Weak</v>
      </c>
      <c r="AW28" s="6" t="str">
        <f t="shared" si="49"/>
        <v>Weak</v>
      </c>
      <c r="AX28" s="6" t="str">
        <f t="shared" si="49"/>
        <v>Att</v>
      </c>
      <c r="AY28" s="7" t="str">
        <f t="shared" si="49"/>
        <v>Weak</v>
      </c>
      <c r="AZ28" s="6" t="str">
        <f t="shared" si="49"/>
        <v>Not</v>
      </c>
      <c r="BB28">
        <f t="shared" si="14"/>
        <v>1</v>
      </c>
      <c r="BC28" s="116">
        <f t="shared" si="15"/>
        <v>4</v>
      </c>
      <c r="BD28">
        <f t="shared" si="16"/>
        <v>1</v>
      </c>
    </row>
    <row r="29" spans="1:56" ht="15" x14ac:dyDescent="0.25">
      <c r="A29" s="69">
        <v>222310005101083</v>
      </c>
      <c r="B29" s="70" t="s">
        <v>113</v>
      </c>
      <c r="C29" s="71">
        <v>3</v>
      </c>
      <c r="D29" s="71">
        <v>2</v>
      </c>
      <c r="E29" s="71">
        <v>3</v>
      </c>
      <c r="F29" s="71">
        <v>2</v>
      </c>
      <c r="G29" s="71">
        <v>2</v>
      </c>
      <c r="H29" s="71">
        <v>2</v>
      </c>
      <c r="I29" s="71">
        <v>2</v>
      </c>
      <c r="J29" s="71">
        <v>2</v>
      </c>
      <c r="K29" s="71">
        <v>2</v>
      </c>
      <c r="L29" s="79"/>
      <c r="M29" s="79"/>
      <c r="N29" s="79"/>
      <c r="O29" s="71">
        <v>14</v>
      </c>
      <c r="P29" s="72">
        <v>6</v>
      </c>
      <c r="Q29" s="80">
        <v>2</v>
      </c>
      <c r="R29" s="80">
        <v>2</v>
      </c>
      <c r="S29" s="72">
        <v>6</v>
      </c>
      <c r="T29" s="80">
        <v>2</v>
      </c>
      <c r="U29" s="80">
        <v>2</v>
      </c>
      <c r="V29" s="72">
        <v>6</v>
      </c>
      <c r="W29" s="80">
        <v>2</v>
      </c>
      <c r="X29" s="80">
        <v>2</v>
      </c>
      <c r="Y29" s="73">
        <v>10</v>
      </c>
      <c r="Z29" s="73">
        <v>16</v>
      </c>
      <c r="AA29" s="74">
        <v>13</v>
      </c>
      <c r="AB29" s="75">
        <v>7</v>
      </c>
      <c r="AC29" s="31">
        <f t="shared" si="1"/>
        <v>60</v>
      </c>
      <c r="AD29" s="76">
        <f t="shared" si="2"/>
        <v>20</v>
      </c>
      <c r="AE29" s="76">
        <f t="shared" si="3"/>
        <v>6</v>
      </c>
      <c r="AF29" s="76">
        <f t="shared" si="4"/>
        <v>16</v>
      </c>
      <c r="AG29" s="76">
        <f t="shared" si="5"/>
        <v>7</v>
      </c>
      <c r="AH29" s="76">
        <f t="shared" si="6"/>
        <v>30</v>
      </c>
      <c r="AI29" s="77">
        <f t="shared" si="7"/>
        <v>79</v>
      </c>
      <c r="AJ29" s="7">
        <f t="shared" ref="AJ29:AN29" si="50">AD29/AD$15</f>
        <v>0.625</v>
      </c>
      <c r="AK29" s="7">
        <f t="shared" si="50"/>
        <v>0.66666666666666663</v>
      </c>
      <c r="AL29" s="7">
        <f t="shared" si="50"/>
        <v>0.53333333333333333</v>
      </c>
      <c r="AM29" s="7">
        <f t="shared" si="50"/>
        <v>0.77777777777777779</v>
      </c>
      <c r="AN29" s="7">
        <f t="shared" si="50"/>
        <v>1</v>
      </c>
      <c r="AO29" s="2"/>
      <c r="AP29" s="6">
        <f t="shared" ref="AP29:AT29" si="51">IF((AJ29)&gt;=50%, 2, (IF((AJ29)&lt;25%, 0, 1)))</f>
        <v>2</v>
      </c>
      <c r="AQ29" s="6">
        <f t="shared" si="51"/>
        <v>2</v>
      </c>
      <c r="AR29" s="6">
        <f t="shared" si="51"/>
        <v>2</v>
      </c>
      <c r="AS29" s="68">
        <f t="shared" si="51"/>
        <v>2</v>
      </c>
      <c r="AT29" s="6">
        <f t="shared" si="51"/>
        <v>2</v>
      </c>
      <c r="AU29" s="2"/>
      <c r="AV29" s="6" t="str">
        <f t="shared" ref="AV29:AZ29" si="52">IF(AP29=2,"Att", (IF(AP29=0,"Not","Weak")))</f>
        <v>Att</v>
      </c>
      <c r="AW29" s="6" t="str">
        <f t="shared" si="52"/>
        <v>Att</v>
      </c>
      <c r="AX29" s="6" t="str">
        <f t="shared" si="52"/>
        <v>Att</v>
      </c>
      <c r="AY29" s="7" t="str">
        <f t="shared" si="52"/>
        <v>Att</v>
      </c>
      <c r="AZ29" s="6" t="str">
        <f t="shared" si="52"/>
        <v>Att</v>
      </c>
      <c r="BB29">
        <f t="shared" si="14"/>
        <v>2</v>
      </c>
      <c r="BC29" s="116">
        <f t="shared" si="15"/>
        <v>6</v>
      </c>
      <c r="BD29">
        <f t="shared" si="16"/>
        <v>4</v>
      </c>
    </row>
    <row r="30" spans="1:56" ht="15" x14ac:dyDescent="0.25">
      <c r="A30" s="69">
        <v>222310005101084</v>
      </c>
      <c r="B30" s="70" t="s">
        <v>114</v>
      </c>
      <c r="C30" s="71">
        <v>2</v>
      </c>
      <c r="D30" s="71">
        <v>2</v>
      </c>
      <c r="E30" s="71">
        <v>1</v>
      </c>
      <c r="F30" s="71">
        <v>2</v>
      </c>
      <c r="G30" s="71">
        <v>2</v>
      </c>
      <c r="H30" s="71">
        <v>2</v>
      </c>
      <c r="I30" s="71">
        <v>3</v>
      </c>
      <c r="J30" s="71">
        <v>2</v>
      </c>
      <c r="K30" s="71">
        <v>3</v>
      </c>
      <c r="L30" s="79"/>
      <c r="M30" s="79"/>
      <c r="N30" s="79"/>
      <c r="O30" s="71">
        <v>14</v>
      </c>
      <c r="P30" s="72">
        <v>6</v>
      </c>
      <c r="Q30" s="80">
        <v>2</v>
      </c>
      <c r="R30" s="80">
        <v>2</v>
      </c>
      <c r="S30" s="72">
        <v>6</v>
      </c>
      <c r="T30" s="80">
        <v>2</v>
      </c>
      <c r="U30" s="80">
        <v>2</v>
      </c>
      <c r="V30" s="72">
        <v>6</v>
      </c>
      <c r="W30" s="80">
        <v>2</v>
      </c>
      <c r="X30" s="80">
        <v>2</v>
      </c>
      <c r="Y30" s="73">
        <v>10</v>
      </c>
      <c r="Z30" s="75">
        <v>16</v>
      </c>
      <c r="AA30" s="74">
        <v>15</v>
      </c>
      <c r="AB30" s="75">
        <v>8</v>
      </c>
      <c r="AC30" s="31">
        <f t="shared" si="1"/>
        <v>63</v>
      </c>
      <c r="AD30" s="76">
        <f t="shared" si="2"/>
        <v>22</v>
      </c>
      <c r="AE30" s="76">
        <f t="shared" si="3"/>
        <v>6</v>
      </c>
      <c r="AF30" s="76">
        <f t="shared" si="4"/>
        <v>16</v>
      </c>
      <c r="AG30" s="76">
        <f t="shared" si="5"/>
        <v>6</v>
      </c>
      <c r="AH30" s="76">
        <f t="shared" si="6"/>
        <v>30</v>
      </c>
      <c r="AI30" s="77">
        <f t="shared" si="7"/>
        <v>80</v>
      </c>
      <c r="AJ30" s="7">
        <f t="shared" ref="AJ30:AN30" si="53">AD30/AD$15</f>
        <v>0.6875</v>
      </c>
      <c r="AK30" s="7">
        <f t="shared" si="53"/>
        <v>0.66666666666666663</v>
      </c>
      <c r="AL30" s="7">
        <f t="shared" si="53"/>
        <v>0.53333333333333333</v>
      </c>
      <c r="AM30" s="7">
        <f t="shared" si="53"/>
        <v>0.66666666666666663</v>
      </c>
      <c r="AN30" s="7">
        <f t="shared" si="53"/>
        <v>1</v>
      </c>
      <c r="AO30" s="2"/>
      <c r="AP30" s="6">
        <f t="shared" ref="AP30:AT30" si="54">IF((AJ30)&gt;=50%, 2, (IF((AJ30)&lt;25%, 0, 1)))</f>
        <v>2</v>
      </c>
      <c r="AQ30" s="6">
        <f t="shared" si="54"/>
        <v>2</v>
      </c>
      <c r="AR30" s="6">
        <f t="shared" si="54"/>
        <v>2</v>
      </c>
      <c r="AS30" s="68">
        <f t="shared" si="54"/>
        <v>2</v>
      </c>
      <c r="AT30" s="6">
        <f t="shared" si="54"/>
        <v>2</v>
      </c>
      <c r="AU30" s="2"/>
      <c r="AV30" s="6" t="str">
        <f t="shared" ref="AV30:AZ30" si="55">IF(AP30=2,"Att", (IF(AP30=0,"Not","Weak")))</f>
        <v>Att</v>
      </c>
      <c r="AW30" s="6" t="str">
        <f t="shared" si="55"/>
        <v>Att</v>
      </c>
      <c r="AX30" s="6" t="str">
        <f t="shared" si="55"/>
        <v>Att</v>
      </c>
      <c r="AY30" s="7" t="str">
        <f t="shared" si="55"/>
        <v>Att</v>
      </c>
      <c r="AZ30" s="6" t="str">
        <f t="shared" si="55"/>
        <v>Att</v>
      </c>
      <c r="BB30">
        <f t="shared" si="14"/>
        <v>2</v>
      </c>
      <c r="BC30" s="116">
        <f t="shared" si="15"/>
        <v>6</v>
      </c>
      <c r="BD30">
        <f t="shared" si="16"/>
        <v>4</v>
      </c>
    </row>
    <row r="31" spans="1:56" ht="15" x14ac:dyDescent="0.25">
      <c r="A31" s="69">
        <v>222310005101085</v>
      </c>
      <c r="B31" s="70" t="s">
        <v>115</v>
      </c>
      <c r="C31" s="71">
        <v>3</v>
      </c>
      <c r="D31" s="71">
        <v>2</v>
      </c>
      <c r="E31" s="71">
        <v>3</v>
      </c>
      <c r="F31" s="71">
        <v>2</v>
      </c>
      <c r="G31" s="71">
        <v>2</v>
      </c>
      <c r="H31" s="71">
        <v>2</v>
      </c>
      <c r="I31" s="71">
        <v>3</v>
      </c>
      <c r="J31" s="71">
        <v>2</v>
      </c>
      <c r="K31" s="71">
        <v>2</v>
      </c>
      <c r="L31" s="79"/>
      <c r="M31" s="79"/>
      <c r="N31" s="79"/>
      <c r="O31" s="71">
        <v>15</v>
      </c>
      <c r="P31" s="72">
        <v>6</v>
      </c>
      <c r="Q31" s="80">
        <v>2</v>
      </c>
      <c r="R31" s="80">
        <v>2</v>
      </c>
      <c r="S31" s="72">
        <v>6</v>
      </c>
      <c r="T31" s="80">
        <v>2</v>
      </c>
      <c r="U31" s="80">
        <v>2</v>
      </c>
      <c r="V31" s="72">
        <v>6</v>
      </c>
      <c r="W31" s="80">
        <v>2</v>
      </c>
      <c r="X31" s="80">
        <v>2</v>
      </c>
      <c r="Y31" s="73">
        <v>10</v>
      </c>
      <c r="Z31" s="73">
        <v>16</v>
      </c>
      <c r="AA31" s="74">
        <v>12</v>
      </c>
      <c r="AB31" s="75">
        <v>8</v>
      </c>
      <c r="AC31" s="31">
        <f t="shared" si="1"/>
        <v>61</v>
      </c>
      <c r="AD31" s="76">
        <f t="shared" si="2"/>
        <v>20</v>
      </c>
      <c r="AE31" s="76">
        <f t="shared" si="3"/>
        <v>6</v>
      </c>
      <c r="AF31" s="76">
        <f t="shared" si="4"/>
        <v>16</v>
      </c>
      <c r="AG31" s="76">
        <f t="shared" si="5"/>
        <v>7</v>
      </c>
      <c r="AH31" s="76">
        <f t="shared" si="6"/>
        <v>30</v>
      </c>
      <c r="AI31" s="77">
        <f t="shared" si="7"/>
        <v>79</v>
      </c>
      <c r="AJ31" s="7">
        <f t="shared" ref="AJ31:AN31" si="56">AD31/AD$15</f>
        <v>0.625</v>
      </c>
      <c r="AK31" s="7">
        <f t="shared" si="56"/>
        <v>0.66666666666666663</v>
      </c>
      <c r="AL31" s="7">
        <f t="shared" si="56"/>
        <v>0.53333333333333333</v>
      </c>
      <c r="AM31" s="7">
        <f t="shared" si="56"/>
        <v>0.77777777777777779</v>
      </c>
      <c r="AN31" s="7">
        <f t="shared" si="56"/>
        <v>1</v>
      </c>
      <c r="AO31" s="2"/>
      <c r="AP31" s="6">
        <f t="shared" ref="AP31:AT31" si="57">IF((AJ31)&gt;=50%, 2, (IF((AJ31)&lt;25%, 0, 1)))</f>
        <v>2</v>
      </c>
      <c r="AQ31" s="6">
        <f t="shared" si="57"/>
        <v>2</v>
      </c>
      <c r="AR31" s="6">
        <f t="shared" si="57"/>
        <v>2</v>
      </c>
      <c r="AS31" s="68">
        <f t="shared" si="57"/>
        <v>2</v>
      </c>
      <c r="AT31" s="6">
        <f t="shared" si="57"/>
        <v>2</v>
      </c>
      <c r="AU31" s="2"/>
      <c r="AV31" s="6" t="str">
        <f t="shared" ref="AV31:AZ31" si="58">IF(AP31=2,"Att", (IF(AP31=0,"Not","Weak")))</f>
        <v>Att</v>
      </c>
      <c r="AW31" s="6" t="str">
        <f t="shared" si="58"/>
        <v>Att</v>
      </c>
      <c r="AX31" s="6" t="str">
        <f t="shared" si="58"/>
        <v>Att</v>
      </c>
      <c r="AY31" s="7" t="str">
        <f t="shared" si="58"/>
        <v>Att</v>
      </c>
      <c r="AZ31" s="6" t="str">
        <f t="shared" si="58"/>
        <v>Att</v>
      </c>
      <c r="BB31">
        <f t="shared" si="14"/>
        <v>2</v>
      </c>
      <c r="BC31" s="116">
        <f t="shared" si="15"/>
        <v>6</v>
      </c>
      <c r="BD31">
        <f t="shared" si="16"/>
        <v>4</v>
      </c>
    </row>
    <row r="32" spans="1:56" ht="15" x14ac:dyDescent="0.25">
      <c r="A32" s="69">
        <v>222310005101086</v>
      </c>
      <c r="B32" s="70" t="s">
        <v>116</v>
      </c>
      <c r="C32" s="71" t="s">
        <v>56</v>
      </c>
      <c r="D32" s="71" t="s">
        <v>56</v>
      </c>
      <c r="E32" s="71" t="s">
        <v>56</v>
      </c>
      <c r="F32" s="71" t="s">
        <v>56</v>
      </c>
      <c r="G32" s="71" t="s">
        <v>56</v>
      </c>
      <c r="H32" s="71" t="s">
        <v>56</v>
      </c>
      <c r="I32" s="71" t="s">
        <v>56</v>
      </c>
      <c r="J32" s="71" t="s">
        <v>56</v>
      </c>
      <c r="K32" s="71" t="s">
        <v>56</v>
      </c>
      <c r="L32" s="79"/>
      <c r="M32" s="79"/>
      <c r="N32" s="79"/>
      <c r="O32" s="71" t="s">
        <v>56</v>
      </c>
      <c r="P32" s="72" t="s">
        <v>56</v>
      </c>
      <c r="Q32" s="72" t="s">
        <v>56</v>
      </c>
      <c r="R32" s="72" t="s">
        <v>56</v>
      </c>
      <c r="S32" s="72" t="s">
        <v>56</v>
      </c>
      <c r="T32" s="72" t="s">
        <v>56</v>
      </c>
      <c r="U32" s="72" t="s">
        <v>56</v>
      </c>
      <c r="V32" s="72" t="s">
        <v>56</v>
      </c>
      <c r="W32" s="72" t="s">
        <v>56</v>
      </c>
      <c r="X32" s="72" t="s">
        <v>56</v>
      </c>
      <c r="Y32" s="73" t="s">
        <v>56</v>
      </c>
      <c r="Z32" s="73"/>
      <c r="AA32" s="74"/>
      <c r="AB32" s="75"/>
      <c r="AC32" s="31">
        <f t="shared" si="1"/>
        <v>0</v>
      </c>
      <c r="AD32" s="76">
        <f t="shared" si="2"/>
        <v>0</v>
      </c>
      <c r="AE32" s="76">
        <f t="shared" si="3"/>
        <v>0</v>
      </c>
      <c r="AF32" s="76">
        <f t="shared" si="4"/>
        <v>0</v>
      </c>
      <c r="AG32" s="76">
        <f t="shared" si="5"/>
        <v>0</v>
      </c>
      <c r="AH32" s="76">
        <f t="shared" si="6"/>
        <v>0</v>
      </c>
      <c r="AI32" s="77">
        <f t="shared" si="7"/>
        <v>0</v>
      </c>
      <c r="AJ32" s="7">
        <f t="shared" ref="AJ32:AN32" si="59">AD32/AD$15</f>
        <v>0</v>
      </c>
      <c r="AK32" s="7">
        <f t="shared" si="59"/>
        <v>0</v>
      </c>
      <c r="AL32" s="7">
        <f t="shared" si="59"/>
        <v>0</v>
      </c>
      <c r="AM32" s="7">
        <f t="shared" si="59"/>
        <v>0</v>
      </c>
      <c r="AN32" s="7">
        <f t="shared" si="59"/>
        <v>0</v>
      </c>
      <c r="AO32" s="2"/>
      <c r="AP32" s="6">
        <f t="shared" ref="AP32:AT32" si="60">IF((AJ32)&gt;=50%, 2, (IF((AJ32)&lt;25%, 0, 1)))</f>
        <v>0</v>
      </c>
      <c r="AQ32" s="6">
        <f t="shared" si="60"/>
        <v>0</v>
      </c>
      <c r="AR32" s="6">
        <f t="shared" si="60"/>
        <v>0</v>
      </c>
      <c r="AS32" s="68">
        <f t="shared" si="60"/>
        <v>0</v>
      </c>
      <c r="AT32" s="6">
        <f t="shared" si="60"/>
        <v>0</v>
      </c>
      <c r="AU32" s="2"/>
      <c r="AV32" s="6" t="str">
        <f t="shared" ref="AV32:AZ32" si="61">IF(AP32=2,"Att", (IF(AP32=0,"Not","Weak")))</f>
        <v>Not</v>
      </c>
      <c r="AW32" s="6" t="str">
        <f t="shared" si="61"/>
        <v>Not</v>
      </c>
      <c r="AX32" s="6" t="str">
        <f t="shared" si="61"/>
        <v>Not</v>
      </c>
      <c r="AY32" s="7" t="str">
        <f t="shared" si="61"/>
        <v>Not</v>
      </c>
      <c r="AZ32" s="6" t="str">
        <f t="shared" si="61"/>
        <v>Not</v>
      </c>
      <c r="BB32">
        <f t="shared" si="14"/>
        <v>0</v>
      </c>
      <c r="BC32" s="116">
        <f t="shared" si="15"/>
        <v>0</v>
      </c>
      <c r="BD32">
        <f t="shared" si="16"/>
        <v>0</v>
      </c>
    </row>
    <row r="33" spans="1:56" ht="15" x14ac:dyDescent="0.25">
      <c r="A33" s="69">
        <v>222310005101087</v>
      </c>
      <c r="B33" s="70" t="s">
        <v>117</v>
      </c>
      <c r="C33" s="71">
        <v>3</v>
      </c>
      <c r="D33" s="71">
        <v>2</v>
      </c>
      <c r="E33" s="71">
        <v>3</v>
      </c>
      <c r="F33" s="71">
        <v>3</v>
      </c>
      <c r="G33" s="71">
        <v>2</v>
      </c>
      <c r="H33" s="71">
        <v>3</v>
      </c>
      <c r="I33" s="71">
        <v>3</v>
      </c>
      <c r="J33" s="71">
        <v>2</v>
      </c>
      <c r="K33" s="71">
        <v>3</v>
      </c>
      <c r="L33" s="79"/>
      <c r="M33" s="79"/>
      <c r="N33" s="79"/>
      <c r="O33" s="71">
        <v>16</v>
      </c>
      <c r="P33" s="72">
        <v>6</v>
      </c>
      <c r="Q33" s="80">
        <v>2</v>
      </c>
      <c r="R33" s="80">
        <v>2</v>
      </c>
      <c r="S33" s="72">
        <v>6</v>
      </c>
      <c r="T33" s="80">
        <v>2</v>
      </c>
      <c r="U33" s="80">
        <v>2</v>
      </c>
      <c r="V33" s="72">
        <v>6</v>
      </c>
      <c r="W33" s="80">
        <v>2</v>
      </c>
      <c r="X33" s="80">
        <v>2</v>
      </c>
      <c r="Y33" s="73">
        <v>10</v>
      </c>
      <c r="Z33" s="73">
        <v>20</v>
      </c>
      <c r="AA33" s="74">
        <v>11</v>
      </c>
      <c r="AB33" s="75">
        <v>8</v>
      </c>
      <c r="AC33" s="31">
        <f t="shared" si="1"/>
        <v>65</v>
      </c>
      <c r="AD33" s="76">
        <f t="shared" si="2"/>
        <v>20</v>
      </c>
      <c r="AE33" s="76">
        <f t="shared" si="3"/>
        <v>6</v>
      </c>
      <c r="AF33" s="76">
        <f t="shared" si="4"/>
        <v>20</v>
      </c>
      <c r="AG33" s="76">
        <f t="shared" si="5"/>
        <v>9</v>
      </c>
      <c r="AH33" s="76">
        <f t="shared" si="6"/>
        <v>30</v>
      </c>
      <c r="AI33" s="77">
        <f t="shared" si="7"/>
        <v>85</v>
      </c>
      <c r="AJ33" s="7">
        <f t="shared" ref="AJ33:AN33" si="62">AD33/AD$15</f>
        <v>0.625</v>
      </c>
      <c r="AK33" s="7">
        <f t="shared" si="62"/>
        <v>0.66666666666666663</v>
      </c>
      <c r="AL33" s="7">
        <f t="shared" si="62"/>
        <v>0.66666666666666663</v>
      </c>
      <c r="AM33" s="7">
        <f t="shared" si="62"/>
        <v>1</v>
      </c>
      <c r="AN33" s="7">
        <f t="shared" si="62"/>
        <v>1</v>
      </c>
      <c r="AO33" s="2"/>
      <c r="AP33" s="6">
        <f t="shared" ref="AP33:AT33" si="63">IF((AJ33)&gt;=50%, 2, (IF((AJ33)&lt;25%, 0, 1)))</f>
        <v>2</v>
      </c>
      <c r="AQ33" s="6">
        <f t="shared" si="63"/>
        <v>2</v>
      </c>
      <c r="AR33" s="6">
        <f t="shared" si="63"/>
        <v>2</v>
      </c>
      <c r="AS33" s="68">
        <f t="shared" si="63"/>
        <v>2</v>
      </c>
      <c r="AT33" s="6">
        <f t="shared" si="63"/>
        <v>2</v>
      </c>
      <c r="AU33" s="2"/>
      <c r="AV33" s="6" t="str">
        <f t="shared" ref="AV33:AZ33" si="64">IF(AP33=2,"Att", (IF(AP33=0,"Not","Weak")))</f>
        <v>Att</v>
      </c>
      <c r="AW33" s="6" t="str">
        <f t="shared" si="64"/>
        <v>Att</v>
      </c>
      <c r="AX33" s="6" t="str">
        <f t="shared" si="64"/>
        <v>Att</v>
      </c>
      <c r="AY33" s="7" t="str">
        <f t="shared" si="64"/>
        <v>Att</v>
      </c>
      <c r="AZ33" s="6" t="str">
        <f t="shared" si="64"/>
        <v>Att</v>
      </c>
      <c r="BB33">
        <f t="shared" si="14"/>
        <v>2</v>
      </c>
      <c r="BC33" s="116">
        <f t="shared" si="15"/>
        <v>6</v>
      </c>
      <c r="BD33">
        <f t="shared" si="16"/>
        <v>4</v>
      </c>
    </row>
    <row r="34" spans="1:56" ht="15" x14ac:dyDescent="0.25">
      <c r="A34" s="69">
        <v>222310005101088</v>
      </c>
      <c r="B34" s="70" t="s">
        <v>118</v>
      </c>
      <c r="C34" s="71">
        <v>3</v>
      </c>
      <c r="D34" s="71">
        <v>2</v>
      </c>
      <c r="E34" s="71">
        <v>3</v>
      </c>
      <c r="F34" s="71">
        <v>3</v>
      </c>
      <c r="G34" s="71">
        <v>2</v>
      </c>
      <c r="H34" s="71">
        <v>3</v>
      </c>
      <c r="I34" s="71">
        <v>3</v>
      </c>
      <c r="J34" s="71">
        <v>2</v>
      </c>
      <c r="K34" s="71">
        <v>3</v>
      </c>
      <c r="L34" s="79"/>
      <c r="M34" s="79"/>
      <c r="N34" s="79"/>
      <c r="O34" s="71">
        <v>16</v>
      </c>
      <c r="P34" s="72">
        <v>6</v>
      </c>
      <c r="Q34" s="80">
        <v>2</v>
      </c>
      <c r="R34" s="80">
        <v>2</v>
      </c>
      <c r="S34" s="72">
        <v>6</v>
      </c>
      <c r="T34" s="80">
        <v>2</v>
      </c>
      <c r="U34" s="80">
        <v>2</v>
      </c>
      <c r="V34" s="72">
        <v>6</v>
      </c>
      <c r="W34" s="80">
        <v>2</v>
      </c>
      <c r="X34" s="80">
        <v>2</v>
      </c>
      <c r="Y34" s="73">
        <v>10</v>
      </c>
      <c r="Z34" s="73">
        <v>11.5</v>
      </c>
      <c r="AA34" s="74">
        <v>14.5</v>
      </c>
      <c r="AB34" s="75">
        <v>8</v>
      </c>
      <c r="AC34" s="31">
        <f t="shared" si="1"/>
        <v>60</v>
      </c>
      <c r="AD34" s="76">
        <f t="shared" si="2"/>
        <v>23.5</v>
      </c>
      <c r="AE34" s="76">
        <f t="shared" si="3"/>
        <v>6</v>
      </c>
      <c r="AF34" s="76">
        <f t="shared" si="4"/>
        <v>11.5</v>
      </c>
      <c r="AG34" s="76">
        <f t="shared" si="5"/>
        <v>9</v>
      </c>
      <c r="AH34" s="76">
        <f t="shared" si="6"/>
        <v>30</v>
      </c>
      <c r="AI34" s="77">
        <f t="shared" si="7"/>
        <v>80</v>
      </c>
      <c r="AJ34" s="7">
        <f t="shared" ref="AJ34:AN34" si="65">AD34/AD$15</f>
        <v>0.734375</v>
      </c>
      <c r="AK34" s="7">
        <f t="shared" si="65"/>
        <v>0.66666666666666663</v>
      </c>
      <c r="AL34" s="7">
        <f t="shared" si="65"/>
        <v>0.38333333333333336</v>
      </c>
      <c r="AM34" s="7">
        <f t="shared" si="65"/>
        <v>1</v>
      </c>
      <c r="AN34" s="7">
        <f t="shared" si="65"/>
        <v>1</v>
      </c>
      <c r="AO34" s="2"/>
      <c r="AP34" s="6">
        <f t="shared" ref="AP34:AT34" si="66">IF((AJ34)&gt;=50%, 2, (IF((AJ34)&lt;25%, 0, 1)))</f>
        <v>2</v>
      </c>
      <c r="AQ34" s="6">
        <f t="shared" si="66"/>
        <v>2</v>
      </c>
      <c r="AR34" s="6">
        <f t="shared" si="66"/>
        <v>1</v>
      </c>
      <c r="AS34" s="68">
        <f t="shared" si="66"/>
        <v>2</v>
      </c>
      <c r="AT34" s="6">
        <f t="shared" si="66"/>
        <v>2</v>
      </c>
      <c r="AU34" s="2"/>
      <c r="AV34" s="6" t="str">
        <f t="shared" ref="AV34:AZ34" si="67">IF(AP34=2,"Att", (IF(AP34=0,"Not","Weak")))</f>
        <v>Att</v>
      </c>
      <c r="AW34" s="6" t="str">
        <f t="shared" si="67"/>
        <v>Att</v>
      </c>
      <c r="AX34" s="6" t="str">
        <f t="shared" si="67"/>
        <v>Weak</v>
      </c>
      <c r="AY34" s="7" t="str">
        <f t="shared" si="67"/>
        <v>Att</v>
      </c>
      <c r="AZ34" s="6" t="str">
        <f t="shared" si="67"/>
        <v>Att</v>
      </c>
      <c r="BB34">
        <f t="shared" si="14"/>
        <v>2</v>
      </c>
      <c r="BC34" s="116">
        <f t="shared" si="15"/>
        <v>5</v>
      </c>
      <c r="BD34">
        <f t="shared" si="16"/>
        <v>4</v>
      </c>
    </row>
    <row r="35" spans="1:56" ht="15" x14ac:dyDescent="0.25">
      <c r="A35" s="69">
        <v>222310005101089</v>
      </c>
      <c r="B35" s="70" t="s">
        <v>119</v>
      </c>
      <c r="C35" s="71" t="s">
        <v>56</v>
      </c>
      <c r="D35" s="71" t="s">
        <v>56</v>
      </c>
      <c r="E35" s="71" t="s">
        <v>56</v>
      </c>
      <c r="F35" s="71">
        <v>2</v>
      </c>
      <c r="G35" s="71">
        <v>2</v>
      </c>
      <c r="H35" s="71">
        <v>2</v>
      </c>
      <c r="I35" s="71">
        <v>3</v>
      </c>
      <c r="J35" s="71">
        <v>2</v>
      </c>
      <c r="K35" s="71">
        <v>2</v>
      </c>
      <c r="L35" s="79"/>
      <c r="M35" s="79"/>
      <c r="N35" s="79"/>
      <c r="O35" s="71">
        <v>13</v>
      </c>
      <c r="P35" s="72">
        <v>5</v>
      </c>
      <c r="Q35" s="80">
        <v>2</v>
      </c>
      <c r="R35" s="80">
        <v>2</v>
      </c>
      <c r="S35" s="72">
        <v>0</v>
      </c>
      <c r="T35" s="80">
        <v>0</v>
      </c>
      <c r="U35" s="80">
        <v>0</v>
      </c>
      <c r="V35" s="72">
        <v>0</v>
      </c>
      <c r="W35" s="80">
        <v>0</v>
      </c>
      <c r="X35" s="80">
        <v>0</v>
      </c>
      <c r="Y35" s="73">
        <v>3</v>
      </c>
      <c r="Z35" s="73">
        <v>8</v>
      </c>
      <c r="AA35" s="74">
        <v>15</v>
      </c>
      <c r="AB35" s="75">
        <v>6</v>
      </c>
      <c r="AC35" s="31">
        <f t="shared" si="1"/>
        <v>45</v>
      </c>
      <c r="AD35" s="76">
        <f t="shared" si="2"/>
        <v>20</v>
      </c>
      <c r="AE35" s="76">
        <f t="shared" si="3"/>
        <v>4</v>
      </c>
      <c r="AF35" s="76">
        <f t="shared" si="4"/>
        <v>8</v>
      </c>
      <c r="AG35" s="76">
        <f t="shared" si="5"/>
        <v>4</v>
      </c>
      <c r="AH35" s="76">
        <f t="shared" si="6"/>
        <v>9</v>
      </c>
      <c r="AI35" s="77">
        <f t="shared" si="7"/>
        <v>45</v>
      </c>
      <c r="AJ35" s="7">
        <f t="shared" ref="AJ35:AN35" si="68">AD35/AD$15</f>
        <v>0.625</v>
      </c>
      <c r="AK35" s="7">
        <f t="shared" si="68"/>
        <v>0.44444444444444442</v>
      </c>
      <c r="AL35" s="7">
        <f t="shared" si="68"/>
        <v>0.26666666666666666</v>
      </c>
      <c r="AM35" s="7">
        <f t="shared" si="68"/>
        <v>0.44444444444444442</v>
      </c>
      <c r="AN35" s="7">
        <f t="shared" si="68"/>
        <v>0.3</v>
      </c>
      <c r="AO35" s="2"/>
      <c r="AP35" s="6">
        <f t="shared" ref="AP35:AT35" si="69">IF((AJ35)&gt;=50%, 2, (IF((AJ35)&lt;25%, 0, 1)))</f>
        <v>2</v>
      </c>
      <c r="AQ35" s="6">
        <f t="shared" si="69"/>
        <v>1</v>
      </c>
      <c r="AR35" s="6">
        <f t="shared" si="69"/>
        <v>1</v>
      </c>
      <c r="AS35" s="68">
        <f t="shared" si="69"/>
        <v>1</v>
      </c>
      <c r="AT35" s="6">
        <f t="shared" si="69"/>
        <v>1</v>
      </c>
      <c r="AU35" s="2"/>
      <c r="AV35" s="6" t="str">
        <f t="shared" ref="AV35:AZ35" si="70">IF(AP35=2,"Att", (IF(AP35=0,"Not","Weak")))</f>
        <v>Att</v>
      </c>
      <c r="AW35" s="6" t="str">
        <f t="shared" si="70"/>
        <v>Weak</v>
      </c>
      <c r="AX35" s="6" t="str">
        <f t="shared" si="70"/>
        <v>Weak</v>
      </c>
      <c r="AY35" s="7" t="str">
        <f t="shared" si="70"/>
        <v>Weak</v>
      </c>
      <c r="AZ35" s="6" t="str">
        <f t="shared" si="70"/>
        <v>Weak</v>
      </c>
      <c r="BB35">
        <f t="shared" si="14"/>
        <v>2</v>
      </c>
      <c r="BC35" s="116">
        <f t="shared" si="15"/>
        <v>3</v>
      </c>
      <c r="BD35">
        <f t="shared" si="16"/>
        <v>2</v>
      </c>
    </row>
    <row r="36" spans="1:56" ht="15" x14ac:dyDescent="0.25">
      <c r="A36" s="69">
        <v>222310005101090</v>
      </c>
      <c r="B36" s="70" t="s">
        <v>120</v>
      </c>
      <c r="C36" s="71">
        <v>3</v>
      </c>
      <c r="D36" s="71">
        <v>2</v>
      </c>
      <c r="E36" s="71">
        <v>2</v>
      </c>
      <c r="F36" s="71">
        <v>2</v>
      </c>
      <c r="G36" s="71">
        <v>2</v>
      </c>
      <c r="H36" s="71">
        <v>2</v>
      </c>
      <c r="I36" s="71">
        <v>2</v>
      </c>
      <c r="J36" s="71">
        <v>2</v>
      </c>
      <c r="K36" s="71">
        <v>2</v>
      </c>
      <c r="L36" s="79"/>
      <c r="M36" s="79"/>
      <c r="N36" s="79"/>
      <c r="O36" s="71">
        <v>13</v>
      </c>
      <c r="P36" s="72">
        <v>6</v>
      </c>
      <c r="Q36" s="80">
        <v>2</v>
      </c>
      <c r="R36" s="80">
        <v>2</v>
      </c>
      <c r="S36" s="72">
        <v>6</v>
      </c>
      <c r="T36" s="80">
        <v>2</v>
      </c>
      <c r="U36" s="80">
        <v>2</v>
      </c>
      <c r="V36" s="72">
        <v>6</v>
      </c>
      <c r="W36" s="80">
        <v>2</v>
      </c>
      <c r="X36" s="80">
        <v>2</v>
      </c>
      <c r="Y36" s="73">
        <v>10</v>
      </c>
      <c r="Z36" s="73">
        <v>9</v>
      </c>
      <c r="AA36" s="74">
        <v>12</v>
      </c>
      <c r="AB36" s="75">
        <v>6</v>
      </c>
      <c r="AC36" s="31">
        <f t="shared" si="1"/>
        <v>50</v>
      </c>
      <c r="AD36" s="76">
        <f t="shared" si="2"/>
        <v>19</v>
      </c>
      <c r="AE36" s="76">
        <f t="shared" si="3"/>
        <v>6</v>
      </c>
      <c r="AF36" s="76">
        <f t="shared" si="4"/>
        <v>9</v>
      </c>
      <c r="AG36" s="76">
        <f t="shared" si="5"/>
        <v>6</v>
      </c>
      <c r="AH36" s="76">
        <f t="shared" si="6"/>
        <v>30</v>
      </c>
      <c r="AI36" s="77">
        <f t="shared" si="7"/>
        <v>70</v>
      </c>
      <c r="AJ36" s="7">
        <f t="shared" ref="AJ36:AN36" si="71">AD36/AD$15</f>
        <v>0.59375</v>
      </c>
      <c r="AK36" s="7">
        <f t="shared" si="71"/>
        <v>0.66666666666666663</v>
      </c>
      <c r="AL36" s="7">
        <f t="shared" si="71"/>
        <v>0.3</v>
      </c>
      <c r="AM36" s="7">
        <f t="shared" si="71"/>
        <v>0.66666666666666663</v>
      </c>
      <c r="AN36" s="7">
        <f t="shared" si="71"/>
        <v>1</v>
      </c>
      <c r="AO36" s="2"/>
      <c r="AP36" s="6">
        <f t="shared" ref="AP36:AT36" si="72">IF((AJ36)&gt;=50%, 2, (IF((AJ36)&lt;25%, 0, 1)))</f>
        <v>2</v>
      </c>
      <c r="AQ36" s="6">
        <f t="shared" si="72"/>
        <v>2</v>
      </c>
      <c r="AR36" s="6">
        <f t="shared" si="72"/>
        <v>1</v>
      </c>
      <c r="AS36" s="68">
        <f t="shared" si="72"/>
        <v>2</v>
      </c>
      <c r="AT36" s="6">
        <f t="shared" si="72"/>
        <v>2</v>
      </c>
      <c r="AU36" s="2"/>
      <c r="AV36" s="6" t="str">
        <f t="shared" ref="AV36:AZ36" si="73">IF(AP36=2,"Att", (IF(AP36=0,"Not","Weak")))</f>
        <v>Att</v>
      </c>
      <c r="AW36" s="6" t="str">
        <f t="shared" si="73"/>
        <v>Att</v>
      </c>
      <c r="AX36" s="6" t="str">
        <f t="shared" si="73"/>
        <v>Weak</v>
      </c>
      <c r="AY36" s="7" t="str">
        <f t="shared" si="73"/>
        <v>Att</v>
      </c>
      <c r="AZ36" s="6" t="str">
        <f t="shared" si="73"/>
        <v>Att</v>
      </c>
      <c r="BB36">
        <f t="shared" si="14"/>
        <v>2</v>
      </c>
      <c r="BC36" s="116">
        <f t="shared" si="15"/>
        <v>5</v>
      </c>
      <c r="BD36">
        <f t="shared" si="16"/>
        <v>4</v>
      </c>
    </row>
    <row r="37" spans="1:56" ht="15" x14ac:dyDescent="0.25">
      <c r="A37" s="69">
        <v>222310005101091</v>
      </c>
      <c r="B37" s="70" t="s">
        <v>121</v>
      </c>
      <c r="C37" s="71">
        <v>2</v>
      </c>
      <c r="D37" s="71">
        <v>2</v>
      </c>
      <c r="E37" s="71">
        <v>2</v>
      </c>
      <c r="F37" s="71">
        <v>3</v>
      </c>
      <c r="G37" s="71">
        <v>2</v>
      </c>
      <c r="H37" s="71">
        <v>3</v>
      </c>
      <c r="I37" s="71">
        <v>3</v>
      </c>
      <c r="J37" s="71">
        <v>2</v>
      </c>
      <c r="K37" s="71">
        <v>3</v>
      </c>
      <c r="L37" s="79"/>
      <c r="M37" s="79"/>
      <c r="N37" s="79"/>
      <c r="O37" s="71">
        <v>16</v>
      </c>
      <c r="P37" s="72">
        <v>6</v>
      </c>
      <c r="Q37" s="80">
        <v>2</v>
      </c>
      <c r="R37" s="80">
        <v>2</v>
      </c>
      <c r="S37" s="72">
        <v>6</v>
      </c>
      <c r="T37" s="80">
        <v>2</v>
      </c>
      <c r="U37" s="80">
        <v>2</v>
      </c>
      <c r="V37" s="72">
        <v>6</v>
      </c>
      <c r="W37" s="80">
        <v>2</v>
      </c>
      <c r="X37" s="80">
        <v>2</v>
      </c>
      <c r="Y37" s="73">
        <v>10</v>
      </c>
      <c r="Z37" s="73">
        <v>9</v>
      </c>
      <c r="AA37" s="74">
        <v>14</v>
      </c>
      <c r="AB37" s="75">
        <v>6</v>
      </c>
      <c r="AC37" s="31">
        <f t="shared" si="1"/>
        <v>55</v>
      </c>
      <c r="AD37" s="76">
        <f t="shared" si="2"/>
        <v>22</v>
      </c>
      <c r="AE37" s="76">
        <f t="shared" si="3"/>
        <v>6</v>
      </c>
      <c r="AF37" s="76">
        <f t="shared" si="4"/>
        <v>9</v>
      </c>
      <c r="AG37" s="76">
        <f t="shared" si="5"/>
        <v>8</v>
      </c>
      <c r="AH37" s="76">
        <f t="shared" si="6"/>
        <v>30</v>
      </c>
      <c r="AI37" s="77">
        <f t="shared" si="7"/>
        <v>75</v>
      </c>
      <c r="AJ37" s="7">
        <f t="shared" ref="AJ37:AN37" si="74">AD37/AD$15</f>
        <v>0.6875</v>
      </c>
      <c r="AK37" s="7">
        <f t="shared" si="74"/>
        <v>0.66666666666666663</v>
      </c>
      <c r="AL37" s="7">
        <f t="shared" si="74"/>
        <v>0.3</v>
      </c>
      <c r="AM37" s="7">
        <f t="shared" si="74"/>
        <v>0.88888888888888884</v>
      </c>
      <c r="AN37" s="7">
        <f t="shared" si="74"/>
        <v>1</v>
      </c>
      <c r="AO37" s="2"/>
      <c r="AP37" s="6">
        <f t="shared" ref="AP37:AT37" si="75">IF((AJ37)&gt;=50%, 2, (IF((AJ37)&lt;25%, 0, 1)))</f>
        <v>2</v>
      </c>
      <c r="AQ37" s="6">
        <f t="shared" si="75"/>
        <v>2</v>
      </c>
      <c r="AR37" s="6">
        <f t="shared" si="75"/>
        <v>1</v>
      </c>
      <c r="AS37" s="68">
        <f t="shared" si="75"/>
        <v>2</v>
      </c>
      <c r="AT37" s="6">
        <f t="shared" si="75"/>
        <v>2</v>
      </c>
      <c r="AU37" s="2"/>
      <c r="AV37" s="6" t="str">
        <f t="shared" ref="AV37:AZ37" si="76">IF(AP37=2,"Att", (IF(AP37=0,"Not","Weak")))</f>
        <v>Att</v>
      </c>
      <c r="AW37" s="6" t="str">
        <f t="shared" si="76"/>
        <v>Att</v>
      </c>
      <c r="AX37" s="6" t="str">
        <f t="shared" si="76"/>
        <v>Weak</v>
      </c>
      <c r="AY37" s="7" t="str">
        <f t="shared" si="76"/>
        <v>Att</v>
      </c>
      <c r="AZ37" s="6" t="str">
        <f t="shared" si="76"/>
        <v>Att</v>
      </c>
      <c r="BB37">
        <f t="shared" si="14"/>
        <v>2</v>
      </c>
      <c r="BC37" s="116">
        <f t="shared" si="15"/>
        <v>5</v>
      </c>
      <c r="BD37">
        <f t="shared" si="16"/>
        <v>4</v>
      </c>
    </row>
    <row r="38" spans="1:56" ht="15" x14ac:dyDescent="0.25">
      <c r="A38" s="69">
        <v>222310005101092</v>
      </c>
      <c r="B38" s="70" t="s">
        <v>122</v>
      </c>
      <c r="C38" s="71">
        <v>3</v>
      </c>
      <c r="D38" s="71">
        <v>2</v>
      </c>
      <c r="E38" s="71">
        <v>3</v>
      </c>
      <c r="F38" s="71">
        <v>2</v>
      </c>
      <c r="G38" s="71">
        <v>2</v>
      </c>
      <c r="H38" s="71">
        <v>2</v>
      </c>
      <c r="I38" s="71">
        <v>2</v>
      </c>
      <c r="J38" s="71">
        <v>2</v>
      </c>
      <c r="K38" s="71">
        <v>2</v>
      </c>
      <c r="L38" s="79"/>
      <c r="M38" s="79"/>
      <c r="N38" s="79"/>
      <c r="O38" s="71">
        <v>14</v>
      </c>
      <c r="P38" s="72">
        <v>6</v>
      </c>
      <c r="Q38" s="80">
        <v>2</v>
      </c>
      <c r="R38" s="80">
        <v>2</v>
      </c>
      <c r="S38" s="72">
        <v>6</v>
      </c>
      <c r="T38" s="80">
        <v>2</v>
      </c>
      <c r="U38" s="80">
        <v>2</v>
      </c>
      <c r="V38" s="72">
        <v>6</v>
      </c>
      <c r="W38" s="80">
        <v>2</v>
      </c>
      <c r="X38" s="80">
        <v>2</v>
      </c>
      <c r="Y38" s="73">
        <v>10</v>
      </c>
      <c r="Z38" s="73">
        <v>12</v>
      </c>
      <c r="AA38" s="74">
        <v>12.5</v>
      </c>
      <c r="AB38" s="75">
        <v>6</v>
      </c>
      <c r="AC38" s="31">
        <f t="shared" si="1"/>
        <v>54.5</v>
      </c>
      <c r="AD38" s="76">
        <f t="shared" si="2"/>
        <v>19.5</v>
      </c>
      <c r="AE38" s="76">
        <f t="shared" si="3"/>
        <v>6</v>
      </c>
      <c r="AF38" s="76">
        <f t="shared" si="4"/>
        <v>12</v>
      </c>
      <c r="AG38" s="76">
        <f t="shared" si="5"/>
        <v>7</v>
      </c>
      <c r="AH38" s="76">
        <f t="shared" si="6"/>
        <v>30</v>
      </c>
      <c r="AI38" s="77">
        <f t="shared" si="7"/>
        <v>74.5</v>
      </c>
      <c r="AJ38" s="7">
        <f t="shared" ref="AJ38:AN38" si="77">AD38/AD$15</f>
        <v>0.609375</v>
      </c>
      <c r="AK38" s="7">
        <f t="shared" si="77"/>
        <v>0.66666666666666663</v>
      </c>
      <c r="AL38" s="7">
        <f t="shared" si="77"/>
        <v>0.4</v>
      </c>
      <c r="AM38" s="7">
        <f t="shared" si="77"/>
        <v>0.77777777777777779</v>
      </c>
      <c r="AN38" s="7">
        <f t="shared" si="77"/>
        <v>1</v>
      </c>
      <c r="AO38" s="2"/>
      <c r="AP38" s="6">
        <f t="shared" ref="AP38:AT38" si="78">IF((AJ38)&gt;=50%, 2, (IF((AJ38)&lt;25%, 0, 1)))</f>
        <v>2</v>
      </c>
      <c r="AQ38" s="6">
        <f t="shared" si="78"/>
        <v>2</v>
      </c>
      <c r="AR38" s="6">
        <f t="shared" si="78"/>
        <v>1</v>
      </c>
      <c r="AS38" s="68">
        <f t="shared" si="78"/>
        <v>2</v>
      </c>
      <c r="AT38" s="6">
        <f t="shared" si="78"/>
        <v>2</v>
      </c>
      <c r="AU38" s="2"/>
      <c r="AV38" s="6" t="str">
        <f t="shared" ref="AV38:AZ38" si="79">IF(AP38=2,"Att", (IF(AP38=0,"Not","Weak")))</f>
        <v>Att</v>
      </c>
      <c r="AW38" s="6" t="str">
        <f t="shared" si="79"/>
        <v>Att</v>
      </c>
      <c r="AX38" s="6" t="str">
        <f t="shared" si="79"/>
        <v>Weak</v>
      </c>
      <c r="AY38" s="7" t="str">
        <f t="shared" si="79"/>
        <v>Att</v>
      </c>
      <c r="AZ38" s="6" t="str">
        <f t="shared" si="79"/>
        <v>Att</v>
      </c>
      <c r="BB38">
        <f t="shared" si="14"/>
        <v>2</v>
      </c>
      <c r="BC38" s="116">
        <f t="shared" si="15"/>
        <v>5</v>
      </c>
      <c r="BD38">
        <f t="shared" si="16"/>
        <v>4</v>
      </c>
    </row>
    <row r="39" spans="1:56" ht="15" x14ac:dyDescent="0.25">
      <c r="A39" s="69">
        <v>222310005101093</v>
      </c>
      <c r="B39" s="70" t="s">
        <v>123</v>
      </c>
      <c r="C39" s="71">
        <v>2</v>
      </c>
      <c r="D39" s="71">
        <v>2</v>
      </c>
      <c r="E39" s="71">
        <v>2</v>
      </c>
      <c r="F39" s="71" t="s">
        <v>56</v>
      </c>
      <c r="G39" s="71" t="s">
        <v>56</v>
      </c>
      <c r="H39" s="71" t="s">
        <v>56</v>
      </c>
      <c r="I39" s="71" t="s">
        <v>56</v>
      </c>
      <c r="J39" s="71" t="s">
        <v>56</v>
      </c>
      <c r="K39" s="71" t="s">
        <v>56</v>
      </c>
      <c r="L39" s="79"/>
      <c r="M39" s="79"/>
      <c r="N39" s="79"/>
      <c r="O39" s="71">
        <v>6</v>
      </c>
      <c r="P39" s="81" t="s">
        <v>56</v>
      </c>
      <c r="Q39" s="81" t="s">
        <v>56</v>
      </c>
      <c r="R39" s="81" t="s">
        <v>56</v>
      </c>
      <c r="S39" s="81" t="s">
        <v>56</v>
      </c>
      <c r="T39" s="81" t="s">
        <v>56</v>
      </c>
      <c r="U39" s="81" t="s">
        <v>56</v>
      </c>
      <c r="V39" s="81" t="s">
        <v>56</v>
      </c>
      <c r="W39" s="81" t="s">
        <v>56</v>
      </c>
      <c r="X39" s="81" t="s">
        <v>56</v>
      </c>
      <c r="Y39" s="73" t="s">
        <v>56</v>
      </c>
      <c r="Z39" s="75"/>
      <c r="AA39" s="74"/>
      <c r="AB39" s="75"/>
      <c r="AC39" s="31">
        <f t="shared" si="1"/>
        <v>6</v>
      </c>
      <c r="AD39" s="76">
        <f t="shared" si="2"/>
        <v>2</v>
      </c>
      <c r="AE39" s="76">
        <f t="shared" si="3"/>
        <v>2</v>
      </c>
      <c r="AF39" s="76">
        <f t="shared" si="4"/>
        <v>0</v>
      </c>
      <c r="AG39" s="76">
        <f t="shared" si="5"/>
        <v>2</v>
      </c>
      <c r="AH39" s="76">
        <f t="shared" si="6"/>
        <v>0</v>
      </c>
      <c r="AI39" s="77">
        <f t="shared" si="7"/>
        <v>6</v>
      </c>
      <c r="AJ39" s="7">
        <f t="shared" ref="AJ39:AN39" si="80">AD39/AD$15</f>
        <v>6.25E-2</v>
      </c>
      <c r="AK39" s="7">
        <f t="shared" si="80"/>
        <v>0.22222222222222221</v>
      </c>
      <c r="AL39" s="7">
        <f t="shared" si="80"/>
        <v>0</v>
      </c>
      <c r="AM39" s="7">
        <f t="shared" si="80"/>
        <v>0.22222222222222221</v>
      </c>
      <c r="AN39" s="7">
        <f t="shared" si="80"/>
        <v>0</v>
      </c>
      <c r="AO39" s="2"/>
      <c r="AP39" s="6">
        <f t="shared" ref="AP39:AT39" si="81">IF((AJ39)&gt;=50%, 2, (IF((AJ39)&lt;25%, 0, 1)))</f>
        <v>0</v>
      </c>
      <c r="AQ39" s="6">
        <f t="shared" si="81"/>
        <v>0</v>
      </c>
      <c r="AR39" s="6">
        <f t="shared" si="81"/>
        <v>0</v>
      </c>
      <c r="AS39" s="68">
        <f t="shared" si="81"/>
        <v>0</v>
      </c>
      <c r="AT39" s="6">
        <f t="shared" si="81"/>
        <v>0</v>
      </c>
      <c r="AU39" s="2"/>
      <c r="AV39" s="6" t="str">
        <f t="shared" ref="AV39:AZ39" si="82">IF(AP39=2,"Att", (IF(AP39=0,"Not","Weak")))</f>
        <v>Not</v>
      </c>
      <c r="AW39" s="6" t="str">
        <f t="shared" si="82"/>
        <v>Not</v>
      </c>
      <c r="AX39" s="6" t="str">
        <f t="shared" si="82"/>
        <v>Not</v>
      </c>
      <c r="AY39" s="7" t="str">
        <f t="shared" si="82"/>
        <v>Not</v>
      </c>
      <c r="AZ39" s="6" t="str">
        <f t="shared" si="82"/>
        <v>Not</v>
      </c>
      <c r="BB39">
        <f t="shared" si="14"/>
        <v>0</v>
      </c>
      <c r="BC39" s="116">
        <f t="shared" si="15"/>
        <v>0</v>
      </c>
      <c r="BD39">
        <f t="shared" si="16"/>
        <v>0</v>
      </c>
    </row>
    <row r="40" spans="1:56" ht="15" x14ac:dyDescent="0.25">
      <c r="A40" s="69">
        <v>222310005101094</v>
      </c>
      <c r="B40" s="70" t="s">
        <v>124</v>
      </c>
      <c r="C40" s="71">
        <v>2</v>
      </c>
      <c r="D40" s="71">
        <v>2</v>
      </c>
      <c r="E40" s="71">
        <v>2</v>
      </c>
      <c r="F40" s="71">
        <v>3</v>
      </c>
      <c r="G40" s="71">
        <v>2</v>
      </c>
      <c r="H40" s="71">
        <v>3</v>
      </c>
      <c r="I40" s="71">
        <v>2</v>
      </c>
      <c r="J40" s="71">
        <v>2</v>
      </c>
      <c r="K40" s="71">
        <v>2</v>
      </c>
      <c r="L40" s="79"/>
      <c r="M40" s="79"/>
      <c r="N40" s="79"/>
      <c r="O40" s="71">
        <v>14</v>
      </c>
      <c r="P40" s="72">
        <v>6</v>
      </c>
      <c r="Q40" s="80">
        <v>2</v>
      </c>
      <c r="R40" s="80">
        <v>2</v>
      </c>
      <c r="S40" s="72">
        <v>6</v>
      </c>
      <c r="T40" s="80">
        <v>2</v>
      </c>
      <c r="U40" s="80">
        <v>2</v>
      </c>
      <c r="V40" s="72">
        <v>6</v>
      </c>
      <c r="W40" s="80">
        <v>2</v>
      </c>
      <c r="X40" s="80">
        <v>2</v>
      </c>
      <c r="Y40" s="73">
        <v>10</v>
      </c>
      <c r="Z40" s="73">
        <v>19</v>
      </c>
      <c r="AA40" s="74">
        <v>14</v>
      </c>
      <c r="AB40" s="75">
        <v>8</v>
      </c>
      <c r="AC40" s="31">
        <f t="shared" si="1"/>
        <v>65</v>
      </c>
      <c r="AD40" s="76">
        <f t="shared" si="2"/>
        <v>21</v>
      </c>
      <c r="AE40" s="76">
        <f t="shared" si="3"/>
        <v>6</v>
      </c>
      <c r="AF40" s="76">
        <f t="shared" si="4"/>
        <v>19</v>
      </c>
      <c r="AG40" s="76">
        <f t="shared" si="5"/>
        <v>7</v>
      </c>
      <c r="AH40" s="76">
        <f t="shared" si="6"/>
        <v>30</v>
      </c>
      <c r="AI40" s="77">
        <f t="shared" si="7"/>
        <v>83</v>
      </c>
      <c r="AJ40" s="7">
        <f t="shared" ref="AJ40:AN40" si="83">AD40/AD$15</f>
        <v>0.65625</v>
      </c>
      <c r="AK40" s="7">
        <f t="shared" si="83"/>
        <v>0.66666666666666663</v>
      </c>
      <c r="AL40" s="7">
        <f t="shared" si="83"/>
        <v>0.6333333333333333</v>
      </c>
      <c r="AM40" s="7">
        <f t="shared" si="83"/>
        <v>0.77777777777777779</v>
      </c>
      <c r="AN40" s="7">
        <f t="shared" si="83"/>
        <v>1</v>
      </c>
      <c r="AO40" s="2"/>
      <c r="AP40" s="6">
        <f t="shared" ref="AP40:AT40" si="84">IF((AJ40)&gt;=50%, 2, (IF((AJ40)&lt;25%, 0, 1)))</f>
        <v>2</v>
      </c>
      <c r="AQ40" s="6">
        <f t="shared" si="84"/>
        <v>2</v>
      </c>
      <c r="AR40" s="6">
        <f t="shared" si="84"/>
        <v>2</v>
      </c>
      <c r="AS40" s="68">
        <f t="shared" si="84"/>
        <v>2</v>
      </c>
      <c r="AT40" s="6">
        <f t="shared" si="84"/>
        <v>2</v>
      </c>
      <c r="AU40" s="2"/>
      <c r="AV40" s="6" t="str">
        <f t="shared" ref="AV40:AZ40" si="85">IF(AP40=2,"Att", (IF(AP40=0,"Not","Weak")))</f>
        <v>Att</v>
      </c>
      <c r="AW40" s="6" t="str">
        <f t="shared" si="85"/>
        <v>Att</v>
      </c>
      <c r="AX40" s="6" t="str">
        <f t="shared" si="85"/>
        <v>Att</v>
      </c>
      <c r="AY40" s="7" t="str">
        <f t="shared" si="85"/>
        <v>Att</v>
      </c>
      <c r="AZ40" s="6" t="str">
        <f t="shared" si="85"/>
        <v>Att</v>
      </c>
      <c r="BB40">
        <f t="shared" si="14"/>
        <v>2</v>
      </c>
      <c r="BC40" s="116">
        <f t="shared" si="15"/>
        <v>6</v>
      </c>
      <c r="BD40">
        <f t="shared" si="16"/>
        <v>4</v>
      </c>
    </row>
    <row r="41" spans="1:56" ht="15" x14ac:dyDescent="0.25">
      <c r="A41" s="69">
        <v>222310005101095</v>
      </c>
      <c r="B41" s="70" t="s">
        <v>125</v>
      </c>
      <c r="C41" s="71">
        <v>2</v>
      </c>
      <c r="D41" s="71">
        <v>2</v>
      </c>
      <c r="E41" s="71">
        <v>2</v>
      </c>
      <c r="F41" s="71">
        <v>2</v>
      </c>
      <c r="G41" s="71">
        <v>2</v>
      </c>
      <c r="H41" s="71">
        <v>2</v>
      </c>
      <c r="I41" s="71">
        <v>2</v>
      </c>
      <c r="J41" s="71">
        <v>2</v>
      </c>
      <c r="K41" s="71">
        <v>2</v>
      </c>
      <c r="L41" s="79"/>
      <c r="M41" s="79"/>
      <c r="N41" s="79"/>
      <c r="O41" s="71">
        <v>12</v>
      </c>
      <c r="P41" s="72">
        <v>6</v>
      </c>
      <c r="Q41" s="72">
        <v>2</v>
      </c>
      <c r="R41" s="72">
        <v>2</v>
      </c>
      <c r="S41" s="72">
        <v>6</v>
      </c>
      <c r="T41" s="72">
        <v>2</v>
      </c>
      <c r="U41" s="72">
        <v>2</v>
      </c>
      <c r="V41" s="72">
        <v>6</v>
      </c>
      <c r="W41" s="72">
        <v>2</v>
      </c>
      <c r="X41" s="72">
        <v>2</v>
      </c>
      <c r="Y41" s="73">
        <v>10</v>
      </c>
      <c r="Z41" s="73">
        <v>14</v>
      </c>
      <c r="AA41" s="74">
        <v>14</v>
      </c>
      <c r="AB41" s="75">
        <v>6</v>
      </c>
      <c r="AC41" s="31">
        <f t="shared" si="1"/>
        <v>56</v>
      </c>
      <c r="AD41" s="76">
        <f t="shared" si="2"/>
        <v>20</v>
      </c>
      <c r="AE41" s="76">
        <f t="shared" si="3"/>
        <v>6</v>
      </c>
      <c r="AF41" s="76">
        <f t="shared" si="4"/>
        <v>14</v>
      </c>
      <c r="AG41" s="76">
        <f t="shared" si="5"/>
        <v>6</v>
      </c>
      <c r="AH41" s="76">
        <f t="shared" si="6"/>
        <v>30</v>
      </c>
      <c r="AI41" s="77">
        <f t="shared" si="7"/>
        <v>76</v>
      </c>
      <c r="AJ41" s="7">
        <f t="shared" ref="AJ41:AN41" si="86">AD41/AD$15</f>
        <v>0.625</v>
      </c>
      <c r="AK41" s="7">
        <f t="shared" si="86"/>
        <v>0.66666666666666663</v>
      </c>
      <c r="AL41" s="7">
        <f t="shared" si="86"/>
        <v>0.46666666666666667</v>
      </c>
      <c r="AM41" s="7">
        <f t="shared" si="86"/>
        <v>0.66666666666666663</v>
      </c>
      <c r="AN41" s="7">
        <f t="shared" si="86"/>
        <v>1</v>
      </c>
      <c r="AO41" s="2"/>
      <c r="AP41" s="6">
        <f t="shared" ref="AP41:AT41" si="87">IF((AJ41)&gt;=50%, 2, (IF((AJ41)&lt;25%, 0, 1)))</f>
        <v>2</v>
      </c>
      <c r="AQ41" s="6">
        <f t="shared" si="87"/>
        <v>2</v>
      </c>
      <c r="AR41" s="6">
        <f t="shared" si="87"/>
        <v>1</v>
      </c>
      <c r="AS41" s="68">
        <f t="shared" si="87"/>
        <v>2</v>
      </c>
      <c r="AT41" s="6">
        <f t="shared" si="87"/>
        <v>2</v>
      </c>
      <c r="AU41" s="2"/>
      <c r="AV41" s="6" t="str">
        <f t="shared" ref="AV41:AZ41" si="88">IF(AP41=2,"Att", (IF(AP41=0,"Not","Weak")))</f>
        <v>Att</v>
      </c>
      <c r="AW41" s="6" t="str">
        <f t="shared" si="88"/>
        <v>Att</v>
      </c>
      <c r="AX41" s="6" t="str">
        <f t="shared" si="88"/>
        <v>Weak</v>
      </c>
      <c r="AY41" s="7" t="str">
        <f t="shared" si="88"/>
        <v>Att</v>
      </c>
      <c r="AZ41" s="6" t="str">
        <f t="shared" si="88"/>
        <v>Att</v>
      </c>
      <c r="BB41">
        <f t="shared" si="14"/>
        <v>2</v>
      </c>
      <c r="BC41" s="116">
        <f t="shared" si="15"/>
        <v>5</v>
      </c>
      <c r="BD41">
        <f t="shared" si="16"/>
        <v>4</v>
      </c>
    </row>
    <row r="42" spans="1:56" ht="15" x14ac:dyDescent="0.25">
      <c r="A42" s="69">
        <v>222310005101096</v>
      </c>
      <c r="B42" s="70" t="s">
        <v>126</v>
      </c>
      <c r="C42" s="71">
        <v>3</v>
      </c>
      <c r="D42" s="71">
        <v>2</v>
      </c>
      <c r="E42" s="71">
        <v>3</v>
      </c>
      <c r="F42" s="71">
        <v>2</v>
      </c>
      <c r="G42" s="71">
        <v>2</v>
      </c>
      <c r="H42" s="71">
        <v>2</v>
      </c>
      <c r="I42" s="71">
        <v>2</v>
      </c>
      <c r="J42" s="71">
        <v>2</v>
      </c>
      <c r="K42" s="71">
        <v>2</v>
      </c>
      <c r="L42" s="79"/>
      <c r="M42" s="79"/>
      <c r="N42" s="79"/>
      <c r="O42" s="71">
        <v>14</v>
      </c>
      <c r="P42" s="81">
        <v>6</v>
      </c>
      <c r="Q42" s="81">
        <v>2</v>
      </c>
      <c r="R42" s="81">
        <v>2</v>
      </c>
      <c r="S42" s="81">
        <v>6</v>
      </c>
      <c r="T42" s="81">
        <v>2</v>
      </c>
      <c r="U42" s="81">
        <v>2</v>
      </c>
      <c r="V42" s="81">
        <v>6</v>
      </c>
      <c r="W42" s="81">
        <v>2</v>
      </c>
      <c r="X42" s="81">
        <v>2</v>
      </c>
      <c r="Y42" s="73">
        <v>10</v>
      </c>
      <c r="Z42" s="73">
        <v>18</v>
      </c>
      <c r="AA42" s="74">
        <v>14</v>
      </c>
      <c r="AB42" s="75">
        <v>7</v>
      </c>
      <c r="AC42" s="31">
        <f t="shared" si="1"/>
        <v>63</v>
      </c>
      <c r="AD42" s="76">
        <f t="shared" si="2"/>
        <v>21</v>
      </c>
      <c r="AE42" s="76">
        <f t="shared" si="3"/>
        <v>6</v>
      </c>
      <c r="AF42" s="76">
        <f t="shared" si="4"/>
        <v>18</v>
      </c>
      <c r="AG42" s="76">
        <f t="shared" si="5"/>
        <v>7</v>
      </c>
      <c r="AH42" s="76">
        <f t="shared" si="6"/>
        <v>30</v>
      </c>
      <c r="AI42" s="77">
        <f t="shared" si="7"/>
        <v>82</v>
      </c>
      <c r="AJ42" s="7">
        <f t="shared" ref="AJ42:AN42" si="89">AD42/AD$15</f>
        <v>0.65625</v>
      </c>
      <c r="AK42" s="7">
        <f t="shared" si="89"/>
        <v>0.66666666666666663</v>
      </c>
      <c r="AL42" s="7">
        <f t="shared" si="89"/>
        <v>0.6</v>
      </c>
      <c r="AM42" s="7">
        <f t="shared" si="89"/>
        <v>0.77777777777777779</v>
      </c>
      <c r="AN42" s="7">
        <f t="shared" si="89"/>
        <v>1</v>
      </c>
      <c r="AO42" s="2"/>
      <c r="AP42" s="6">
        <f t="shared" ref="AP42:AT42" si="90">IF((AJ42)&gt;=50%, 2, (IF((AJ42)&lt;25%, 0, 1)))</f>
        <v>2</v>
      </c>
      <c r="AQ42" s="6">
        <f t="shared" si="90"/>
        <v>2</v>
      </c>
      <c r="AR42" s="6">
        <f t="shared" si="90"/>
        <v>2</v>
      </c>
      <c r="AS42" s="68">
        <f t="shared" si="90"/>
        <v>2</v>
      </c>
      <c r="AT42" s="6">
        <f t="shared" si="90"/>
        <v>2</v>
      </c>
      <c r="AU42" s="2"/>
      <c r="AV42" s="6" t="str">
        <f t="shared" ref="AV42:AZ42" si="91">IF(AP42=2,"Att", (IF(AP42=0,"Not","Weak")))</f>
        <v>Att</v>
      </c>
      <c r="AW42" s="6" t="str">
        <f t="shared" si="91"/>
        <v>Att</v>
      </c>
      <c r="AX42" s="6" t="str">
        <f t="shared" si="91"/>
        <v>Att</v>
      </c>
      <c r="AY42" s="7" t="str">
        <f t="shared" si="91"/>
        <v>Att</v>
      </c>
      <c r="AZ42" s="6" t="str">
        <f t="shared" si="91"/>
        <v>Att</v>
      </c>
      <c r="BB42">
        <f t="shared" si="14"/>
        <v>2</v>
      </c>
      <c r="BC42" s="116">
        <f t="shared" si="15"/>
        <v>6</v>
      </c>
      <c r="BD42">
        <f t="shared" si="16"/>
        <v>4</v>
      </c>
    </row>
    <row r="43" spans="1:56" ht="15" x14ac:dyDescent="0.25">
      <c r="A43" s="69">
        <v>222310005101097</v>
      </c>
      <c r="B43" s="70" t="s">
        <v>127</v>
      </c>
      <c r="C43" s="71">
        <v>2</v>
      </c>
      <c r="D43" s="71">
        <v>1</v>
      </c>
      <c r="E43" s="71">
        <v>1</v>
      </c>
      <c r="F43" s="71">
        <v>2</v>
      </c>
      <c r="G43" s="71">
        <v>1</v>
      </c>
      <c r="H43" s="71">
        <v>1</v>
      </c>
      <c r="I43" s="71">
        <v>2</v>
      </c>
      <c r="J43" s="71">
        <v>2</v>
      </c>
      <c r="K43" s="71">
        <v>2</v>
      </c>
      <c r="L43" s="79"/>
      <c r="M43" s="79"/>
      <c r="N43" s="79"/>
      <c r="O43" s="71">
        <v>10</v>
      </c>
      <c r="P43" s="72">
        <v>6</v>
      </c>
      <c r="Q43" s="80">
        <v>2</v>
      </c>
      <c r="R43" s="80">
        <v>2</v>
      </c>
      <c r="S43" s="72">
        <v>6</v>
      </c>
      <c r="T43" s="81">
        <v>2</v>
      </c>
      <c r="U43" s="81">
        <v>2</v>
      </c>
      <c r="V43" s="72">
        <v>6</v>
      </c>
      <c r="W43" s="81">
        <v>2</v>
      </c>
      <c r="X43" s="81">
        <v>2</v>
      </c>
      <c r="Y43" s="73">
        <v>10</v>
      </c>
      <c r="Z43" s="82">
        <v>11</v>
      </c>
      <c r="AA43" s="83">
        <v>14</v>
      </c>
      <c r="AB43" s="75">
        <v>6</v>
      </c>
      <c r="AC43" s="31">
        <f t="shared" si="1"/>
        <v>51</v>
      </c>
      <c r="AD43" s="76">
        <f t="shared" si="2"/>
        <v>20</v>
      </c>
      <c r="AE43" s="76">
        <f t="shared" si="3"/>
        <v>4</v>
      </c>
      <c r="AF43" s="76">
        <f t="shared" si="4"/>
        <v>11</v>
      </c>
      <c r="AG43" s="76">
        <f t="shared" si="5"/>
        <v>4</v>
      </c>
      <c r="AH43" s="76">
        <f t="shared" si="6"/>
        <v>30</v>
      </c>
      <c r="AI43" s="77">
        <f t="shared" si="7"/>
        <v>69</v>
      </c>
      <c r="AJ43" s="7">
        <f t="shared" ref="AJ43:AN43" si="92">AD43/AD$15</f>
        <v>0.625</v>
      </c>
      <c r="AK43" s="7">
        <f t="shared" si="92"/>
        <v>0.44444444444444442</v>
      </c>
      <c r="AL43" s="7">
        <f t="shared" si="92"/>
        <v>0.36666666666666664</v>
      </c>
      <c r="AM43" s="7">
        <f t="shared" si="92"/>
        <v>0.44444444444444442</v>
      </c>
      <c r="AN43" s="7">
        <f t="shared" si="92"/>
        <v>1</v>
      </c>
      <c r="AO43" s="2"/>
      <c r="AP43" s="6">
        <f t="shared" ref="AP43:AT43" si="93">IF((AJ43)&gt;=50%, 2, (IF((AJ43)&lt;25%, 0, 1)))</f>
        <v>2</v>
      </c>
      <c r="AQ43" s="6">
        <f t="shared" si="93"/>
        <v>1</v>
      </c>
      <c r="AR43" s="6">
        <f t="shared" si="93"/>
        <v>1</v>
      </c>
      <c r="AS43" s="68">
        <f t="shared" si="93"/>
        <v>1</v>
      </c>
      <c r="AT43" s="6">
        <f t="shared" si="93"/>
        <v>2</v>
      </c>
      <c r="AU43" s="2"/>
      <c r="AV43" s="6" t="str">
        <f t="shared" ref="AV43:AZ43" si="94">IF(AP43=2,"Att", (IF(AP43=0,"Not","Weak")))</f>
        <v>Att</v>
      </c>
      <c r="AW43" s="6" t="str">
        <f t="shared" si="94"/>
        <v>Weak</v>
      </c>
      <c r="AX43" s="6" t="str">
        <f t="shared" si="94"/>
        <v>Weak</v>
      </c>
      <c r="AY43" s="7" t="str">
        <f t="shared" si="94"/>
        <v>Weak</v>
      </c>
      <c r="AZ43" s="6" t="str">
        <f t="shared" si="94"/>
        <v>Att</v>
      </c>
      <c r="BB43">
        <f t="shared" si="14"/>
        <v>2</v>
      </c>
      <c r="BC43" s="116">
        <f t="shared" si="15"/>
        <v>3</v>
      </c>
      <c r="BD43">
        <f t="shared" si="16"/>
        <v>3</v>
      </c>
    </row>
    <row r="44" spans="1:56" ht="15" x14ac:dyDescent="0.25">
      <c r="A44" s="69">
        <v>222310005101098</v>
      </c>
      <c r="B44" s="70" t="s">
        <v>128</v>
      </c>
      <c r="C44" s="71">
        <v>3</v>
      </c>
      <c r="D44" s="71">
        <v>2</v>
      </c>
      <c r="E44" s="71">
        <v>3</v>
      </c>
      <c r="F44" s="71">
        <v>3</v>
      </c>
      <c r="G44" s="71">
        <v>2</v>
      </c>
      <c r="H44" s="71">
        <v>3</v>
      </c>
      <c r="I44" s="71">
        <v>3</v>
      </c>
      <c r="J44" s="71">
        <v>2</v>
      </c>
      <c r="K44" s="71">
        <v>3</v>
      </c>
      <c r="L44" s="79"/>
      <c r="M44" s="79"/>
      <c r="N44" s="79"/>
      <c r="O44" s="71">
        <v>16</v>
      </c>
      <c r="P44" s="72">
        <v>6</v>
      </c>
      <c r="Q44" s="80">
        <v>2</v>
      </c>
      <c r="R44" s="80">
        <v>2</v>
      </c>
      <c r="S44" s="72">
        <v>6</v>
      </c>
      <c r="T44" s="80">
        <v>2</v>
      </c>
      <c r="U44" s="80">
        <v>2</v>
      </c>
      <c r="V44" s="72">
        <v>6</v>
      </c>
      <c r="W44" s="80">
        <v>2</v>
      </c>
      <c r="X44" s="80">
        <v>2</v>
      </c>
      <c r="Y44" s="73">
        <v>10</v>
      </c>
      <c r="Z44" s="82">
        <v>21</v>
      </c>
      <c r="AA44" s="83">
        <v>14</v>
      </c>
      <c r="AB44" s="75">
        <v>10</v>
      </c>
      <c r="AC44" s="31">
        <f t="shared" si="1"/>
        <v>71</v>
      </c>
      <c r="AD44" s="76">
        <f t="shared" si="2"/>
        <v>23</v>
      </c>
      <c r="AE44" s="76">
        <f t="shared" si="3"/>
        <v>6</v>
      </c>
      <c r="AF44" s="76">
        <f t="shared" si="4"/>
        <v>21</v>
      </c>
      <c r="AG44" s="76">
        <f t="shared" si="5"/>
        <v>9</v>
      </c>
      <c r="AH44" s="76">
        <f t="shared" si="6"/>
        <v>30</v>
      </c>
      <c r="AI44" s="77">
        <f t="shared" si="7"/>
        <v>89</v>
      </c>
      <c r="AJ44" s="7">
        <f t="shared" ref="AJ44:AN44" si="95">AD44/AD$15</f>
        <v>0.71875</v>
      </c>
      <c r="AK44" s="7">
        <f t="shared" si="95"/>
        <v>0.66666666666666663</v>
      </c>
      <c r="AL44" s="7">
        <f t="shared" si="95"/>
        <v>0.7</v>
      </c>
      <c r="AM44" s="7">
        <f t="shared" si="95"/>
        <v>1</v>
      </c>
      <c r="AN44" s="7">
        <f t="shared" si="95"/>
        <v>1</v>
      </c>
      <c r="AO44" s="2"/>
      <c r="AP44" s="6">
        <f t="shared" ref="AP44:AT44" si="96">IF((AJ44)&gt;=50%, 2, (IF((AJ44)&lt;25%, 0, 1)))</f>
        <v>2</v>
      </c>
      <c r="AQ44" s="6">
        <f t="shared" si="96"/>
        <v>2</v>
      </c>
      <c r="AR44" s="6">
        <f t="shared" si="96"/>
        <v>2</v>
      </c>
      <c r="AS44" s="68">
        <f t="shared" si="96"/>
        <v>2</v>
      </c>
      <c r="AT44" s="6">
        <f t="shared" si="96"/>
        <v>2</v>
      </c>
      <c r="AU44" s="2"/>
      <c r="AV44" s="6" t="str">
        <f t="shared" ref="AV44:AZ44" si="97">IF(AP44=2,"Att", (IF(AP44=0,"Not","Weak")))</f>
        <v>Att</v>
      </c>
      <c r="AW44" s="6" t="str">
        <f t="shared" si="97"/>
        <v>Att</v>
      </c>
      <c r="AX44" s="6" t="str">
        <f t="shared" si="97"/>
        <v>Att</v>
      </c>
      <c r="AY44" s="7" t="str">
        <f t="shared" si="97"/>
        <v>Att</v>
      </c>
      <c r="AZ44" s="6" t="str">
        <f t="shared" si="97"/>
        <v>Att</v>
      </c>
      <c r="BB44">
        <f t="shared" si="14"/>
        <v>2</v>
      </c>
      <c r="BC44" s="116">
        <f t="shared" si="15"/>
        <v>6</v>
      </c>
      <c r="BD44">
        <f t="shared" si="16"/>
        <v>4</v>
      </c>
    </row>
    <row r="45" spans="1:56" ht="15" x14ac:dyDescent="0.25">
      <c r="A45" s="69">
        <v>222310005101099</v>
      </c>
      <c r="B45" s="70" t="s">
        <v>129</v>
      </c>
      <c r="C45" s="71" t="s">
        <v>56</v>
      </c>
      <c r="D45" s="71" t="s">
        <v>56</v>
      </c>
      <c r="E45" s="71" t="s">
        <v>56</v>
      </c>
      <c r="F45" s="71">
        <v>2</v>
      </c>
      <c r="G45" s="71">
        <v>2</v>
      </c>
      <c r="H45" s="71">
        <v>2</v>
      </c>
      <c r="I45" s="71">
        <v>2</v>
      </c>
      <c r="J45" s="71">
        <v>1</v>
      </c>
      <c r="K45" s="71">
        <v>1</v>
      </c>
      <c r="L45" s="79"/>
      <c r="M45" s="79"/>
      <c r="N45" s="79"/>
      <c r="O45" s="71">
        <v>10</v>
      </c>
      <c r="P45" s="72">
        <v>6</v>
      </c>
      <c r="Q45" s="80">
        <v>2</v>
      </c>
      <c r="R45" s="80">
        <v>2</v>
      </c>
      <c r="S45" s="72">
        <v>6</v>
      </c>
      <c r="T45" s="80">
        <v>2</v>
      </c>
      <c r="U45" s="80">
        <v>2</v>
      </c>
      <c r="V45" s="72">
        <v>6</v>
      </c>
      <c r="W45" s="80">
        <v>2</v>
      </c>
      <c r="X45" s="80">
        <v>2</v>
      </c>
      <c r="Y45" s="73">
        <v>10</v>
      </c>
      <c r="Z45" s="82">
        <v>8</v>
      </c>
      <c r="AA45" s="83">
        <v>13</v>
      </c>
      <c r="AB45" s="75">
        <v>6</v>
      </c>
      <c r="AC45" s="31">
        <f t="shared" si="1"/>
        <v>47</v>
      </c>
      <c r="AD45" s="76">
        <f t="shared" si="2"/>
        <v>17</v>
      </c>
      <c r="AE45" s="76">
        <f t="shared" si="3"/>
        <v>3</v>
      </c>
      <c r="AF45" s="76">
        <f t="shared" si="4"/>
        <v>8</v>
      </c>
      <c r="AG45" s="76">
        <f t="shared" si="5"/>
        <v>3</v>
      </c>
      <c r="AH45" s="76">
        <f t="shared" si="6"/>
        <v>30</v>
      </c>
      <c r="AI45" s="77">
        <f t="shared" si="7"/>
        <v>61</v>
      </c>
      <c r="AJ45" s="7">
        <f t="shared" ref="AJ45:AN45" si="98">AD45/AD$15</f>
        <v>0.53125</v>
      </c>
      <c r="AK45" s="7">
        <f t="shared" si="98"/>
        <v>0.33333333333333331</v>
      </c>
      <c r="AL45" s="7">
        <f t="shared" si="98"/>
        <v>0.26666666666666666</v>
      </c>
      <c r="AM45" s="7">
        <f t="shared" si="98"/>
        <v>0.33333333333333331</v>
      </c>
      <c r="AN45" s="7">
        <f t="shared" si="98"/>
        <v>1</v>
      </c>
      <c r="AO45" s="2"/>
      <c r="AP45" s="6">
        <f t="shared" ref="AP45:AT45" si="99">IF((AJ45)&gt;=50%, 2, (IF((AJ45)&lt;25%, 0, 1)))</f>
        <v>2</v>
      </c>
      <c r="AQ45" s="6">
        <f t="shared" si="99"/>
        <v>1</v>
      </c>
      <c r="AR45" s="6">
        <f t="shared" si="99"/>
        <v>1</v>
      </c>
      <c r="AS45" s="68">
        <f t="shared" si="99"/>
        <v>1</v>
      </c>
      <c r="AT45" s="6">
        <f t="shared" si="99"/>
        <v>2</v>
      </c>
      <c r="AU45" s="2"/>
      <c r="AV45" s="6" t="str">
        <f t="shared" ref="AV45:AZ45" si="100">IF(AP45=2,"Att", (IF(AP45=0,"Not","Weak")))</f>
        <v>Att</v>
      </c>
      <c r="AW45" s="6" t="str">
        <f t="shared" si="100"/>
        <v>Weak</v>
      </c>
      <c r="AX45" s="6" t="str">
        <f t="shared" si="100"/>
        <v>Weak</v>
      </c>
      <c r="AY45" s="7" t="str">
        <f t="shared" si="100"/>
        <v>Weak</v>
      </c>
      <c r="AZ45" s="6" t="str">
        <f t="shared" si="100"/>
        <v>Att</v>
      </c>
      <c r="BB45">
        <f t="shared" si="14"/>
        <v>2</v>
      </c>
      <c r="BC45" s="116">
        <f t="shared" si="15"/>
        <v>3</v>
      </c>
      <c r="BD45">
        <f t="shared" si="16"/>
        <v>3</v>
      </c>
    </row>
    <row r="46" spans="1:56" ht="15" x14ac:dyDescent="0.25">
      <c r="A46" s="69">
        <v>222310005101100</v>
      </c>
      <c r="B46" s="70" t="s">
        <v>130</v>
      </c>
      <c r="C46" s="71" t="s">
        <v>56</v>
      </c>
      <c r="D46" s="71" t="s">
        <v>56</v>
      </c>
      <c r="E46" s="71" t="s">
        <v>56</v>
      </c>
      <c r="F46" s="71">
        <v>3</v>
      </c>
      <c r="G46" s="71">
        <v>2</v>
      </c>
      <c r="H46" s="71">
        <v>2</v>
      </c>
      <c r="I46" s="71">
        <v>3</v>
      </c>
      <c r="J46" s="71">
        <v>2</v>
      </c>
      <c r="K46" s="71">
        <v>2</v>
      </c>
      <c r="L46" s="79"/>
      <c r="M46" s="79"/>
      <c r="N46" s="79"/>
      <c r="O46" s="71">
        <v>14</v>
      </c>
      <c r="P46" s="72">
        <v>6</v>
      </c>
      <c r="Q46" s="80">
        <v>2</v>
      </c>
      <c r="R46" s="80">
        <v>2</v>
      </c>
      <c r="S46" s="72">
        <v>5</v>
      </c>
      <c r="T46" s="80">
        <v>2</v>
      </c>
      <c r="U46" s="80">
        <v>2</v>
      </c>
      <c r="V46" s="72">
        <v>3</v>
      </c>
      <c r="W46" s="80">
        <v>1</v>
      </c>
      <c r="X46" s="80">
        <v>1</v>
      </c>
      <c r="Y46" s="73">
        <v>8</v>
      </c>
      <c r="Z46" s="82">
        <v>10</v>
      </c>
      <c r="AA46" s="83">
        <v>5</v>
      </c>
      <c r="AB46" s="75">
        <v>7</v>
      </c>
      <c r="AC46" s="31">
        <f t="shared" si="1"/>
        <v>44</v>
      </c>
      <c r="AD46" s="76">
        <f t="shared" si="2"/>
        <v>11</v>
      </c>
      <c r="AE46" s="76">
        <f t="shared" si="3"/>
        <v>4</v>
      </c>
      <c r="AF46" s="76">
        <f t="shared" si="4"/>
        <v>10</v>
      </c>
      <c r="AG46" s="76">
        <f t="shared" si="5"/>
        <v>4</v>
      </c>
      <c r="AH46" s="76">
        <f t="shared" si="6"/>
        <v>24</v>
      </c>
      <c r="AI46" s="77">
        <f t="shared" si="7"/>
        <v>53</v>
      </c>
      <c r="AJ46" s="7">
        <f t="shared" ref="AJ46:AN46" si="101">AD46/AD$15</f>
        <v>0.34375</v>
      </c>
      <c r="AK46" s="7">
        <f t="shared" si="101"/>
        <v>0.44444444444444442</v>
      </c>
      <c r="AL46" s="7">
        <f t="shared" si="101"/>
        <v>0.33333333333333331</v>
      </c>
      <c r="AM46" s="7">
        <f t="shared" si="101"/>
        <v>0.44444444444444442</v>
      </c>
      <c r="AN46" s="7">
        <f t="shared" si="101"/>
        <v>0.8</v>
      </c>
      <c r="AO46" s="2"/>
      <c r="AP46" s="6">
        <f t="shared" ref="AP46:AT46" si="102">IF((AJ46)&gt;=50%, 2, (IF((AJ46)&lt;25%, 0, 1)))</f>
        <v>1</v>
      </c>
      <c r="AQ46" s="6">
        <f t="shared" si="102"/>
        <v>1</v>
      </c>
      <c r="AR46" s="6">
        <f t="shared" si="102"/>
        <v>1</v>
      </c>
      <c r="AS46" s="68">
        <f t="shared" si="102"/>
        <v>1</v>
      </c>
      <c r="AT46" s="6">
        <f t="shared" si="102"/>
        <v>2</v>
      </c>
      <c r="AU46" s="2"/>
      <c r="AV46" s="6" t="str">
        <f t="shared" ref="AV46:AZ46" si="103">IF(AP46=2,"Att", (IF(AP46=0,"Not","Weak")))</f>
        <v>Weak</v>
      </c>
      <c r="AW46" s="6" t="str">
        <f t="shared" si="103"/>
        <v>Weak</v>
      </c>
      <c r="AX46" s="6" t="str">
        <f t="shared" si="103"/>
        <v>Weak</v>
      </c>
      <c r="AY46" s="7" t="str">
        <f t="shared" si="103"/>
        <v>Weak</v>
      </c>
      <c r="AZ46" s="6" t="str">
        <f t="shared" si="103"/>
        <v>Att</v>
      </c>
      <c r="BB46">
        <f t="shared" si="14"/>
        <v>1</v>
      </c>
      <c r="BC46" s="116">
        <f t="shared" si="15"/>
        <v>3</v>
      </c>
      <c r="BD46">
        <f t="shared" si="16"/>
        <v>3</v>
      </c>
    </row>
    <row r="47" spans="1:56" ht="15" x14ac:dyDescent="0.25">
      <c r="A47" s="69">
        <v>222310005101101</v>
      </c>
      <c r="B47" s="70" t="s">
        <v>131</v>
      </c>
      <c r="C47" s="71">
        <v>2</v>
      </c>
      <c r="D47" s="71">
        <v>2</v>
      </c>
      <c r="E47" s="71">
        <v>2</v>
      </c>
      <c r="F47" s="71">
        <v>2</v>
      </c>
      <c r="G47" s="71">
        <v>2</v>
      </c>
      <c r="H47" s="71">
        <v>2</v>
      </c>
      <c r="I47" s="71">
        <v>2</v>
      </c>
      <c r="J47" s="71">
        <v>2</v>
      </c>
      <c r="K47" s="71">
        <v>2</v>
      </c>
      <c r="L47" s="79"/>
      <c r="M47" s="79"/>
      <c r="N47" s="79"/>
      <c r="O47" s="71">
        <v>12</v>
      </c>
      <c r="P47" s="72">
        <v>6</v>
      </c>
      <c r="Q47" s="80">
        <v>2</v>
      </c>
      <c r="R47" s="80">
        <v>2</v>
      </c>
      <c r="S47" s="72">
        <v>6</v>
      </c>
      <c r="T47" s="80">
        <v>2</v>
      </c>
      <c r="U47" s="80">
        <v>2</v>
      </c>
      <c r="V47" s="72">
        <v>6</v>
      </c>
      <c r="W47" s="80">
        <v>2</v>
      </c>
      <c r="X47" s="80">
        <v>2</v>
      </c>
      <c r="Y47" s="73">
        <v>10</v>
      </c>
      <c r="Z47" s="82">
        <v>12</v>
      </c>
      <c r="AA47" s="83">
        <v>13</v>
      </c>
      <c r="AB47" s="75">
        <v>6</v>
      </c>
      <c r="AC47" s="31">
        <f t="shared" si="1"/>
        <v>53</v>
      </c>
      <c r="AD47" s="76">
        <f t="shared" si="2"/>
        <v>19</v>
      </c>
      <c r="AE47" s="76">
        <f t="shared" si="3"/>
        <v>6</v>
      </c>
      <c r="AF47" s="76">
        <f t="shared" si="4"/>
        <v>12</v>
      </c>
      <c r="AG47" s="76">
        <f t="shared" si="5"/>
        <v>6</v>
      </c>
      <c r="AH47" s="76">
        <f t="shared" si="6"/>
        <v>30</v>
      </c>
      <c r="AI47" s="77">
        <f t="shared" si="7"/>
        <v>73</v>
      </c>
      <c r="AJ47" s="7">
        <f t="shared" ref="AJ47:AN47" si="104">AD47/AD$15</f>
        <v>0.59375</v>
      </c>
      <c r="AK47" s="7">
        <f t="shared" si="104"/>
        <v>0.66666666666666663</v>
      </c>
      <c r="AL47" s="7">
        <f t="shared" si="104"/>
        <v>0.4</v>
      </c>
      <c r="AM47" s="7">
        <f t="shared" si="104"/>
        <v>0.66666666666666663</v>
      </c>
      <c r="AN47" s="7">
        <f t="shared" si="104"/>
        <v>1</v>
      </c>
      <c r="AO47" s="2"/>
      <c r="AP47" s="6">
        <f t="shared" ref="AP47:AT47" si="105">IF((AJ47)&gt;=50%, 2, (IF((AJ47)&lt;25%, 0, 1)))</f>
        <v>2</v>
      </c>
      <c r="AQ47" s="6">
        <f t="shared" si="105"/>
        <v>2</v>
      </c>
      <c r="AR47" s="6">
        <f t="shared" si="105"/>
        <v>1</v>
      </c>
      <c r="AS47" s="68">
        <f t="shared" si="105"/>
        <v>2</v>
      </c>
      <c r="AT47" s="6">
        <f t="shared" si="105"/>
        <v>2</v>
      </c>
      <c r="AU47" s="2"/>
      <c r="AV47" s="6" t="str">
        <f t="shared" ref="AV47:AZ47" si="106">IF(AP47=2,"Att", (IF(AP47=0,"Not","Weak")))</f>
        <v>Att</v>
      </c>
      <c r="AW47" s="6" t="str">
        <f t="shared" si="106"/>
        <v>Att</v>
      </c>
      <c r="AX47" s="6" t="str">
        <f t="shared" si="106"/>
        <v>Weak</v>
      </c>
      <c r="AY47" s="7" t="str">
        <f t="shared" si="106"/>
        <v>Att</v>
      </c>
      <c r="AZ47" s="6" t="str">
        <f t="shared" si="106"/>
        <v>Att</v>
      </c>
      <c r="BB47">
        <f t="shared" si="14"/>
        <v>2</v>
      </c>
      <c r="BC47" s="116">
        <f t="shared" si="15"/>
        <v>5</v>
      </c>
      <c r="BD47">
        <f t="shared" si="16"/>
        <v>4</v>
      </c>
    </row>
    <row r="48" spans="1:56" ht="15" x14ac:dyDescent="0.25">
      <c r="A48" s="69">
        <v>222310005101102</v>
      </c>
      <c r="B48" s="70" t="s">
        <v>132</v>
      </c>
      <c r="C48" s="71">
        <v>2</v>
      </c>
      <c r="D48" s="71">
        <v>1</v>
      </c>
      <c r="E48" s="71">
        <v>1</v>
      </c>
      <c r="F48" s="71">
        <v>2</v>
      </c>
      <c r="G48" s="71">
        <v>2</v>
      </c>
      <c r="H48" s="71">
        <v>2</v>
      </c>
      <c r="I48" s="71">
        <v>2</v>
      </c>
      <c r="J48" s="71">
        <v>2</v>
      </c>
      <c r="K48" s="71">
        <v>2</v>
      </c>
      <c r="L48" s="79"/>
      <c r="M48" s="79"/>
      <c r="N48" s="79"/>
      <c r="O48" s="71">
        <v>12</v>
      </c>
      <c r="P48" s="72">
        <v>6</v>
      </c>
      <c r="Q48" s="80">
        <v>2</v>
      </c>
      <c r="R48" s="80">
        <v>2</v>
      </c>
      <c r="S48" s="72">
        <v>6</v>
      </c>
      <c r="T48" s="80">
        <v>2</v>
      </c>
      <c r="U48" s="80">
        <v>2</v>
      </c>
      <c r="V48" s="72">
        <v>6</v>
      </c>
      <c r="W48" s="80">
        <v>2</v>
      </c>
      <c r="X48" s="80">
        <v>2</v>
      </c>
      <c r="Y48" s="73">
        <v>10</v>
      </c>
      <c r="Z48" s="82">
        <v>14</v>
      </c>
      <c r="AA48" s="83">
        <v>14</v>
      </c>
      <c r="AB48" s="75">
        <v>6</v>
      </c>
      <c r="AC48" s="31">
        <f t="shared" si="1"/>
        <v>56</v>
      </c>
      <c r="AD48" s="76">
        <f t="shared" si="2"/>
        <v>20</v>
      </c>
      <c r="AE48" s="76">
        <f t="shared" si="3"/>
        <v>5</v>
      </c>
      <c r="AF48" s="76">
        <f t="shared" si="4"/>
        <v>14</v>
      </c>
      <c r="AG48" s="76">
        <f t="shared" si="5"/>
        <v>5</v>
      </c>
      <c r="AH48" s="76">
        <f t="shared" si="6"/>
        <v>30</v>
      </c>
      <c r="AI48" s="77">
        <f t="shared" si="7"/>
        <v>74</v>
      </c>
      <c r="AJ48" s="7">
        <f t="shared" ref="AJ48:AN48" si="107">AD48/AD$15</f>
        <v>0.625</v>
      </c>
      <c r="AK48" s="7">
        <f t="shared" si="107"/>
        <v>0.55555555555555558</v>
      </c>
      <c r="AL48" s="7">
        <f t="shared" si="107"/>
        <v>0.46666666666666667</v>
      </c>
      <c r="AM48" s="7">
        <f t="shared" si="107"/>
        <v>0.55555555555555558</v>
      </c>
      <c r="AN48" s="7">
        <f t="shared" si="107"/>
        <v>1</v>
      </c>
      <c r="AO48" s="2"/>
      <c r="AP48" s="6">
        <f t="shared" ref="AP48:AT48" si="108">IF((AJ48)&gt;=50%, 2, (IF((AJ48)&lt;25%, 0, 1)))</f>
        <v>2</v>
      </c>
      <c r="AQ48" s="6">
        <f t="shared" si="108"/>
        <v>2</v>
      </c>
      <c r="AR48" s="6">
        <f t="shared" si="108"/>
        <v>1</v>
      </c>
      <c r="AS48" s="68">
        <f t="shared" si="108"/>
        <v>2</v>
      </c>
      <c r="AT48" s="6">
        <f t="shared" si="108"/>
        <v>2</v>
      </c>
      <c r="AU48" s="2"/>
      <c r="AV48" s="6" t="str">
        <f t="shared" ref="AV48:AZ48" si="109">IF(AP48=2,"Att", (IF(AP48=0,"Not","Weak")))</f>
        <v>Att</v>
      </c>
      <c r="AW48" s="6" t="str">
        <f t="shared" si="109"/>
        <v>Att</v>
      </c>
      <c r="AX48" s="6" t="str">
        <f t="shared" si="109"/>
        <v>Weak</v>
      </c>
      <c r="AY48" s="7" t="str">
        <f t="shared" si="109"/>
        <v>Att</v>
      </c>
      <c r="AZ48" s="6" t="str">
        <f t="shared" si="109"/>
        <v>Att</v>
      </c>
      <c r="BB48">
        <f t="shared" si="14"/>
        <v>2</v>
      </c>
      <c r="BC48" s="116">
        <f t="shared" si="15"/>
        <v>5</v>
      </c>
      <c r="BD48">
        <f t="shared" si="16"/>
        <v>4</v>
      </c>
    </row>
    <row r="49" spans="1:56" ht="15" x14ac:dyDescent="0.25">
      <c r="A49" s="69">
        <v>222310005101103</v>
      </c>
      <c r="B49" s="70" t="s">
        <v>133</v>
      </c>
      <c r="C49" s="71">
        <v>2</v>
      </c>
      <c r="D49" s="71">
        <v>2</v>
      </c>
      <c r="E49" s="71">
        <v>2</v>
      </c>
      <c r="F49" s="71">
        <v>3</v>
      </c>
      <c r="G49" s="71">
        <v>2</v>
      </c>
      <c r="H49" s="71">
        <v>3</v>
      </c>
      <c r="I49" s="71">
        <v>3</v>
      </c>
      <c r="J49" s="71">
        <v>2</v>
      </c>
      <c r="K49" s="71">
        <v>2</v>
      </c>
      <c r="L49" s="79"/>
      <c r="M49" s="79"/>
      <c r="N49" s="79"/>
      <c r="O49" s="71">
        <v>15</v>
      </c>
      <c r="P49" s="72">
        <v>6</v>
      </c>
      <c r="Q49" s="80">
        <v>2</v>
      </c>
      <c r="R49" s="80">
        <v>2</v>
      </c>
      <c r="S49" s="72">
        <v>6</v>
      </c>
      <c r="T49" s="80">
        <v>2</v>
      </c>
      <c r="U49" s="80">
        <v>2</v>
      </c>
      <c r="V49" s="72">
        <v>6</v>
      </c>
      <c r="W49" s="80">
        <v>2</v>
      </c>
      <c r="X49" s="80">
        <v>2</v>
      </c>
      <c r="Y49" s="73">
        <v>10</v>
      </c>
      <c r="Z49" s="82">
        <v>15</v>
      </c>
      <c r="AA49" s="83">
        <v>12</v>
      </c>
      <c r="AB49" s="75">
        <v>8</v>
      </c>
      <c r="AC49" s="31">
        <f t="shared" si="1"/>
        <v>60</v>
      </c>
      <c r="AD49" s="76">
        <f t="shared" si="2"/>
        <v>20</v>
      </c>
      <c r="AE49" s="76">
        <f t="shared" si="3"/>
        <v>6</v>
      </c>
      <c r="AF49" s="76">
        <f t="shared" si="4"/>
        <v>15</v>
      </c>
      <c r="AG49" s="76">
        <f t="shared" si="5"/>
        <v>7</v>
      </c>
      <c r="AH49" s="76">
        <f t="shared" si="6"/>
        <v>30</v>
      </c>
      <c r="AI49" s="77">
        <f t="shared" si="7"/>
        <v>78</v>
      </c>
      <c r="AJ49" s="7">
        <f t="shared" ref="AJ49:AN49" si="110">AD49/AD$15</f>
        <v>0.625</v>
      </c>
      <c r="AK49" s="7">
        <f t="shared" si="110"/>
        <v>0.66666666666666663</v>
      </c>
      <c r="AL49" s="7">
        <f t="shared" si="110"/>
        <v>0.5</v>
      </c>
      <c r="AM49" s="7">
        <f t="shared" si="110"/>
        <v>0.77777777777777779</v>
      </c>
      <c r="AN49" s="7">
        <f t="shared" si="110"/>
        <v>1</v>
      </c>
      <c r="AO49" s="2"/>
      <c r="AP49" s="6">
        <f t="shared" ref="AP49:AT49" si="111">IF((AJ49)&gt;=50%, 2, (IF((AJ49)&lt;25%, 0, 1)))</f>
        <v>2</v>
      </c>
      <c r="AQ49" s="6">
        <f t="shared" si="111"/>
        <v>2</v>
      </c>
      <c r="AR49" s="6">
        <f t="shared" si="111"/>
        <v>2</v>
      </c>
      <c r="AS49" s="68">
        <f t="shared" si="111"/>
        <v>2</v>
      </c>
      <c r="AT49" s="6">
        <f t="shared" si="111"/>
        <v>2</v>
      </c>
      <c r="AU49" s="2"/>
      <c r="AV49" s="6" t="str">
        <f t="shared" ref="AV49:AZ49" si="112">IF(AP49=2,"Att", (IF(AP49=0,"Not","Weak")))</f>
        <v>Att</v>
      </c>
      <c r="AW49" s="6" t="str">
        <f t="shared" si="112"/>
        <v>Att</v>
      </c>
      <c r="AX49" s="6" t="str">
        <f t="shared" si="112"/>
        <v>Att</v>
      </c>
      <c r="AY49" s="7" t="str">
        <f t="shared" si="112"/>
        <v>Att</v>
      </c>
      <c r="AZ49" s="6" t="str">
        <f t="shared" si="112"/>
        <v>Att</v>
      </c>
      <c r="BB49">
        <f t="shared" si="14"/>
        <v>2</v>
      </c>
      <c r="BC49" s="116">
        <f t="shared" si="15"/>
        <v>6</v>
      </c>
      <c r="BD49">
        <f t="shared" si="16"/>
        <v>4</v>
      </c>
    </row>
    <row r="50" spans="1:56" ht="15" x14ac:dyDescent="0.25">
      <c r="A50" s="69">
        <v>222310005101104</v>
      </c>
      <c r="B50" s="70" t="s">
        <v>134</v>
      </c>
      <c r="C50" s="71">
        <v>4</v>
      </c>
      <c r="D50" s="71">
        <v>3</v>
      </c>
      <c r="E50" s="71">
        <v>3</v>
      </c>
      <c r="F50" s="71">
        <v>3</v>
      </c>
      <c r="G50" s="71">
        <v>2</v>
      </c>
      <c r="H50" s="71">
        <v>2</v>
      </c>
      <c r="I50" s="71">
        <v>3</v>
      </c>
      <c r="J50" s="71">
        <v>2</v>
      </c>
      <c r="K50" s="71">
        <v>2</v>
      </c>
      <c r="L50" s="79"/>
      <c r="M50" s="79"/>
      <c r="N50" s="79"/>
      <c r="O50" s="6">
        <v>17</v>
      </c>
      <c r="P50" s="81">
        <v>6</v>
      </c>
      <c r="Q50" s="81">
        <v>2</v>
      </c>
      <c r="R50" s="81">
        <v>2</v>
      </c>
      <c r="S50" s="81">
        <v>6</v>
      </c>
      <c r="T50" s="81">
        <v>2</v>
      </c>
      <c r="U50" s="81">
        <v>2</v>
      </c>
      <c r="V50" s="81">
        <v>6</v>
      </c>
      <c r="W50" s="81">
        <v>2</v>
      </c>
      <c r="X50" s="81">
        <v>2</v>
      </c>
      <c r="Y50" s="73">
        <v>10</v>
      </c>
      <c r="Z50" s="82">
        <v>12</v>
      </c>
      <c r="AA50" s="83">
        <v>15</v>
      </c>
      <c r="AB50" s="75">
        <v>6</v>
      </c>
      <c r="AC50" s="31">
        <f t="shared" si="1"/>
        <v>60</v>
      </c>
      <c r="AD50" s="76">
        <f t="shared" si="2"/>
        <v>25</v>
      </c>
      <c r="AE50" s="76">
        <f t="shared" si="3"/>
        <v>7</v>
      </c>
      <c r="AF50" s="76">
        <f t="shared" si="4"/>
        <v>12</v>
      </c>
      <c r="AG50" s="76">
        <f t="shared" si="5"/>
        <v>7</v>
      </c>
      <c r="AH50" s="76">
        <f t="shared" si="6"/>
        <v>30</v>
      </c>
      <c r="AI50" s="77">
        <f t="shared" si="7"/>
        <v>81</v>
      </c>
      <c r="AJ50" s="7">
        <f t="shared" ref="AJ50:AN50" si="113">AD50/AD$15</f>
        <v>0.78125</v>
      </c>
      <c r="AK50" s="7">
        <f t="shared" si="113"/>
        <v>0.77777777777777779</v>
      </c>
      <c r="AL50" s="7">
        <f t="shared" si="113"/>
        <v>0.4</v>
      </c>
      <c r="AM50" s="7">
        <f t="shared" si="113"/>
        <v>0.77777777777777779</v>
      </c>
      <c r="AN50" s="7">
        <f t="shared" si="113"/>
        <v>1</v>
      </c>
      <c r="AO50" s="2"/>
      <c r="AP50" s="6">
        <f t="shared" ref="AP50:AT50" si="114">IF((AJ50)&gt;=50%, 2, (IF((AJ50)&lt;25%, 0, 1)))</f>
        <v>2</v>
      </c>
      <c r="AQ50" s="6">
        <f t="shared" si="114"/>
        <v>2</v>
      </c>
      <c r="AR50" s="6">
        <f t="shared" si="114"/>
        <v>1</v>
      </c>
      <c r="AS50" s="68">
        <f t="shared" si="114"/>
        <v>2</v>
      </c>
      <c r="AT50" s="6">
        <f t="shared" si="114"/>
        <v>2</v>
      </c>
      <c r="AU50" s="2"/>
      <c r="AV50" s="6" t="str">
        <f t="shared" ref="AV50:AZ50" si="115">IF(AP50=2,"Att", (IF(AP50=0,"Not","Weak")))</f>
        <v>Att</v>
      </c>
      <c r="AW50" s="6" t="str">
        <f t="shared" si="115"/>
        <v>Att</v>
      </c>
      <c r="AX50" s="6" t="str">
        <f t="shared" si="115"/>
        <v>Weak</v>
      </c>
      <c r="AY50" s="7" t="str">
        <f t="shared" si="115"/>
        <v>Att</v>
      </c>
      <c r="AZ50" s="6" t="str">
        <f t="shared" si="115"/>
        <v>Att</v>
      </c>
      <c r="BB50">
        <f t="shared" si="14"/>
        <v>2</v>
      </c>
      <c r="BC50" s="116">
        <f t="shared" si="15"/>
        <v>5</v>
      </c>
      <c r="BD50">
        <f t="shared" si="16"/>
        <v>4</v>
      </c>
    </row>
    <row r="51" spans="1:56" ht="15" x14ac:dyDescent="0.25">
      <c r="A51" s="69">
        <v>222310005101107</v>
      </c>
      <c r="B51" s="70" t="s">
        <v>135</v>
      </c>
      <c r="C51" s="71">
        <v>3</v>
      </c>
      <c r="D51" s="71">
        <v>2</v>
      </c>
      <c r="E51" s="71">
        <v>3</v>
      </c>
      <c r="F51" s="71">
        <v>2</v>
      </c>
      <c r="G51" s="71">
        <v>2</v>
      </c>
      <c r="H51" s="71">
        <v>2</v>
      </c>
      <c r="I51" s="71">
        <v>2</v>
      </c>
      <c r="J51" s="71">
        <v>2</v>
      </c>
      <c r="K51" s="71">
        <v>2</v>
      </c>
      <c r="L51" s="79"/>
      <c r="M51" s="79"/>
      <c r="N51" s="79"/>
      <c r="O51" s="6">
        <v>14</v>
      </c>
      <c r="P51" s="72">
        <v>6</v>
      </c>
      <c r="Q51" s="80">
        <v>2</v>
      </c>
      <c r="R51" s="80">
        <v>2</v>
      </c>
      <c r="S51" s="72">
        <v>6</v>
      </c>
      <c r="T51" s="80">
        <v>2</v>
      </c>
      <c r="U51" s="80">
        <v>2</v>
      </c>
      <c r="V51" s="72">
        <v>6</v>
      </c>
      <c r="W51" s="80">
        <v>2</v>
      </c>
      <c r="X51" s="80">
        <v>2</v>
      </c>
      <c r="Y51" s="73">
        <v>10</v>
      </c>
      <c r="Z51" s="82">
        <v>8</v>
      </c>
      <c r="AA51" s="83">
        <v>14</v>
      </c>
      <c r="AB51" s="75">
        <v>7</v>
      </c>
      <c r="AC51" s="31">
        <f t="shared" si="1"/>
        <v>53</v>
      </c>
      <c r="AD51" s="76">
        <f t="shared" si="2"/>
        <v>21</v>
      </c>
      <c r="AE51" s="76">
        <f t="shared" si="3"/>
        <v>6</v>
      </c>
      <c r="AF51" s="76">
        <f t="shared" si="4"/>
        <v>8</v>
      </c>
      <c r="AG51" s="76">
        <f t="shared" si="5"/>
        <v>7</v>
      </c>
      <c r="AH51" s="76">
        <f t="shared" si="6"/>
        <v>30</v>
      </c>
      <c r="AI51" s="77">
        <f t="shared" si="7"/>
        <v>72</v>
      </c>
      <c r="AJ51" s="7">
        <f t="shared" ref="AJ51:AN51" si="116">AD51/AD$15</f>
        <v>0.65625</v>
      </c>
      <c r="AK51" s="7">
        <f t="shared" si="116"/>
        <v>0.66666666666666663</v>
      </c>
      <c r="AL51" s="7">
        <f t="shared" si="116"/>
        <v>0.26666666666666666</v>
      </c>
      <c r="AM51" s="7">
        <f t="shared" si="116"/>
        <v>0.77777777777777779</v>
      </c>
      <c r="AN51" s="7">
        <f t="shared" si="116"/>
        <v>1</v>
      </c>
      <c r="AO51" s="2"/>
      <c r="AP51" s="6">
        <f t="shared" ref="AP51:AT51" si="117">IF((AJ51)&gt;=50%, 2, (IF((AJ51)&lt;25%, 0, 1)))</f>
        <v>2</v>
      </c>
      <c r="AQ51" s="6">
        <f t="shared" si="117"/>
        <v>2</v>
      </c>
      <c r="AR51" s="6">
        <f t="shared" si="117"/>
        <v>1</v>
      </c>
      <c r="AS51" s="68">
        <f t="shared" si="117"/>
        <v>2</v>
      </c>
      <c r="AT51" s="6">
        <f t="shared" si="117"/>
        <v>2</v>
      </c>
      <c r="AU51" s="2"/>
      <c r="AV51" s="6" t="str">
        <f t="shared" ref="AV51:AZ51" si="118">IF(AP51=2,"Att", (IF(AP51=0,"Not","Weak")))</f>
        <v>Att</v>
      </c>
      <c r="AW51" s="6" t="str">
        <f t="shared" si="118"/>
        <v>Att</v>
      </c>
      <c r="AX51" s="6" t="str">
        <f t="shared" si="118"/>
        <v>Weak</v>
      </c>
      <c r="AY51" s="7" t="str">
        <f t="shared" si="118"/>
        <v>Att</v>
      </c>
      <c r="AZ51" s="6" t="str">
        <f t="shared" si="118"/>
        <v>Att</v>
      </c>
      <c r="BB51">
        <f t="shared" si="14"/>
        <v>2</v>
      </c>
      <c r="BC51" s="116">
        <f t="shared" si="15"/>
        <v>5</v>
      </c>
      <c r="BD51">
        <f t="shared" si="16"/>
        <v>4</v>
      </c>
    </row>
    <row r="52" spans="1:56" ht="15" x14ac:dyDescent="0.25">
      <c r="A52" s="69">
        <v>222310005101108</v>
      </c>
      <c r="B52" s="70" t="s">
        <v>136</v>
      </c>
      <c r="C52" s="71">
        <v>2</v>
      </c>
      <c r="D52" s="71">
        <v>2</v>
      </c>
      <c r="E52" s="71">
        <v>2</v>
      </c>
      <c r="F52" s="71">
        <v>2</v>
      </c>
      <c r="G52" s="71">
        <v>2</v>
      </c>
      <c r="H52" s="71">
        <v>2</v>
      </c>
      <c r="I52" s="71">
        <v>3</v>
      </c>
      <c r="J52" s="71">
        <v>2</v>
      </c>
      <c r="K52" s="71">
        <v>2</v>
      </c>
      <c r="L52" s="79"/>
      <c r="M52" s="79"/>
      <c r="N52" s="79"/>
      <c r="O52" s="6">
        <v>13</v>
      </c>
      <c r="P52" s="72">
        <v>6</v>
      </c>
      <c r="Q52" s="80">
        <v>2</v>
      </c>
      <c r="R52" s="80">
        <v>2</v>
      </c>
      <c r="S52" s="72">
        <v>6</v>
      </c>
      <c r="T52" s="80">
        <v>2</v>
      </c>
      <c r="U52" s="80">
        <v>2</v>
      </c>
      <c r="V52" s="72">
        <v>6</v>
      </c>
      <c r="W52" s="80">
        <v>2</v>
      </c>
      <c r="X52" s="80">
        <v>2</v>
      </c>
      <c r="Y52" s="73">
        <v>10</v>
      </c>
      <c r="Z52" s="82">
        <v>16</v>
      </c>
      <c r="AA52" s="83">
        <v>11</v>
      </c>
      <c r="AB52" s="75">
        <v>8</v>
      </c>
      <c r="AC52" s="31">
        <f t="shared" si="1"/>
        <v>58</v>
      </c>
      <c r="AD52" s="76">
        <f t="shared" si="2"/>
        <v>18</v>
      </c>
      <c r="AE52" s="76">
        <f t="shared" si="3"/>
        <v>6</v>
      </c>
      <c r="AF52" s="76">
        <f t="shared" si="4"/>
        <v>16</v>
      </c>
      <c r="AG52" s="76">
        <f t="shared" si="5"/>
        <v>6</v>
      </c>
      <c r="AH52" s="76">
        <f t="shared" si="6"/>
        <v>30</v>
      </c>
      <c r="AI52" s="77">
        <f t="shared" si="7"/>
        <v>76</v>
      </c>
      <c r="AJ52" s="7">
        <f t="shared" ref="AJ52:AN52" si="119">AD52/AD$15</f>
        <v>0.5625</v>
      </c>
      <c r="AK52" s="7">
        <f t="shared" si="119"/>
        <v>0.66666666666666663</v>
      </c>
      <c r="AL52" s="7">
        <f t="shared" si="119"/>
        <v>0.53333333333333333</v>
      </c>
      <c r="AM52" s="7">
        <f t="shared" si="119"/>
        <v>0.66666666666666663</v>
      </c>
      <c r="AN52" s="7">
        <f t="shared" si="119"/>
        <v>1</v>
      </c>
      <c r="AO52" s="2"/>
      <c r="AP52" s="6">
        <f t="shared" ref="AP52:AT52" si="120">IF((AJ52)&gt;=50%, 2, (IF((AJ52)&lt;25%, 0, 1)))</f>
        <v>2</v>
      </c>
      <c r="AQ52" s="6">
        <f t="shared" si="120"/>
        <v>2</v>
      </c>
      <c r="AR52" s="6">
        <f t="shared" si="120"/>
        <v>2</v>
      </c>
      <c r="AS52" s="68">
        <f t="shared" si="120"/>
        <v>2</v>
      </c>
      <c r="AT52" s="6">
        <f t="shared" si="120"/>
        <v>2</v>
      </c>
      <c r="AU52" s="2"/>
      <c r="AV52" s="6" t="str">
        <f t="shared" ref="AV52:AZ52" si="121">IF(AP52=2,"Att", (IF(AP52=0,"Not","Weak")))</f>
        <v>Att</v>
      </c>
      <c r="AW52" s="6" t="str">
        <f t="shared" si="121"/>
        <v>Att</v>
      </c>
      <c r="AX52" s="6" t="str">
        <f t="shared" si="121"/>
        <v>Att</v>
      </c>
      <c r="AY52" s="7" t="str">
        <f t="shared" si="121"/>
        <v>Att</v>
      </c>
      <c r="AZ52" s="6" t="str">
        <f t="shared" si="121"/>
        <v>Att</v>
      </c>
      <c r="BB52">
        <f t="shared" si="14"/>
        <v>2</v>
      </c>
      <c r="BC52" s="116">
        <f t="shared" si="15"/>
        <v>6</v>
      </c>
      <c r="BD52">
        <f t="shared" si="16"/>
        <v>4</v>
      </c>
    </row>
    <row r="53" spans="1:56" ht="15" x14ac:dyDescent="0.25">
      <c r="A53" s="69">
        <v>222310005101109</v>
      </c>
      <c r="B53" s="70" t="s">
        <v>137</v>
      </c>
      <c r="C53" s="71">
        <v>2</v>
      </c>
      <c r="D53" s="71">
        <v>1</v>
      </c>
      <c r="E53" s="71">
        <v>1</v>
      </c>
      <c r="F53" s="71">
        <v>2</v>
      </c>
      <c r="G53" s="71">
        <v>2</v>
      </c>
      <c r="H53" s="71">
        <v>2</v>
      </c>
      <c r="I53" s="71">
        <v>2</v>
      </c>
      <c r="J53" s="71">
        <v>2</v>
      </c>
      <c r="K53" s="71">
        <v>2</v>
      </c>
      <c r="L53" s="79"/>
      <c r="M53" s="79"/>
      <c r="N53" s="79"/>
      <c r="O53" s="6">
        <v>12</v>
      </c>
      <c r="P53" s="72">
        <v>6</v>
      </c>
      <c r="Q53" s="80">
        <v>2</v>
      </c>
      <c r="R53" s="80">
        <v>2</v>
      </c>
      <c r="S53" s="72">
        <v>6</v>
      </c>
      <c r="T53" s="80">
        <v>2</v>
      </c>
      <c r="U53" s="80">
        <v>2</v>
      </c>
      <c r="V53" s="72">
        <v>6</v>
      </c>
      <c r="W53" s="80">
        <v>2</v>
      </c>
      <c r="X53" s="80">
        <v>2</v>
      </c>
      <c r="Y53" s="73">
        <v>10</v>
      </c>
      <c r="Z53" s="82">
        <v>8</v>
      </c>
      <c r="AA53" s="83">
        <v>12</v>
      </c>
      <c r="AB53" s="75">
        <v>4</v>
      </c>
      <c r="AC53" s="31">
        <f t="shared" si="1"/>
        <v>46</v>
      </c>
      <c r="AD53" s="76">
        <f t="shared" si="2"/>
        <v>18</v>
      </c>
      <c r="AE53" s="76">
        <f t="shared" si="3"/>
        <v>5</v>
      </c>
      <c r="AF53" s="76">
        <f t="shared" si="4"/>
        <v>8</v>
      </c>
      <c r="AG53" s="76">
        <f t="shared" si="5"/>
        <v>5</v>
      </c>
      <c r="AH53" s="76">
        <f t="shared" si="6"/>
        <v>30</v>
      </c>
      <c r="AI53" s="77">
        <f t="shared" si="7"/>
        <v>66</v>
      </c>
      <c r="AJ53" s="7">
        <f t="shared" ref="AJ53:AN53" si="122">AD53/AD$15</f>
        <v>0.5625</v>
      </c>
      <c r="AK53" s="7">
        <f t="shared" si="122"/>
        <v>0.55555555555555558</v>
      </c>
      <c r="AL53" s="7">
        <f t="shared" si="122"/>
        <v>0.26666666666666666</v>
      </c>
      <c r="AM53" s="7">
        <f t="shared" si="122"/>
        <v>0.55555555555555558</v>
      </c>
      <c r="AN53" s="7">
        <f t="shared" si="122"/>
        <v>1</v>
      </c>
      <c r="AO53" s="2"/>
      <c r="AP53" s="6">
        <f t="shared" ref="AP53:AT53" si="123">IF((AJ53)&gt;=50%, 2, (IF((AJ53)&lt;25%, 0, 1)))</f>
        <v>2</v>
      </c>
      <c r="AQ53" s="6">
        <f t="shared" si="123"/>
        <v>2</v>
      </c>
      <c r="AR53" s="6">
        <f t="shared" si="123"/>
        <v>1</v>
      </c>
      <c r="AS53" s="68">
        <f t="shared" si="123"/>
        <v>2</v>
      </c>
      <c r="AT53" s="6">
        <f t="shared" si="123"/>
        <v>2</v>
      </c>
      <c r="AU53" s="2"/>
      <c r="AV53" s="6" t="str">
        <f t="shared" ref="AV53:AZ53" si="124">IF(AP53=2,"Att", (IF(AP53=0,"Not","Weak")))</f>
        <v>Att</v>
      </c>
      <c r="AW53" s="6" t="str">
        <f t="shared" si="124"/>
        <v>Att</v>
      </c>
      <c r="AX53" s="6" t="str">
        <f t="shared" si="124"/>
        <v>Weak</v>
      </c>
      <c r="AY53" s="7" t="str">
        <f t="shared" si="124"/>
        <v>Att</v>
      </c>
      <c r="AZ53" s="6" t="str">
        <f t="shared" si="124"/>
        <v>Att</v>
      </c>
      <c r="BB53">
        <f t="shared" si="14"/>
        <v>2</v>
      </c>
      <c r="BC53" s="116">
        <f t="shared" si="15"/>
        <v>5</v>
      </c>
      <c r="BD53">
        <f t="shared" si="16"/>
        <v>4</v>
      </c>
    </row>
    <row r="54" spans="1:56" ht="15" x14ac:dyDescent="0.25">
      <c r="A54" s="69">
        <v>222310005101110</v>
      </c>
      <c r="B54" s="70" t="s">
        <v>138</v>
      </c>
      <c r="C54" s="71">
        <v>2</v>
      </c>
      <c r="D54" s="71">
        <v>1</v>
      </c>
      <c r="E54" s="71">
        <v>1</v>
      </c>
      <c r="F54" s="71">
        <v>2</v>
      </c>
      <c r="G54" s="71">
        <v>2</v>
      </c>
      <c r="H54" s="71">
        <v>2</v>
      </c>
      <c r="I54" s="71">
        <v>2</v>
      </c>
      <c r="J54" s="71">
        <v>2</v>
      </c>
      <c r="K54" s="71">
        <v>2</v>
      </c>
      <c r="L54" s="79"/>
      <c r="M54" s="79"/>
      <c r="N54" s="79"/>
      <c r="O54" s="6">
        <v>12</v>
      </c>
      <c r="P54" s="72">
        <v>6</v>
      </c>
      <c r="Q54" s="80">
        <v>2</v>
      </c>
      <c r="R54" s="80">
        <v>2</v>
      </c>
      <c r="S54" s="72">
        <v>6</v>
      </c>
      <c r="T54" s="80">
        <v>2</v>
      </c>
      <c r="U54" s="80">
        <v>2</v>
      </c>
      <c r="V54" s="72">
        <v>6</v>
      </c>
      <c r="W54" s="80">
        <v>2</v>
      </c>
      <c r="X54" s="80">
        <v>2</v>
      </c>
      <c r="Y54" s="73">
        <v>10</v>
      </c>
      <c r="Z54" s="82">
        <v>9</v>
      </c>
      <c r="AA54" s="83">
        <v>13</v>
      </c>
      <c r="AB54" s="75">
        <v>6</v>
      </c>
      <c r="AC54" s="31">
        <f t="shared" si="1"/>
        <v>50</v>
      </c>
      <c r="AD54" s="76">
        <f t="shared" si="2"/>
        <v>19</v>
      </c>
      <c r="AE54" s="76">
        <f t="shared" si="3"/>
        <v>5</v>
      </c>
      <c r="AF54" s="76">
        <f t="shared" si="4"/>
        <v>9</v>
      </c>
      <c r="AG54" s="76">
        <f t="shared" si="5"/>
        <v>5</v>
      </c>
      <c r="AH54" s="76">
        <f t="shared" si="6"/>
        <v>30</v>
      </c>
      <c r="AI54" s="77">
        <f t="shared" si="7"/>
        <v>68</v>
      </c>
      <c r="AJ54" s="7">
        <f t="shared" ref="AJ54:AN54" si="125">AD54/AD$15</f>
        <v>0.59375</v>
      </c>
      <c r="AK54" s="7">
        <f t="shared" si="125"/>
        <v>0.55555555555555558</v>
      </c>
      <c r="AL54" s="7">
        <f t="shared" si="125"/>
        <v>0.3</v>
      </c>
      <c r="AM54" s="7">
        <f t="shared" si="125"/>
        <v>0.55555555555555558</v>
      </c>
      <c r="AN54" s="7">
        <f t="shared" si="125"/>
        <v>1</v>
      </c>
      <c r="AO54" s="2"/>
      <c r="AP54" s="6">
        <f t="shared" ref="AP54:AT54" si="126">IF((AJ54)&gt;=50%, 2, (IF((AJ54)&lt;25%, 0, 1)))</f>
        <v>2</v>
      </c>
      <c r="AQ54" s="6">
        <f t="shared" si="126"/>
        <v>2</v>
      </c>
      <c r="AR54" s="6">
        <f t="shared" si="126"/>
        <v>1</v>
      </c>
      <c r="AS54" s="68">
        <f t="shared" si="126"/>
        <v>2</v>
      </c>
      <c r="AT54" s="6">
        <f t="shared" si="126"/>
        <v>2</v>
      </c>
      <c r="AU54" s="2"/>
      <c r="AV54" s="6" t="str">
        <f t="shared" ref="AV54:AZ54" si="127">IF(AP54=2,"Att", (IF(AP54=0,"Not","Weak")))</f>
        <v>Att</v>
      </c>
      <c r="AW54" s="6" t="str">
        <f t="shared" si="127"/>
        <v>Att</v>
      </c>
      <c r="AX54" s="6" t="str">
        <f t="shared" si="127"/>
        <v>Weak</v>
      </c>
      <c r="AY54" s="7" t="str">
        <f t="shared" si="127"/>
        <v>Att</v>
      </c>
      <c r="AZ54" s="6" t="str">
        <f t="shared" si="127"/>
        <v>Att</v>
      </c>
      <c r="BB54">
        <f t="shared" si="14"/>
        <v>2</v>
      </c>
      <c r="BC54" s="116">
        <f t="shared" si="15"/>
        <v>5</v>
      </c>
      <c r="BD54">
        <f t="shared" si="16"/>
        <v>4</v>
      </c>
    </row>
    <row r="55" spans="1:56" ht="15" x14ac:dyDescent="0.25">
      <c r="A55" s="69">
        <v>222310005101111</v>
      </c>
      <c r="B55" s="70" t="s">
        <v>139</v>
      </c>
      <c r="C55" s="71">
        <v>2</v>
      </c>
      <c r="D55" s="71">
        <v>1</v>
      </c>
      <c r="E55" s="71">
        <v>1</v>
      </c>
      <c r="F55" s="71">
        <v>2</v>
      </c>
      <c r="G55" s="71">
        <v>2</v>
      </c>
      <c r="H55" s="71">
        <v>2</v>
      </c>
      <c r="I55" s="71">
        <v>2</v>
      </c>
      <c r="J55" s="71">
        <v>2</v>
      </c>
      <c r="K55" s="71">
        <v>2</v>
      </c>
      <c r="L55" s="78"/>
      <c r="M55" s="78"/>
      <c r="N55" s="78"/>
      <c r="O55" s="6">
        <v>12</v>
      </c>
      <c r="P55" s="81">
        <v>6</v>
      </c>
      <c r="Q55" s="81">
        <v>2</v>
      </c>
      <c r="R55" s="81">
        <v>2</v>
      </c>
      <c r="S55" s="81">
        <v>6</v>
      </c>
      <c r="T55" s="81">
        <v>2</v>
      </c>
      <c r="U55" s="81">
        <v>2</v>
      </c>
      <c r="V55" s="81">
        <v>6</v>
      </c>
      <c r="W55" s="81">
        <v>2</v>
      </c>
      <c r="X55" s="81">
        <v>2</v>
      </c>
      <c r="Y55" s="73">
        <v>10</v>
      </c>
      <c r="Z55" s="82">
        <v>11</v>
      </c>
      <c r="AA55" s="83">
        <v>13</v>
      </c>
      <c r="AB55" s="75">
        <v>4</v>
      </c>
      <c r="AC55" s="31">
        <f t="shared" si="1"/>
        <v>50</v>
      </c>
      <c r="AD55" s="76">
        <f t="shared" si="2"/>
        <v>19</v>
      </c>
      <c r="AE55" s="76">
        <f t="shared" si="3"/>
        <v>5</v>
      </c>
      <c r="AF55" s="76">
        <f t="shared" si="4"/>
        <v>11</v>
      </c>
      <c r="AG55" s="76">
        <f t="shared" si="5"/>
        <v>5</v>
      </c>
      <c r="AH55" s="76">
        <f t="shared" si="6"/>
        <v>30</v>
      </c>
      <c r="AI55" s="77">
        <f t="shared" si="7"/>
        <v>70</v>
      </c>
      <c r="AJ55" s="7">
        <f t="shared" ref="AJ55:AN55" si="128">AD55/AD$15</f>
        <v>0.59375</v>
      </c>
      <c r="AK55" s="7">
        <f t="shared" si="128"/>
        <v>0.55555555555555558</v>
      </c>
      <c r="AL55" s="7">
        <f t="shared" si="128"/>
        <v>0.36666666666666664</v>
      </c>
      <c r="AM55" s="7">
        <f t="shared" si="128"/>
        <v>0.55555555555555558</v>
      </c>
      <c r="AN55" s="7">
        <f t="shared" si="128"/>
        <v>1</v>
      </c>
      <c r="AO55" s="2"/>
      <c r="AP55" s="6">
        <f t="shared" ref="AP55:AT55" si="129">IF((AJ55)&gt;=50%, 2, (IF((AJ55)&lt;25%, 0, 1)))</f>
        <v>2</v>
      </c>
      <c r="AQ55" s="6">
        <f t="shared" si="129"/>
        <v>2</v>
      </c>
      <c r="AR55" s="6">
        <f t="shared" si="129"/>
        <v>1</v>
      </c>
      <c r="AS55" s="68">
        <f t="shared" si="129"/>
        <v>2</v>
      </c>
      <c r="AT55" s="6">
        <f t="shared" si="129"/>
        <v>2</v>
      </c>
      <c r="AU55" s="2"/>
      <c r="AV55" s="6" t="str">
        <f t="shared" ref="AV55:AZ55" si="130">IF(AP55=2,"Att", (IF(AP55=0,"Not","Weak")))</f>
        <v>Att</v>
      </c>
      <c r="AW55" s="6" t="str">
        <f t="shared" si="130"/>
        <v>Att</v>
      </c>
      <c r="AX55" s="6" t="str">
        <f t="shared" si="130"/>
        <v>Weak</v>
      </c>
      <c r="AY55" s="7" t="str">
        <f t="shared" si="130"/>
        <v>Att</v>
      </c>
      <c r="AZ55" s="6" t="str">
        <f t="shared" si="130"/>
        <v>Att</v>
      </c>
      <c r="BB55">
        <f t="shared" si="14"/>
        <v>2</v>
      </c>
      <c r="BC55" s="116">
        <f t="shared" si="15"/>
        <v>5</v>
      </c>
      <c r="BD55">
        <f t="shared" si="16"/>
        <v>4</v>
      </c>
    </row>
    <row r="56" spans="1:56" ht="15" x14ac:dyDescent="0.25">
      <c r="A56" s="84"/>
      <c r="B56" s="8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3"/>
      <c r="AA56" s="13"/>
      <c r="AB56" s="13"/>
      <c r="AC56" s="1"/>
      <c r="AD56" s="14"/>
      <c r="AE56" s="14"/>
      <c r="AF56" s="14"/>
      <c r="AG56" s="14"/>
      <c r="AH56" s="14"/>
      <c r="AI56" s="14"/>
      <c r="AJ56" s="1"/>
      <c r="AK56" s="14"/>
      <c r="AL56" s="14"/>
      <c r="AM56" s="14"/>
      <c r="AN56" s="14"/>
      <c r="AO56" s="1"/>
      <c r="AP56" s="1"/>
      <c r="AQ56" s="1"/>
      <c r="AR56" s="1"/>
      <c r="AS56" s="3"/>
      <c r="AT56" s="1"/>
      <c r="AU56" s="1"/>
      <c r="AV56" s="1"/>
      <c r="AW56" s="1"/>
      <c r="AX56" s="1"/>
      <c r="AY56" s="1"/>
      <c r="AZ56" s="1"/>
    </row>
    <row r="57" spans="1:56" ht="15" x14ac:dyDescent="0.25">
      <c r="A57" s="66"/>
      <c r="B57" s="6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3"/>
      <c r="AA57" s="13"/>
      <c r="AB57" s="13"/>
      <c r="AC57" s="2"/>
      <c r="AD57" s="92" t="s">
        <v>96</v>
      </c>
      <c r="AE57" s="87"/>
      <c r="AF57" s="87"/>
      <c r="AG57" s="87"/>
      <c r="AH57" s="87"/>
      <c r="AI57" s="88"/>
      <c r="AJ57" s="67">
        <f>COUNT(AJ16:AJ55)</f>
        <v>40</v>
      </c>
      <c r="AK57" s="68">
        <f>COUNT(AJ16:AJ55)</f>
        <v>40</v>
      </c>
      <c r="AL57" s="68">
        <f t="shared" ref="AL57:AN57" si="131">COUNT(AL16:AL55)</f>
        <v>40</v>
      </c>
      <c r="AM57" s="68">
        <f t="shared" si="131"/>
        <v>40</v>
      </c>
      <c r="AN57" s="68">
        <f t="shared" si="131"/>
        <v>40</v>
      </c>
      <c r="AO57" s="1"/>
      <c r="AP57" s="1"/>
      <c r="AQ57" s="1"/>
      <c r="AR57" s="1"/>
      <c r="AS57" s="3"/>
      <c r="AT57" s="1"/>
      <c r="AU57" s="1"/>
      <c r="AV57" s="1"/>
      <c r="AW57" s="1"/>
      <c r="AX57" s="1"/>
      <c r="AY57" s="1"/>
      <c r="AZ57" s="1"/>
    </row>
    <row r="58" spans="1:56" ht="15" x14ac:dyDescent="0.25">
      <c r="A58" s="66"/>
      <c r="B58" s="6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3"/>
      <c r="AA58" s="13"/>
      <c r="AB58" s="13"/>
      <c r="AC58" s="2"/>
      <c r="AD58" s="92" t="s">
        <v>97</v>
      </c>
      <c r="AE58" s="87"/>
      <c r="AF58" s="87"/>
      <c r="AG58" s="87"/>
      <c r="AH58" s="87"/>
      <c r="AI58" s="88"/>
      <c r="AJ58" s="68">
        <f>COUNTIF(AJ16:AJ55,"&gt;=25%")</f>
        <v>36</v>
      </c>
      <c r="AK58" s="68">
        <f>COUNTIF(AJ16:AJ55,"&gt;=25%")</f>
        <v>36</v>
      </c>
      <c r="AL58" s="68">
        <f t="shared" ref="AL58:AN58" si="132">COUNTIF(AL16:AL55,"&gt;=25%")</f>
        <v>34</v>
      </c>
      <c r="AM58" s="68">
        <f t="shared" si="132"/>
        <v>34</v>
      </c>
      <c r="AN58" s="6">
        <f t="shared" si="132"/>
        <v>35</v>
      </c>
      <c r="AO58" s="1"/>
      <c r="AP58" s="1"/>
      <c r="AQ58" s="1"/>
      <c r="AR58" s="1"/>
      <c r="AS58" s="3"/>
      <c r="AT58" s="1"/>
      <c r="AU58" s="1"/>
      <c r="AV58" s="1"/>
      <c r="AW58" s="1"/>
      <c r="AX58" s="1"/>
      <c r="AY58" s="1"/>
      <c r="AZ58" s="1"/>
    </row>
    <row r="59" spans="1:56" ht="15" x14ac:dyDescent="0.25">
      <c r="A59" s="84"/>
      <c r="B59" s="8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3"/>
      <c r="AA59" s="13"/>
      <c r="AB59" s="13"/>
      <c r="AC59" s="2"/>
      <c r="AD59" s="93" t="s">
        <v>98</v>
      </c>
      <c r="AE59" s="87"/>
      <c r="AF59" s="87"/>
      <c r="AG59" s="87"/>
      <c r="AH59" s="87"/>
      <c r="AI59" s="88"/>
      <c r="AJ59" s="7">
        <f t="shared" ref="AJ59:AN59" si="133">AJ58/AJ57</f>
        <v>0.9</v>
      </c>
      <c r="AK59" s="7">
        <f t="shared" si="133"/>
        <v>0.9</v>
      </c>
      <c r="AL59" s="7">
        <f t="shared" si="133"/>
        <v>0.85</v>
      </c>
      <c r="AM59" s="7">
        <f t="shared" si="133"/>
        <v>0.85</v>
      </c>
      <c r="AN59" s="7">
        <f t="shared" si="133"/>
        <v>0.875</v>
      </c>
      <c r="AO59" s="1"/>
      <c r="AP59" s="1"/>
      <c r="AQ59" s="1"/>
      <c r="AR59" s="1"/>
      <c r="AS59" s="3"/>
      <c r="AT59" s="1"/>
      <c r="AU59" s="1"/>
      <c r="AV59" s="1"/>
      <c r="AW59" s="1"/>
      <c r="AX59" s="1"/>
      <c r="AY59" s="1"/>
      <c r="AZ59" s="1"/>
    </row>
    <row r="60" spans="1:56" ht="15" x14ac:dyDescent="0.25">
      <c r="A60" s="66"/>
      <c r="B60" s="6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3"/>
      <c r="AA60" s="13"/>
      <c r="AB60" s="13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3"/>
      <c r="AT60" s="1"/>
      <c r="AU60" s="1"/>
      <c r="AV60" s="1"/>
      <c r="AW60" s="1"/>
      <c r="AX60" s="1"/>
      <c r="AY60" s="1"/>
      <c r="AZ60" s="1"/>
    </row>
    <row r="61" spans="1:56" ht="15" x14ac:dyDescent="0.25">
      <c r="A61" s="66"/>
      <c r="B61" s="6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3"/>
      <c r="AA61" s="13"/>
      <c r="AB61" s="13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3"/>
      <c r="AT61" s="1"/>
      <c r="AU61" s="1"/>
      <c r="AV61" s="1"/>
      <c r="AW61" s="1"/>
      <c r="AX61" s="1"/>
      <c r="AY61" s="1"/>
      <c r="AZ61" s="1"/>
    </row>
    <row r="62" spans="1:56" ht="15" x14ac:dyDescent="0.25">
      <c r="A62" s="84"/>
      <c r="B62" s="8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3"/>
      <c r="AA62" s="13"/>
      <c r="AB62" s="13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3"/>
      <c r="AT62" s="1"/>
      <c r="AU62" s="1"/>
      <c r="AV62" s="1"/>
      <c r="AW62" s="1"/>
      <c r="AX62" s="1"/>
      <c r="AY62" s="1"/>
      <c r="AZ62" s="1"/>
    </row>
    <row r="63" spans="1:56" ht="15" x14ac:dyDescent="0.25">
      <c r="A63" s="66"/>
      <c r="B63" s="6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3"/>
      <c r="AA63" s="13"/>
      <c r="AB63" s="13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3"/>
      <c r="AT63" s="1"/>
      <c r="AU63" s="1"/>
      <c r="AV63" s="1"/>
      <c r="AW63" s="1"/>
      <c r="AX63" s="1"/>
      <c r="AY63" s="1"/>
      <c r="AZ63" s="1"/>
    </row>
    <row r="64" spans="1:56" ht="15" x14ac:dyDescent="0.25">
      <c r="A64" s="66"/>
      <c r="B64" s="6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3"/>
      <c r="AA64" s="13"/>
      <c r="AB64" s="13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3"/>
      <c r="AT64" s="1"/>
      <c r="AU64" s="1"/>
      <c r="AV64" s="1"/>
      <c r="AW64" s="1"/>
      <c r="AX64" s="1"/>
      <c r="AY64" s="1"/>
      <c r="AZ64" s="1"/>
    </row>
    <row r="65" spans="1:52" ht="15" x14ac:dyDescent="0.25">
      <c r="A65" s="84"/>
      <c r="B65" s="8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3"/>
      <c r="AA65" s="13"/>
      <c r="AB65" s="13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3"/>
      <c r="AT65" s="1"/>
      <c r="AU65" s="1"/>
      <c r="AV65" s="1"/>
      <c r="AW65" s="1"/>
      <c r="AX65" s="1"/>
      <c r="AY65" s="1"/>
      <c r="AZ65" s="1"/>
    </row>
    <row r="66" spans="1:52" ht="15" x14ac:dyDescent="0.25">
      <c r="A66" s="66"/>
      <c r="B66" s="6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3"/>
      <c r="AA66" s="13"/>
      <c r="AB66" s="13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3"/>
      <c r="AT66" s="1"/>
      <c r="AU66" s="1"/>
      <c r="AV66" s="1"/>
      <c r="AW66" s="1"/>
      <c r="AX66" s="1"/>
      <c r="AY66" s="1"/>
      <c r="AZ66" s="1"/>
    </row>
    <row r="67" spans="1:52" ht="15" x14ac:dyDescent="0.25">
      <c r="A67" s="66"/>
      <c r="B67" s="6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3"/>
      <c r="AA67" s="13"/>
      <c r="AB67" s="13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3"/>
      <c r="AT67" s="1"/>
      <c r="AU67" s="1"/>
      <c r="AV67" s="1"/>
      <c r="AW67" s="1"/>
      <c r="AX67" s="1"/>
      <c r="AY67" s="1"/>
      <c r="AZ67" s="1"/>
    </row>
    <row r="68" spans="1:52" ht="15" x14ac:dyDescent="0.25">
      <c r="A68" s="84"/>
      <c r="B68" s="8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3"/>
      <c r="AA68" s="13"/>
      <c r="AB68" s="13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3"/>
      <c r="AT68" s="1"/>
      <c r="AU68" s="1"/>
      <c r="AV68" s="1"/>
      <c r="AW68" s="1"/>
      <c r="AX68" s="1"/>
      <c r="AY68" s="1"/>
      <c r="AZ68" s="1"/>
    </row>
    <row r="69" spans="1:52" ht="15" x14ac:dyDescent="0.25">
      <c r="A69" s="66"/>
      <c r="B69" s="6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3"/>
      <c r="AA69" s="13"/>
      <c r="AB69" s="13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3"/>
      <c r="AT69" s="1"/>
      <c r="AU69" s="1"/>
      <c r="AV69" s="1"/>
      <c r="AW69" s="1"/>
      <c r="AX69" s="1"/>
      <c r="AY69" s="1"/>
      <c r="AZ69" s="1"/>
    </row>
    <row r="70" spans="1:52" ht="15" x14ac:dyDescent="0.25">
      <c r="A70" s="66"/>
      <c r="B70" s="6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3"/>
      <c r="AA70" s="13"/>
      <c r="AB70" s="13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3"/>
      <c r="AT70" s="1"/>
      <c r="AU70" s="1"/>
      <c r="AV70" s="1"/>
      <c r="AW70" s="1"/>
      <c r="AX70" s="1"/>
      <c r="AY70" s="1"/>
      <c r="AZ70" s="1"/>
    </row>
    <row r="71" spans="1:52" ht="15" x14ac:dyDescent="0.25">
      <c r="A71" s="84"/>
      <c r="B71" s="8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3"/>
      <c r="AA71" s="13"/>
      <c r="AB71" s="13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3"/>
      <c r="AT71" s="1"/>
      <c r="AU71" s="1"/>
      <c r="AV71" s="1"/>
      <c r="AW71" s="1"/>
      <c r="AX71" s="1"/>
      <c r="AY71" s="1"/>
      <c r="AZ71" s="1"/>
    </row>
    <row r="72" spans="1:52" ht="15" x14ac:dyDescent="0.25">
      <c r="A72" s="66"/>
      <c r="B72" s="6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3"/>
      <c r="AA72" s="13"/>
      <c r="AB72" s="13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3"/>
      <c r="AT72" s="1"/>
      <c r="AU72" s="1"/>
      <c r="AV72" s="1"/>
      <c r="AW72" s="1"/>
      <c r="AX72" s="1"/>
      <c r="AY72" s="1"/>
      <c r="AZ72" s="1"/>
    </row>
    <row r="73" spans="1:52" ht="15" x14ac:dyDescent="0.25">
      <c r="A73" s="66"/>
      <c r="B73" s="6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3"/>
      <c r="AA73" s="13"/>
      <c r="AB73" s="13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3"/>
      <c r="AT73" s="1"/>
      <c r="AU73" s="1"/>
      <c r="AV73" s="1"/>
      <c r="AW73" s="1"/>
      <c r="AX73" s="1"/>
      <c r="AY73" s="1"/>
      <c r="AZ73" s="1"/>
    </row>
    <row r="74" spans="1:52" ht="15" x14ac:dyDescent="0.25">
      <c r="A74" s="84"/>
      <c r="B74" s="8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3"/>
      <c r="AA74" s="13"/>
      <c r="AB74" s="13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3"/>
      <c r="AT74" s="1"/>
      <c r="AU74" s="1"/>
      <c r="AV74" s="1"/>
      <c r="AW74" s="1"/>
      <c r="AX74" s="1"/>
      <c r="AY74" s="1"/>
      <c r="AZ74" s="1"/>
    </row>
    <row r="75" spans="1:52" ht="15" x14ac:dyDescent="0.25">
      <c r="A75" s="66"/>
      <c r="B75" s="6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3"/>
      <c r="AA75" s="13"/>
      <c r="AB75" s="13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3"/>
      <c r="AT75" s="1"/>
      <c r="AU75" s="1"/>
      <c r="AV75" s="1"/>
      <c r="AW75" s="1"/>
      <c r="AX75" s="1"/>
      <c r="AY75" s="1"/>
      <c r="AZ75" s="1"/>
    </row>
    <row r="76" spans="1:52" ht="15" x14ac:dyDescent="0.25">
      <c r="A76" s="66"/>
      <c r="B76" s="6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3"/>
      <c r="AA76" s="13"/>
      <c r="AB76" s="13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3"/>
      <c r="AT76" s="1"/>
      <c r="AU76" s="1"/>
      <c r="AV76" s="1"/>
      <c r="AW76" s="1"/>
      <c r="AX76" s="1"/>
      <c r="AY76" s="1"/>
      <c r="AZ76" s="1"/>
    </row>
    <row r="77" spans="1:52" ht="15" x14ac:dyDescent="0.25">
      <c r="A77" s="84"/>
      <c r="B77" s="8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3"/>
      <c r="AA77" s="13"/>
      <c r="AB77" s="13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3"/>
      <c r="AT77" s="1"/>
      <c r="AU77" s="1"/>
      <c r="AV77" s="1"/>
      <c r="AW77" s="1"/>
      <c r="AX77" s="1"/>
      <c r="AY77" s="1"/>
      <c r="AZ77" s="1"/>
    </row>
    <row r="78" spans="1:52" ht="15" x14ac:dyDescent="0.25">
      <c r="A78" s="66"/>
      <c r="B78" s="6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3"/>
      <c r="AA78" s="13"/>
      <c r="AB78" s="13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3"/>
      <c r="AT78" s="1"/>
      <c r="AU78" s="1"/>
      <c r="AV78" s="1"/>
      <c r="AW78" s="1"/>
      <c r="AX78" s="1"/>
      <c r="AY78" s="1"/>
      <c r="AZ78" s="1"/>
    </row>
    <row r="79" spans="1:52" ht="15" x14ac:dyDescent="0.25">
      <c r="A79" s="66"/>
      <c r="B79" s="6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3"/>
      <c r="AA79" s="13"/>
      <c r="AB79" s="13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3"/>
      <c r="AT79" s="1"/>
      <c r="AU79" s="1"/>
      <c r="AV79" s="1"/>
      <c r="AW79" s="1"/>
      <c r="AX79" s="1"/>
      <c r="AY79" s="1"/>
      <c r="AZ79" s="1"/>
    </row>
    <row r="80" spans="1:52" ht="15" x14ac:dyDescent="0.25">
      <c r="A80" s="84"/>
      <c r="B80" s="8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3"/>
      <c r="AA80" s="13"/>
      <c r="AB80" s="13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3"/>
      <c r="AT80" s="1"/>
      <c r="AU80" s="1"/>
      <c r="AV80" s="1"/>
      <c r="AW80" s="1"/>
      <c r="AX80" s="1"/>
      <c r="AY80" s="1"/>
      <c r="AZ80" s="1"/>
    </row>
    <row r="81" spans="1:52" ht="15" x14ac:dyDescent="0.25">
      <c r="A81" s="66"/>
      <c r="B81" s="6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3"/>
      <c r="AA81" s="13"/>
      <c r="AB81" s="13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3"/>
      <c r="AT81" s="1"/>
      <c r="AU81" s="1"/>
      <c r="AV81" s="1"/>
      <c r="AW81" s="1"/>
      <c r="AX81" s="1"/>
      <c r="AY81" s="1"/>
      <c r="AZ81" s="1"/>
    </row>
    <row r="82" spans="1:52" ht="15" x14ac:dyDescent="0.25">
      <c r="A82" s="66"/>
      <c r="B82" s="6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3"/>
      <c r="AA82" s="13"/>
      <c r="AB82" s="13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3"/>
      <c r="AT82" s="1"/>
      <c r="AU82" s="1"/>
      <c r="AV82" s="1"/>
      <c r="AW82" s="1"/>
      <c r="AX82" s="1"/>
      <c r="AY82" s="1"/>
      <c r="AZ82" s="1"/>
    </row>
    <row r="83" spans="1:52" ht="15" x14ac:dyDescent="0.25">
      <c r="A83" s="84"/>
      <c r="B83" s="8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3"/>
      <c r="AA83" s="13"/>
      <c r="AB83" s="13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3"/>
      <c r="AT83" s="1"/>
      <c r="AU83" s="1"/>
      <c r="AV83" s="1"/>
      <c r="AW83" s="1"/>
      <c r="AX83" s="1"/>
      <c r="AY83" s="1"/>
      <c r="AZ83" s="1"/>
    </row>
    <row r="84" spans="1:52" ht="15" x14ac:dyDescent="0.25">
      <c r="A84" s="66"/>
      <c r="B84" s="6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3"/>
      <c r="AA84" s="13"/>
      <c r="AB84" s="13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3"/>
      <c r="AT84" s="1"/>
      <c r="AU84" s="1"/>
      <c r="AV84" s="1"/>
      <c r="AW84" s="1"/>
      <c r="AX84" s="1"/>
      <c r="AY84" s="1"/>
      <c r="AZ84" s="1"/>
    </row>
    <row r="85" spans="1:52" ht="15" x14ac:dyDescent="0.25">
      <c r="A85" s="66"/>
      <c r="B85" s="6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3"/>
      <c r="AA85" s="13"/>
      <c r="AB85" s="13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3"/>
      <c r="AT85" s="1"/>
      <c r="AU85" s="1"/>
      <c r="AV85" s="1"/>
      <c r="AW85" s="1"/>
      <c r="AX85" s="1"/>
      <c r="AY85" s="1"/>
      <c r="AZ85" s="1"/>
    </row>
    <row r="86" spans="1:52" ht="15" x14ac:dyDescent="0.25">
      <c r="A86" s="84"/>
      <c r="B86" s="8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3"/>
      <c r="AA86" s="13"/>
      <c r="AB86" s="13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3"/>
      <c r="AT86" s="1"/>
      <c r="AU86" s="1"/>
      <c r="AV86" s="1"/>
      <c r="AW86" s="1"/>
      <c r="AX86" s="1"/>
      <c r="AY86" s="1"/>
      <c r="AZ86" s="1"/>
    </row>
    <row r="87" spans="1:52" ht="15" x14ac:dyDescent="0.25">
      <c r="A87" s="66"/>
      <c r="B87" s="6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3"/>
      <c r="AA87" s="13"/>
      <c r="AB87" s="13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3"/>
      <c r="AT87" s="1"/>
      <c r="AU87" s="1"/>
      <c r="AV87" s="1"/>
      <c r="AW87" s="1"/>
      <c r="AX87" s="1"/>
      <c r="AY87" s="1"/>
      <c r="AZ87" s="1"/>
    </row>
    <row r="88" spans="1:52" ht="15" x14ac:dyDescent="0.25">
      <c r="A88" s="66"/>
      <c r="B88" s="6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3"/>
      <c r="AA88" s="13"/>
      <c r="AB88" s="13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3"/>
      <c r="AT88" s="1"/>
      <c r="AU88" s="1"/>
      <c r="AV88" s="1"/>
      <c r="AW88" s="1"/>
      <c r="AX88" s="1"/>
      <c r="AY88" s="1"/>
      <c r="AZ88" s="1"/>
    </row>
    <row r="89" spans="1:52" ht="15" x14ac:dyDescent="0.25">
      <c r="A89" s="85"/>
      <c r="B89" s="8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3"/>
      <c r="AA89" s="13"/>
      <c r="AB89" s="13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3"/>
      <c r="AT89" s="1"/>
      <c r="AU89" s="1"/>
      <c r="AV89" s="1"/>
      <c r="AW89" s="1"/>
      <c r="AX89" s="1"/>
      <c r="AY89" s="1"/>
      <c r="AZ89" s="1"/>
    </row>
    <row r="90" spans="1:52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3"/>
      <c r="AA90" s="13"/>
      <c r="AB90" s="13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3"/>
      <c r="AT90" s="1"/>
      <c r="AU90" s="1"/>
      <c r="AV90" s="1"/>
      <c r="AW90" s="1"/>
      <c r="AX90" s="1"/>
      <c r="AY90" s="1"/>
      <c r="AZ90" s="1"/>
    </row>
    <row r="91" spans="1:52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3"/>
      <c r="AA91" s="13"/>
      <c r="AB91" s="13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3"/>
      <c r="AT91" s="1"/>
      <c r="AU91" s="1"/>
      <c r="AV91" s="1"/>
      <c r="AW91" s="1"/>
      <c r="AX91" s="1"/>
      <c r="AY91" s="1"/>
      <c r="AZ91" s="1"/>
    </row>
    <row r="92" spans="1:52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3"/>
      <c r="AA92" s="13"/>
      <c r="AB92" s="13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3"/>
      <c r="AT92" s="1"/>
      <c r="AU92" s="1"/>
      <c r="AV92" s="1"/>
      <c r="AW92" s="1"/>
      <c r="AX92" s="1"/>
      <c r="AY92" s="1"/>
      <c r="AZ92" s="1"/>
    </row>
    <row r="93" spans="1:52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3"/>
      <c r="AA93" s="13"/>
      <c r="AB93" s="13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3"/>
      <c r="AT93" s="1"/>
      <c r="AU93" s="1"/>
      <c r="AV93" s="1"/>
      <c r="AW93" s="1"/>
      <c r="AX93" s="1"/>
      <c r="AY93" s="1"/>
      <c r="AZ93" s="1"/>
    </row>
    <row r="94" spans="1:52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3"/>
      <c r="AA94" s="13"/>
      <c r="AB94" s="13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3"/>
      <c r="AT94" s="1"/>
      <c r="AU94" s="1"/>
      <c r="AV94" s="1"/>
      <c r="AW94" s="1"/>
      <c r="AX94" s="1"/>
      <c r="AY94" s="1"/>
      <c r="AZ94" s="1"/>
    </row>
    <row r="95" spans="1:52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3"/>
      <c r="AA95" s="13"/>
      <c r="AB95" s="13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3"/>
      <c r="AT95" s="1"/>
      <c r="AU95" s="1"/>
      <c r="AV95" s="1"/>
      <c r="AW95" s="1"/>
      <c r="AX95" s="1"/>
      <c r="AY95" s="1"/>
      <c r="AZ95" s="1"/>
    </row>
    <row r="96" spans="1:52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3"/>
      <c r="AA96" s="13"/>
      <c r="AB96" s="13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3"/>
      <c r="AT96" s="1"/>
      <c r="AU96" s="1"/>
      <c r="AV96" s="1"/>
      <c r="AW96" s="1"/>
      <c r="AX96" s="1"/>
      <c r="AY96" s="1"/>
      <c r="AZ96" s="1"/>
    </row>
    <row r="97" spans="1:52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3"/>
      <c r="AA97" s="13"/>
      <c r="AB97" s="13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3"/>
      <c r="AT97" s="1"/>
      <c r="AU97" s="1"/>
      <c r="AV97" s="1"/>
      <c r="AW97" s="1"/>
      <c r="AX97" s="1"/>
      <c r="AY97" s="1"/>
      <c r="AZ97" s="1"/>
    </row>
    <row r="98" spans="1:52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3"/>
      <c r="AA98" s="13"/>
      <c r="AB98" s="13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3"/>
      <c r="AT98" s="1"/>
      <c r="AU98" s="1"/>
      <c r="AV98" s="1"/>
      <c r="AW98" s="1"/>
      <c r="AX98" s="1"/>
      <c r="AY98" s="1"/>
      <c r="AZ98" s="1"/>
    </row>
    <row r="99" spans="1:52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3"/>
      <c r="AA99" s="13"/>
      <c r="AB99" s="13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3"/>
      <c r="AT99" s="1"/>
      <c r="AU99" s="1"/>
      <c r="AV99" s="1"/>
      <c r="AW99" s="1"/>
      <c r="AX99" s="1"/>
      <c r="AY99" s="1"/>
      <c r="AZ99" s="1"/>
    </row>
    <row r="100" spans="1:52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3"/>
      <c r="AA100" s="13"/>
      <c r="AB100" s="13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"/>
      <c r="AT100" s="1"/>
      <c r="AU100" s="1"/>
      <c r="AV100" s="1"/>
      <c r="AW100" s="1"/>
      <c r="AX100" s="1"/>
      <c r="AY100" s="1"/>
      <c r="AZ100" s="1"/>
    </row>
    <row r="101" spans="1:52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3"/>
      <c r="AA101" s="13"/>
      <c r="AB101" s="13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"/>
      <c r="AT101" s="1"/>
      <c r="AU101" s="1"/>
      <c r="AV101" s="1"/>
      <c r="AW101" s="1"/>
      <c r="AX101" s="1"/>
      <c r="AY101" s="1"/>
      <c r="AZ101" s="1"/>
    </row>
    <row r="102" spans="1:52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3"/>
      <c r="AA102" s="13"/>
      <c r="AB102" s="13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"/>
      <c r="AT102" s="1"/>
      <c r="AU102" s="1"/>
      <c r="AV102" s="1"/>
      <c r="AW102" s="1"/>
      <c r="AX102" s="1"/>
      <c r="AY102" s="1"/>
      <c r="AZ102" s="1"/>
    </row>
    <row r="103" spans="1:52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3"/>
      <c r="AA103" s="13"/>
      <c r="AB103" s="13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"/>
      <c r="AT103" s="1"/>
      <c r="AU103" s="1"/>
      <c r="AV103" s="1"/>
      <c r="AW103" s="1"/>
      <c r="AX103" s="1"/>
      <c r="AY103" s="1"/>
      <c r="AZ103" s="1"/>
    </row>
    <row r="104" spans="1:52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3"/>
      <c r="AA104" s="13"/>
      <c r="AB104" s="13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3"/>
      <c r="AT104" s="1"/>
      <c r="AU104" s="1"/>
      <c r="AV104" s="1"/>
      <c r="AW104" s="1"/>
      <c r="AX104" s="1"/>
      <c r="AY104" s="1"/>
      <c r="AZ104" s="1"/>
    </row>
    <row r="105" spans="1:52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3"/>
      <c r="AA105" s="13"/>
      <c r="AB105" s="13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3"/>
      <c r="AT105" s="1"/>
      <c r="AU105" s="1"/>
      <c r="AV105" s="1"/>
      <c r="AW105" s="1"/>
      <c r="AX105" s="1"/>
      <c r="AY105" s="1"/>
      <c r="AZ105" s="1"/>
    </row>
    <row r="106" spans="1:52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3"/>
      <c r="AA106" s="13"/>
      <c r="AB106" s="13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3"/>
      <c r="AT106" s="1"/>
      <c r="AU106" s="1"/>
      <c r="AV106" s="1"/>
      <c r="AW106" s="1"/>
      <c r="AX106" s="1"/>
      <c r="AY106" s="1"/>
      <c r="AZ106" s="1"/>
    </row>
    <row r="107" spans="1:52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3"/>
      <c r="AA107" s="13"/>
      <c r="AB107" s="13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3"/>
      <c r="AT107" s="1"/>
      <c r="AU107" s="1"/>
      <c r="AV107" s="1"/>
      <c r="AW107" s="1"/>
      <c r="AX107" s="1"/>
      <c r="AY107" s="1"/>
      <c r="AZ107" s="1"/>
    </row>
    <row r="108" spans="1:52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3"/>
      <c r="AA108" s="13"/>
      <c r="AB108" s="13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3"/>
      <c r="AT108" s="1"/>
      <c r="AU108" s="1"/>
      <c r="AV108" s="1"/>
      <c r="AW108" s="1"/>
      <c r="AX108" s="1"/>
      <c r="AY108" s="1"/>
      <c r="AZ108" s="1"/>
    </row>
    <row r="109" spans="1:52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3"/>
      <c r="AA109" s="13"/>
      <c r="AB109" s="13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3"/>
      <c r="AT109" s="1"/>
      <c r="AU109" s="1"/>
      <c r="AV109" s="1"/>
      <c r="AW109" s="1"/>
      <c r="AX109" s="1"/>
      <c r="AY109" s="1"/>
      <c r="AZ109" s="1"/>
    </row>
    <row r="110" spans="1:52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3"/>
      <c r="AA110" s="13"/>
      <c r="AB110" s="13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3"/>
      <c r="AT110" s="1"/>
      <c r="AU110" s="1"/>
      <c r="AV110" s="1"/>
      <c r="AW110" s="1"/>
      <c r="AX110" s="1"/>
      <c r="AY110" s="1"/>
      <c r="AZ110" s="1"/>
    </row>
    <row r="111" spans="1:52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3"/>
      <c r="AA111" s="13"/>
      <c r="AB111" s="13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3"/>
      <c r="AT111" s="1"/>
      <c r="AU111" s="1"/>
      <c r="AV111" s="1"/>
      <c r="AW111" s="1"/>
      <c r="AX111" s="1"/>
      <c r="AY111" s="1"/>
      <c r="AZ111" s="1"/>
    </row>
    <row r="112" spans="1:52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3"/>
      <c r="AA112" s="13"/>
      <c r="AB112" s="13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3"/>
      <c r="AT112" s="1"/>
      <c r="AU112" s="1"/>
      <c r="AV112" s="1"/>
      <c r="AW112" s="1"/>
      <c r="AX112" s="1"/>
      <c r="AY112" s="1"/>
      <c r="AZ112" s="1"/>
    </row>
    <row r="113" spans="1:52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3"/>
      <c r="AA113" s="13"/>
      <c r="AB113" s="13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3"/>
      <c r="AT113" s="1"/>
      <c r="AU113" s="1"/>
      <c r="AV113" s="1"/>
      <c r="AW113" s="1"/>
      <c r="AX113" s="1"/>
      <c r="AY113" s="1"/>
      <c r="AZ113" s="1"/>
    </row>
    <row r="114" spans="1:52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3"/>
      <c r="AA114" s="13"/>
      <c r="AB114" s="13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3"/>
      <c r="AT114" s="1"/>
      <c r="AU114" s="1"/>
      <c r="AV114" s="1"/>
      <c r="AW114" s="1"/>
      <c r="AX114" s="1"/>
      <c r="AY114" s="1"/>
      <c r="AZ114" s="1"/>
    </row>
    <row r="115" spans="1:52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3"/>
      <c r="AA115" s="13"/>
      <c r="AB115" s="13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3"/>
      <c r="AT115" s="1"/>
      <c r="AU115" s="1"/>
      <c r="AV115" s="1"/>
      <c r="AW115" s="1"/>
      <c r="AX115" s="1"/>
      <c r="AY115" s="1"/>
      <c r="AZ115" s="1"/>
    </row>
    <row r="116" spans="1:52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3"/>
      <c r="AA116" s="13"/>
      <c r="AB116" s="13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3"/>
      <c r="AT116" s="1"/>
      <c r="AU116" s="1"/>
      <c r="AV116" s="1"/>
      <c r="AW116" s="1"/>
      <c r="AX116" s="1"/>
      <c r="AY116" s="1"/>
      <c r="AZ116" s="1"/>
    </row>
    <row r="117" spans="1:52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3"/>
      <c r="AA117" s="13"/>
      <c r="AB117" s="13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3"/>
      <c r="AT117" s="1"/>
      <c r="AU117" s="1"/>
      <c r="AV117" s="1"/>
      <c r="AW117" s="1"/>
      <c r="AX117" s="1"/>
      <c r="AY117" s="1"/>
      <c r="AZ117" s="1"/>
    </row>
    <row r="118" spans="1:52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3"/>
      <c r="AA118" s="13"/>
      <c r="AB118" s="13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3"/>
      <c r="AT118" s="1"/>
      <c r="AU118" s="1"/>
      <c r="AV118" s="1"/>
      <c r="AW118" s="1"/>
      <c r="AX118" s="1"/>
      <c r="AY118" s="1"/>
      <c r="AZ118" s="1"/>
    </row>
    <row r="119" spans="1:52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3"/>
      <c r="AA119" s="13"/>
      <c r="AB119" s="13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3"/>
      <c r="AT119" s="1"/>
      <c r="AU119" s="1"/>
      <c r="AV119" s="1"/>
      <c r="AW119" s="1"/>
      <c r="AX119" s="1"/>
      <c r="AY119" s="1"/>
      <c r="AZ119" s="1"/>
    </row>
    <row r="120" spans="1:52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3"/>
      <c r="AA120" s="13"/>
      <c r="AB120" s="13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3"/>
      <c r="AT120" s="1"/>
      <c r="AU120" s="1"/>
      <c r="AV120" s="1"/>
      <c r="AW120" s="1"/>
      <c r="AX120" s="1"/>
      <c r="AY120" s="1"/>
      <c r="AZ120" s="1"/>
    </row>
    <row r="121" spans="1:52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3"/>
      <c r="AA121" s="13"/>
      <c r="AB121" s="13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3"/>
      <c r="AT121" s="1"/>
      <c r="AU121" s="1"/>
      <c r="AV121" s="1"/>
      <c r="AW121" s="1"/>
      <c r="AX121" s="1"/>
      <c r="AY121" s="1"/>
      <c r="AZ121" s="1"/>
    </row>
    <row r="122" spans="1:52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3"/>
      <c r="AA122" s="13"/>
      <c r="AB122" s="13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3"/>
      <c r="AT122" s="1"/>
      <c r="AU122" s="1"/>
      <c r="AV122" s="1"/>
      <c r="AW122" s="1"/>
      <c r="AX122" s="1"/>
      <c r="AY122" s="1"/>
      <c r="AZ122" s="1"/>
    </row>
    <row r="123" spans="1:52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3"/>
      <c r="AA123" s="13"/>
      <c r="AB123" s="13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3"/>
      <c r="AT123" s="1"/>
      <c r="AU123" s="1"/>
      <c r="AV123" s="1"/>
      <c r="AW123" s="1"/>
      <c r="AX123" s="1"/>
      <c r="AY123" s="1"/>
      <c r="AZ123" s="1"/>
    </row>
    <row r="124" spans="1:52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3"/>
      <c r="AA124" s="13"/>
      <c r="AB124" s="13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3"/>
      <c r="AT124" s="1"/>
      <c r="AU124" s="1"/>
      <c r="AV124" s="1"/>
      <c r="AW124" s="1"/>
      <c r="AX124" s="1"/>
      <c r="AY124" s="1"/>
      <c r="AZ124" s="1"/>
    </row>
    <row r="125" spans="1:52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3"/>
      <c r="AA125" s="13"/>
      <c r="AB125" s="13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3"/>
      <c r="AT125" s="1"/>
      <c r="AU125" s="1"/>
      <c r="AV125" s="1"/>
      <c r="AW125" s="1"/>
      <c r="AX125" s="1"/>
      <c r="AY125" s="1"/>
      <c r="AZ125" s="1"/>
    </row>
    <row r="126" spans="1:52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3"/>
      <c r="AA126" s="13"/>
      <c r="AB126" s="13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3"/>
      <c r="AT126" s="1"/>
      <c r="AU126" s="1"/>
      <c r="AV126" s="1"/>
      <c r="AW126" s="1"/>
      <c r="AX126" s="1"/>
      <c r="AY126" s="1"/>
      <c r="AZ126" s="1"/>
    </row>
    <row r="127" spans="1:52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3"/>
      <c r="AA127" s="13"/>
      <c r="AB127" s="13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3"/>
      <c r="AT127" s="1"/>
      <c r="AU127" s="1"/>
      <c r="AV127" s="1"/>
      <c r="AW127" s="1"/>
      <c r="AX127" s="1"/>
      <c r="AY127" s="1"/>
      <c r="AZ127" s="1"/>
    </row>
    <row r="128" spans="1:52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3"/>
      <c r="AA128" s="13"/>
      <c r="AB128" s="13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3"/>
      <c r="AT128" s="1"/>
      <c r="AU128" s="1"/>
      <c r="AV128" s="1"/>
      <c r="AW128" s="1"/>
      <c r="AX128" s="1"/>
      <c r="AY128" s="1"/>
      <c r="AZ128" s="1"/>
    </row>
    <row r="129" spans="1:52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3"/>
      <c r="AA129" s="13"/>
      <c r="AB129" s="13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3"/>
      <c r="AT129" s="1"/>
      <c r="AU129" s="1"/>
      <c r="AV129" s="1"/>
      <c r="AW129" s="1"/>
      <c r="AX129" s="1"/>
      <c r="AY129" s="1"/>
      <c r="AZ129" s="1"/>
    </row>
    <row r="130" spans="1:52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3"/>
      <c r="AA130" s="13"/>
      <c r="AB130" s="13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3"/>
      <c r="AT130" s="1"/>
      <c r="AU130" s="1"/>
      <c r="AV130" s="1"/>
      <c r="AW130" s="1"/>
      <c r="AX130" s="1"/>
      <c r="AY130" s="1"/>
      <c r="AZ130" s="1"/>
    </row>
    <row r="131" spans="1:52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3"/>
      <c r="AA131" s="13"/>
      <c r="AB131" s="13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3"/>
      <c r="AT131" s="1"/>
      <c r="AU131" s="1"/>
      <c r="AV131" s="1"/>
      <c r="AW131" s="1"/>
      <c r="AX131" s="1"/>
      <c r="AY131" s="1"/>
      <c r="AZ131" s="1"/>
    </row>
    <row r="132" spans="1:52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3"/>
      <c r="AA132" s="13"/>
      <c r="AB132" s="13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3"/>
      <c r="AT132" s="1"/>
      <c r="AU132" s="1"/>
      <c r="AV132" s="1"/>
      <c r="AW132" s="1"/>
      <c r="AX132" s="1"/>
      <c r="AY132" s="1"/>
      <c r="AZ132" s="1"/>
    </row>
    <row r="133" spans="1:52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3"/>
      <c r="AA133" s="13"/>
      <c r="AB133" s="13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3"/>
      <c r="AT133" s="1"/>
      <c r="AU133" s="1"/>
      <c r="AV133" s="1"/>
      <c r="AW133" s="1"/>
      <c r="AX133" s="1"/>
      <c r="AY133" s="1"/>
      <c r="AZ133" s="1"/>
    </row>
    <row r="134" spans="1:52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3"/>
      <c r="AA134" s="13"/>
      <c r="AB134" s="13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3"/>
      <c r="AT134" s="1"/>
      <c r="AU134" s="1"/>
      <c r="AV134" s="1"/>
      <c r="AW134" s="1"/>
      <c r="AX134" s="1"/>
      <c r="AY134" s="1"/>
      <c r="AZ134" s="1"/>
    </row>
    <row r="135" spans="1:52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3"/>
      <c r="AA135" s="13"/>
      <c r="AB135" s="13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3"/>
      <c r="AT135" s="1"/>
      <c r="AU135" s="1"/>
      <c r="AV135" s="1"/>
      <c r="AW135" s="1"/>
      <c r="AX135" s="1"/>
      <c r="AY135" s="1"/>
      <c r="AZ135" s="1"/>
    </row>
    <row r="136" spans="1:52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3"/>
      <c r="AA136" s="13"/>
      <c r="AB136" s="13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3"/>
      <c r="AT136" s="1"/>
      <c r="AU136" s="1"/>
      <c r="AV136" s="1"/>
      <c r="AW136" s="1"/>
      <c r="AX136" s="1"/>
      <c r="AY136" s="1"/>
      <c r="AZ136" s="1"/>
    </row>
    <row r="137" spans="1:52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3"/>
      <c r="AA137" s="13"/>
      <c r="AB137" s="13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3"/>
      <c r="AT137" s="1"/>
      <c r="AU137" s="1"/>
      <c r="AV137" s="1"/>
      <c r="AW137" s="1"/>
      <c r="AX137" s="1"/>
      <c r="AY137" s="1"/>
      <c r="AZ137" s="1"/>
    </row>
    <row r="138" spans="1:52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3"/>
      <c r="AA138" s="13"/>
      <c r="AB138" s="13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3"/>
      <c r="AT138" s="1"/>
      <c r="AU138" s="1"/>
      <c r="AV138" s="1"/>
      <c r="AW138" s="1"/>
      <c r="AX138" s="1"/>
      <c r="AY138" s="1"/>
      <c r="AZ138" s="1"/>
    </row>
    <row r="139" spans="1:52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3"/>
      <c r="AA139" s="13"/>
      <c r="AB139" s="13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3"/>
      <c r="AT139" s="1"/>
      <c r="AU139" s="1"/>
      <c r="AV139" s="1"/>
      <c r="AW139" s="1"/>
      <c r="AX139" s="1"/>
      <c r="AY139" s="1"/>
      <c r="AZ139" s="1"/>
    </row>
    <row r="140" spans="1:52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3"/>
      <c r="AA140" s="13"/>
      <c r="AB140" s="13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3"/>
      <c r="AT140" s="1"/>
      <c r="AU140" s="1"/>
      <c r="AV140" s="1"/>
      <c r="AW140" s="1"/>
      <c r="AX140" s="1"/>
      <c r="AY140" s="1"/>
      <c r="AZ140" s="1"/>
    </row>
    <row r="141" spans="1:52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3"/>
      <c r="AA141" s="13"/>
      <c r="AB141" s="13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3"/>
      <c r="AT141" s="1"/>
      <c r="AU141" s="1"/>
      <c r="AV141" s="1"/>
      <c r="AW141" s="1"/>
      <c r="AX141" s="1"/>
      <c r="AY141" s="1"/>
      <c r="AZ141" s="1"/>
    </row>
    <row r="142" spans="1:52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3"/>
      <c r="AA142" s="13"/>
      <c r="AB142" s="13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3"/>
      <c r="AT142" s="1"/>
      <c r="AU142" s="1"/>
      <c r="AV142" s="1"/>
      <c r="AW142" s="1"/>
      <c r="AX142" s="1"/>
      <c r="AY142" s="1"/>
      <c r="AZ142" s="1"/>
    </row>
    <row r="143" spans="1:52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3"/>
      <c r="AA143" s="13"/>
      <c r="AB143" s="13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3"/>
      <c r="AT143" s="1"/>
      <c r="AU143" s="1"/>
      <c r="AV143" s="1"/>
      <c r="AW143" s="1"/>
      <c r="AX143" s="1"/>
      <c r="AY143" s="1"/>
      <c r="AZ143" s="1"/>
    </row>
    <row r="144" spans="1:52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3"/>
      <c r="AA144" s="13"/>
      <c r="AB144" s="13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3"/>
      <c r="AT144" s="1"/>
      <c r="AU144" s="1"/>
      <c r="AV144" s="1"/>
      <c r="AW144" s="1"/>
      <c r="AX144" s="1"/>
      <c r="AY144" s="1"/>
      <c r="AZ144" s="1"/>
    </row>
    <row r="145" spans="1:52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3"/>
      <c r="AA145" s="13"/>
      <c r="AB145" s="13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3"/>
      <c r="AT145" s="1"/>
      <c r="AU145" s="1"/>
      <c r="AV145" s="1"/>
      <c r="AW145" s="1"/>
      <c r="AX145" s="1"/>
      <c r="AY145" s="1"/>
      <c r="AZ145" s="1"/>
    </row>
    <row r="146" spans="1:52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3"/>
      <c r="AA146" s="13"/>
      <c r="AB146" s="13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3"/>
      <c r="AT146" s="1"/>
      <c r="AU146" s="1"/>
      <c r="AV146" s="1"/>
      <c r="AW146" s="1"/>
      <c r="AX146" s="1"/>
      <c r="AY146" s="1"/>
      <c r="AZ146" s="1"/>
    </row>
    <row r="147" spans="1:52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3"/>
      <c r="AA147" s="13"/>
      <c r="AB147" s="13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3"/>
      <c r="AT147" s="1"/>
      <c r="AU147" s="1"/>
      <c r="AV147" s="1"/>
      <c r="AW147" s="1"/>
      <c r="AX147" s="1"/>
      <c r="AY147" s="1"/>
      <c r="AZ147" s="1"/>
    </row>
    <row r="148" spans="1:52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3"/>
      <c r="AA148" s="13"/>
      <c r="AB148" s="13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3"/>
      <c r="AT148" s="1"/>
      <c r="AU148" s="1"/>
      <c r="AV148" s="1"/>
      <c r="AW148" s="1"/>
      <c r="AX148" s="1"/>
      <c r="AY148" s="1"/>
      <c r="AZ148" s="1"/>
    </row>
    <row r="149" spans="1:52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3"/>
      <c r="AA149" s="13"/>
      <c r="AB149" s="13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3"/>
      <c r="AT149" s="1"/>
      <c r="AU149" s="1"/>
      <c r="AV149" s="1"/>
      <c r="AW149" s="1"/>
      <c r="AX149" s="1"/>
      <c r="AY149" s="1"/>
      <c r="AZ149" s="1"/>
    </row>
    <row r="150" spans="1:52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3"/>
      <c r="AA150" s="13"/>
      <c r="AB150" s="13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3"/>
      <c r="AT150" s="1"/>
      <c r="AU150" s="1"/>
      <c r="AV150" s="1"/>
      <c r="AW150" s="1"/>
      <c r="AX150" s="1"/>
      <c r="AY150" s="1"/>
      <c r="AZ150" s="1"/>
    </row>
    <row r="151" spans="1:52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3"/>
      <c r="AA151" s="13"/>
      <c r="AB151" s="13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3"/>
      <c r="AT151" s="1"/>
      <c r="AU151" s="1"/>
      <c r="AV151" s="1"/>
      <c r="AW151" s="1"/>
      <c r="AX151" s="1"/>
      <c r="AY151" s="1"/>
      <c r="AZ151" s="1"/>
    </row>
    <row r="152" spans="1:52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3"/>
      <c r="AA152" s="13"/>
      <c r="AB152" s="13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3"/>
      <c r="AT152" s="1"/>
      <c r="AU152" s="1"/>
      <c r="AV152" s="1"/>
      <c r="AW152" s="1"/>
      <c r="AX152" s="1"/>
      <c r="AY152" s="1"/>
      <c r="AZ152" s="1"/>
    </row>
    <row r="153" spans="1:52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3"/>
      <c r="AA153" s="13"/>
      <c r="AB153" s="13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3"/>
      <c r="AT153" s="1"/>
      <c r="AU153" s="1"/>
      <c r="AV153" s="1"/>
      <c r="AW153" s="1"/>
      <c r="AX153" s="1"/>
      <c r="AY153" s="1"/>
      <c r="AZ153" s="1"/>
    </row>
    <row r="154" spans="1:52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3"/>
      <c r="AA154" s="13"/>
      <c r="AB154" s="13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3"/>
      <c r="AT154" s="1"/>
      <c r="AU154" s="1"/>
      <c r="AV154" s="1"/>
      <c r="AW154" s="1"/>
      <c r="AX154" s="1"/>
      <c r="AY154" s="1"/>
      <c r="AZ154" s="1"/>
    </row>
    <row r="155" spans="1:52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3"/>
      <c r="AA155" s="13"/>
      <c r="AB155" s="13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3"/>
      <c r="AT155" s="1"/>
      <c r="AU155" s="1"/>
      <c r="AV155" s="1"/>
      <c r="AW155" s="1"/>
      <c r="AX155" s="1"/>
      <c r="AY155" s="1"/>
      <c r="AZ155" s="1"/>
    </row>
    <row r="156" spans="1:52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3"/>
      <c r="AA156" s="13"/>
      <c r="AB156" s="13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3"/>
      <c r="AT156" s="1"/>
      <c r="AU156" s="1"/>
      <c r="AV156" s="1"/>
      <c r="AW156" s="1"/>
      <c r="AX156" s="1"/>
      <c r="AY156" s="1"/>
      <c r="AZ156" s="1"/>
    </row>
    <row r="157" spans="1:52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3"/>
      <c r="AA157" s="13"/>
      <c r="AB157" s="13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3"/>
      <c r="AT157" s="1"/>
      <c r="AU157" s="1"/>
      <c r="AV157" s="1"/>
      <c r="AW157" s="1"/>
      <c r="AX157" s="1"/>
      <c r="AY157" s="1"/>
      <c r="AZ157" s="1"/>
    </row>
    <row r="158" spans="1:52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3"/>
      <c r="AA158" s="13"/>
      <c r="AB158" s="13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3"/>
      <c r="AT158" s="1"/>
      <c r="AU158" s="1"/>
      <c r="AV158" s="1"/>
      <c r="AW158" s="1"/>
      <c r="AX158" s="1"/>
      <c r="AY158" s="1"/>
      <c r="AZ158" s="1"/>
    </row>
    <row r="159" spans="1:52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3"/>
      <c r="AA159" s="13"/>
      <c r="AB159" s="13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3"/>
      <c r="AT159" s="1"/>
      <c r="AU159" s="1"/>
      <c r="AV159" s="1"/>
      <c r="AW159" s="1"/>
      <c r="AX159" s="1"/>
      <c r="AY159" s="1"/>
      <c r="AZ159" s="1"/>
    </row>
    <row r="160" spans="1:52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3"/>
      <c r="AA160" s="13"/>
      <c r="AB160" s="13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3"/>
      <c r="AT160" s="1"/>
      <c r="AU160" s="1"/>
      <c r="AV160" s="1"/>
      <c r="AW160" s="1"/>
      <c r="AX160" s="1"/>
      <c r="AY160" s="1"/>
      <c r="AZ160" s="1"/>
    </row>
    <row r="161" spans="1:52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3"/>
      <c r="AA161" s="13"/>
      <c r="AB161" s="13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3"/>
      <c r="AT161" s="1"/>
      <c r="AU161" s="1"/>
      <c r="AV161" s="1"/>
      <c r="AW161" s="1"/>
      <c r="AX161" s="1"/>
      <c r="AY161" s="1"/>
      <c r="AZ161" s="1"/>
    </row>
    <row r="162" spans="1:52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3"/>
      <c r="AA162" s="13"/>
      <c r="AB162" s="13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3"/>
      <c r="AT162" s="1"/>
      <c r="AU162" s="1"/>
      <c r="AV162" s="1"/>
      <c r="AW162" s="1"/>
      <c r="AX162" s="1"/>
      <c r="AY162" s="1"/>
      <c r="AZ162" s="1"/>
    </row>
    <row r="163" spans="1:52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3"/>
      <c r="AA163" s="13"/>
      <c r="AB163" s="13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3"/>
      <c r="AT163" s="1"/>
      <c r="AU163" s="1"/>
      <c r="AV163" s="1"/>
      <c r="AW163" s="1"/>
      <c r="AX163" s="1"/>
      <c r="AY163" s="1"/>
      <c r="AZ163" s="1"/>
    </row>
    <row r="164" spans="1:52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3"/>
      <c r="AA164" s="13"/>
      <c r="AB164" s="13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3"/>
      <c r="AT164" s="1"/>
      <c r="AU164" s="1"/>
      <c r="AV164" s="1"/>
      <c r="AW164" s="1"/>
      <c r="AX164" s="1"/>
      <c r="AY164" s="1"/>
      <c r="AZ164" s="1"/>
    </row>
    <row r="165" spans="1:52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3"/>
      <c r="AA165" s="13"/>
      <c r="AB165" s="13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3"/>
      <c r="AT165" s="1"/>
      <c r="AU165" s="1"/>
      <c r="AV165" s="1"/>
      <c r="AW165" s="1"/>
      <c r="AX165" s="1"/>
      <c r="AY165" s="1"/>
      <c r="AZ165" s="1"/>
    </row>
    <row r="166" spans="1:52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3"/>
      <c r="AA166" s="13"/>
      <c r="AB166" s="13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3"/>
      <c r="AT166" s="1"/>
      <c r="AU166" s="1"/>
      <c r="AV166" s="1"/>
      <c r="AW166" s="1"/>
      <c r="AX166" s="1"/>
      <c r="AY166" s="1"/>
      <c r="AZ166" s="1"/>
    </row>
    <row r="167" spans="1:52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3"/>
      <c r="AA167" s="13"/>
      <c r="AB167" s="13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3"/>
      <c r="AT167" s="1"/>
      <c r="AU167" s="1"/>
      <c r="AV167" s="1"/>
      <c r="AW167" s="1"/>
      <c r="AX167" s="1"/>
      <c r="AY167" s="1"/>
      <c r="AZ167" s="1"/>
    </row>
    <row r="168" spans="1:52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3"/>
      <c r="AA168" s="13"/>
      <c r="AB168" s="13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3"/>
      <c r="AT168" s="1"/>
      <c r="AU168" s="1"/>
      <c r="AV168" s="1"/>
      <c r="AW168" s="1"/>
      <c r="AX168" s="1"/>
      <c r="AY168" s="1"/>
      <c r="AZ168" s="1"/>
    </row>
    <row r="169" spans="1:52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3"/>
      <c r="AA169" s="13"/>
      <c r="AB169" s="13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3"/>
      <c r="AT169" s="1"/>
      <c r="AU169" s="1"/>
      <c r="AV169" s="1"/>
      <c r="AW169" s="1"/>
      <c r="AX169" s="1"/>
      <c r="AY169" s="1"/>
      <c r="AZ169" s="1"/>
    </row>
    <row r="170" spans="1:52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3"/>
      <c r="AA170" s="13"/>
      <c r="AB170" s="13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3"/>
      <c r="AT170" s="1"/>
      <c r="AU170" s="1"/>
      <c r="AV170" s="1"/>
      <c r="AW170" s="1"/>
      <c r="AX170" s="1"/>
      <c r="AY170" s="1"/>
      <c r="AZ170" s="1"/>
    </row>
    <row r="171" spans="1:52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3"/>
      <c r="AA171" s="13"/>
      <c r="AB171" s="13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3"/>
      <c r="AT171" s="1"/>
      <c r="AU171" s="1"/>
      <c r="AV171" s="1"/>
      <c r="AW171" s="1"/>
      <c r="AX171" s="1"/>
      <c r="AY171" s="1"/>
      <c r="AZ171" s="1"/>
    </row>
    <row r="172" spans="1:52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3"/>
      <c r="AA172" s="13"/>
      <c r="AB172" s="13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3"/>
      <c r="AT172" s="1"/>
      <c r="AU172" s="1"/>
      <c r="AV172" s="1"/>
      <c r="AW172" s="1"/>
      <c r="AX172" s="1"/>
      <c r="AY172" s="1"/>
      <c r="AZ172" s="1"/>
    </row>
    <row r="173" spans="1:52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3"/>
      <c r="AA173" s="13"/>
      <c r="AB173" s="13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3"/>
      <c r="AT173" s="1"/>
      <c r="AU173" s="1"/>
      <c r="AV173" s="1"/>
      <c r="AW173" s="1"/>
      <c r="AX173" s="1"/>
      <c r="AY173" s="1"/>
      <c r="AZ173" s="1"/>
    </row>
    <row r="174" spans="1:52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3"/>
      <c r="AA174" s="13"/>
      <c r="AB174" s="13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3"/>
      <c r="AT174" s="1"/>
      <c r="AU174" s="1"/>
      <c r="AV174" s="1"/>
      <c r="AW174" s="1"/>
      <c r="AX174" s="1"/>
      <c r="AY174" s="1"/>
      <c r="AZ174" s="1"/>
    </row>
    <row r="175" spans="1:52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3"/>
      <c r="AA175" s="13"/>
      <c r="AB175" s="13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3"/>
      <c r="AT175" s="1"/>
      <c r="AU175" s="1"/>
      <c r="AV175" s="1"/>
      <c r="AW175" s="1"/>
      <c r="AX175" s="1"/>
      <c r="AY175" s="1"/>
      <c r="AZ175" s="1"/>
    </row>
    <row r="176" spans="1:52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3"/>
      <c r="AA176" s="13"/>
      <c r="AB176" s="13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3"/>
      <c r="AT176" s="1"/>
      <c r="AU176" s="1"/>
      <c r="AV176" s="1"/>
      <c r="AW176" s="1"/>
      <c r="AX176" s="1"/>
      <c r="AY176" s="1"/>
      <c r="AZ176" s="1"/>
    </row>
    <row r="177" spans="1:52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3"/>
      <c r="AA177" s="13"/>
      <c r="AB177" s="13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3"/>
      <c r="AT177" s="1"/>
      <c r="AU177" s="1"/>
      <c r="AV177" s="1"/>
      <c r="AW177" s="1"/>
      <c r="AX177" s="1"/>
      <c r="AY177" s="1"/>
      <c r="AZ177" s="1"/>
    </row>
    <row r="178" spans="1:52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3"/>
      <c r="AA178" s="13"/>
      <c r="AB178" s="13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3"/>
      <c r="AT178" s="1"/>
      <c r="AU178" s="1"/>
      <c r="AV178" s="1"/>
      <c r="AW178" s="1"/>
      <c r="AX178" s="1"/>
      <c r="AY178" s="1"/>
      <c r="AZ178" s="1"/>
    </row>
    <row r="179" spans="1:52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3"/>
      <c r="AA179" s="13"/>
      <c r="AB179" s="13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3"/>
      <c r="AT179" s="1"/>
      <c r="AU179" s="1"/>
      <c r="AV179" s="1"/>
      <c r="AW179" s="1"/>
      <c r="AX179" s="1"/>
      <c r="AY179" s="1"/>
      <c r="AZ179" s="1"/>
    </row>
    <row r="180" spans="1:52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3"/>
      <c r="AA180" s="13"/>
      <c r="AB180" s="13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3"/>
      <c r="AT180" s="1"/>
      <c r="AU180" s="1"/>
      <c r="AV180" s="1"/>
      <c r="AW180" s="1"/>
      <c r="AX180" s="1"/>
      <c r="AY180" s="1"/>
      <c r="AZ180" s="1"/>
    </row>
    <row r="181" spans="1:52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3"/>
      <c r="AA181" s="13"/>
      <c r="AB181" s="13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3"/>
      <c r="AT181" s="1"/>
      <c r="AU181" s="1"/>
      <c r="AV181" s="1"/>
      <c r="AW181" s="1"/>
      <c r="AX181" s="1"/>
      <c r="AY181" s="1"/>
      <c r="AZ181" s="1"/>
    </row>
    <row r="182" spans="1:52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3"/>
      <c r="AA182" s="13"/>
      <c r="AB182" s="13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3"/>
      <c r="AT182" s="1"/>
      <c r="AU182" s="1"/>
      <c r="AV182" s="1"/>
      <c r="AW182" s="1"/>
      <c r="AX182" s="1"/>
      <c r="AY182" s="1"/>
      <c r="AZ182" s="1"/>
    </row>
    <row r="183" spans="1:52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3"/>
      <c r="AA183" s="13"/>
      <c r="AB183" s="13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3"/>
      <c r="AT183" s="1"/>
      <c r="AU183" s="1"/>
      <c r="AV183" s="1"/>
      <c r="AW183" s="1"/>
      <c r="AX183" s="1"/>
      <c r="AY183" s="1"/>
      <c r="AZ183" s="1"/>
    </row>
    <row r="184" spans="1:52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3"/>
      <c r="AA184" s="13"/>
      <c r="AB184" s="13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3"/>
      <c r="AT184" s="1"/>
      <c r="AU184" s="1"/>
      <c r="AV184" s="1"/>
      <c r="AW184" s="1"/>
      <c r="AX184" s="1"/>
      <c r="AY184" s="1"/>
      <c r="AZ184" s="1"/>
    </row>
    <row r="185" spans="1:52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3"/>
      <c r="AA185" s="13"/>
      <c r="AB185" s="13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3"/>
      <c r="AT185" s="1"/>
      <c r="AU185" s="1"/>
      <c r="AV185" s="1"/>
      <c r="AW185" s="1"/>
      <c r="AX185" s="1"/>
      <c r="AY185" s="1"/>
      <c r="AZ185" s="1"/>
    </row>
    <row r="186" spans="1:52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3"/>
      <c r="AA186" s="13"/>
      <c r="AB186" s="13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3"/>
      <c r="AT186" s="1"/>
      <c r="AU186" s="1"/>
      <c r="AV186" s="1"/>
      <c r="AW186" s="1"/>
      <c r="AX186" s="1"/>
      <c r="AY186" s="1"/>
      <c r="AZ186" s="1"/>
    </row>
    <row r="187" spans="1:52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3"/>
      <c r="AA187" s="13"/>
      <c r="AB187" s="13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3"/>
      <c r="AT187" s="1"/>
      <c r="AU187" s="1"/>
      <c r="AV187" s="1"/>
      <c r="AW187" s="1"/>
      <c r="AX187" s="1"/>
      <c r="AY187" s="1"/>
      <c r="AZ187" s="1"/>
    </row>
    <row r="188" spans="1:52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3"/>
      <c r="AA188" s="13"/>
      <c r="AB188" s="13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3"/>
      <c r="AT188" s="1"/>
      <c r="AU188" s="1"/>
      <c r="AV188" s="1"/>
      <c r="AW188" s="1"/>
      <c r="AX188" s="1"/>
      <c r="AY188" s="1"/>
      <c r="AZ188" s="1"/>
    </row>
    <row r="189" spans="1:52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3"/>
      <c r="AA189" s="13"/>
      <c r="AB189" s="13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3"/>
      <c r="AT189" s="1"/>
      <c r="AU189" s="1"/>
      <c r="AV189" s="1"/>
      <c r="AW189" s="1"/>
      <c r="AX189" s="1"/>
      <c r="AY189" s="1"/>
      <c r="AZ189" s="1"/>
    </row>
    <row r="190" spans="1:52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3"/>
      <c r="AA190" s="13"/>
      <c r="AB190" s="13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3"/>
      <c r="AT190" s="1"/>
      <c r="AU190" s="1"/>
      <c r="AV190" s="1"/>
      <c r="AW190" s="1"/>
      <c r="AX190" s="1"/>
      <c r="AY190" s="1"/>
      <c r="AZ190" s="1"/>
    </row>
    <row r="191" spans="1:52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3"/>
      <c r="AA191" s="13"/>
      <c r="AB191" s="13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3"/>
      <c r="AT191" s="1"/>
      <c r="AU191" s="1"/>
      <c r="AV191" s="1"/>
      <c r="AW191" s="1"/>
      <c r="AX191" s="1"/>
      <c r="AY191" s="1"/>
      <c r="AZ191" s="1"/>
    </row>
    <row r="192" spans="1:52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3"/>
      <c r="AA192" s="13"/>
      <c r="AB192" s="13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3"/>
      <c r="AT192" s="1"/>
      <c r="AU192" s="1"/>
      <c r="AV192" s="1"/>
      <c r="AW192" s="1"/>
      <c r="AX192" s="1"/>
      <c r="AY192" s="1"/>
      <c r="AZ192" s="1"/>
    </row>
    <row r="193" spans="1:52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3"/>
      <c r="AA193" s="13"/>
      <c r="AB193" s="13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3"/>
      <c r="AT193" s="1"/>
      <c r="AU193" s="1"/>
      <c r="AV193" s="1"/>
      <c r="AW193" s="1"/>
      <c r="AX193" s="1"/>
      <c r="AY193" s="1"/>
      <c r="AZ193" s="1"/>
    </row>
    <row r="194" spans="1:52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3"/>
      <c r="AA194" s="13"/>
      <c r="AB194" s="13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3"/>
      <c r="AT194" s="1"/>
      <c r="AU194" s="1"/>
      <c r="AV194" s="1"/>
      <c r="AW194" s="1"/>
      <c r="AX194" s="1"/>
      <c r="AY194" s="1"/>
      <c r="AZ194" s="1"/>
    </row>
    <row r="195" spans="1:52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3"/>
      <c r="AA195" s="13"/>
      <c r="AB195" s="13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3"/>
      <c r="AT195" s="1"/>
      <c r="AU195" s="1"/>
      <c r="AV195" s="1"/>
      <c r="AW195" s="1"/>
      <c r="AX195" s="1"/>
      <c r="AY195" s="1"/>
      <c r="AZ195" s="1"/>
    </row>
    <row r="196" spans="1:52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3"/>
      <c r="AA196" s="13"/>
      <c r="AB196" s="13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3"/>
      <c r="AT196" s="1"/>
      <c r="AU196" s="1"/>
      <c r="AV196" s="1"/>
      <c r="AW196" s="1"/>
      <c r="AX196" s="1"/>
      <c r="AY196" s="1"/>
      <c r="AZ196" s="1"/>
    </row>
    <row r="197" spans="1:52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3"/>
      <c r="AA197" s="13"/>
      <c r="AB197" s="13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3"/>
      <c r="AT197" s="1"/>
      <c r="AU197" s="1"/>
      <c r="AV197" s="1"/>
      <c r="AW197" s="1"/>
      <c r="AX197" s="1"/>
      <c r="AY197" s="1"/>
      <c r="AZ197" s="1"/>
    </row>
    <row r="198" spans="1:52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3"/>
      <c r="AA198" s="13"/>
      <c r="AB198" s="13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3"/>
      <c r="AT198" s="1"/>
      <c r="AU198" s="1"/>
      <c r="AV198" s="1"/>
      <c r="AW198" s="1"/>
      <c r="AX198" s="1"/>
      <c r="AY198" s="1"/>
      <c r="AZ198" s="1"/>
    </row>
    <row r="199" spans="1:52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3"/>
      <c r="AA199" s="13"/>
      <c r="AB199" s="13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3"/>
      <c r="AT199" s="1"/>
      <c r="AU199" s="1"/>
      <c r="AV199" s="1"/>
      <c r="AW199" s="1"/>
      <c r="AX199" s="1"/>
      <c r="AY199" s="1"/>
      <c r="AZ199" s="1"/>
    </row>
    <row r="200" spans="1:52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3"/>
      <c r="AA200" s="13"/>
      <c r="AB200" s="13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3"/>
      <c r="AT200" s="1"/>
      <c r="AU200" s="1"/>
      <c r="AV200" s="1"/>
      <c r="AW200" s="1"/>
      <c r="AX200" s="1"/>
      <c r="AY200" s="1"/>
      <c r="AZ200" s="1"/>
    </row>
    <row r="201" spans="1:52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3"/>
      <c r="AA201" s="13"/>
      <c r="AB201" s="13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3"/>
      <c r="AT201" s="1"/>
      <c r="AU201" s="1"/>
      <c r="AV201" s="1"/>
      <c r="AW201" s="1"/>
      <c r="AX201" s="1"/>
      <c r="AY201" s="1"/>
      <c r="AZ201" s="1"/>
    </row>
    <row r="202" spans="1:52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3"/>
      <c r="AA202" s="13"/>
      <c r="AB202" s="13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3"/>
      <c r="AT202" s="1"/>
      <c r="AU202" s="1"/>
      <c r="AV202" s="1"/>
      <c r="AW202" s="1"/>
      <c r="AX202" s="1"/>
      <c r="AY202" s="1"/>
      <c r="AZ202" s="1"/>
    </row>
    <row r="203" spans="1:52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3"/>
      <c r="AA203" s="13"/>
      <c r="AB203" s="13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3"/>
      <c r="AT203" s="1"/>
      <c r="AU203" s="1"/>
      <c r="AV203" s="1"/>
      <c r="AW203" s="1"/>
      <c r="AX203" s="1"/>
      <c r="AY203" s="1"/>
      <c r="AZ203" s="1"/>
    </row>
    <row r="204" spans="1:52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3"/>
      <c r="AA204" s="13"/>
      <c r="AB204" s="13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3"/>
      <c r="AT204" s="1"/>
      <c r="AU204" s="1"/>
      <c r="AV204" s="1"/>
      <c r="AW204" s="1"/>
      <c r="AX204" s="1"/>
      <c r="AY204" s="1"/>
      <c r="AZ204" s="1"/>
    </row>
    <row r="205" spans="1:52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3"/>
      <c r="AA205" s="13"/>
      <c r="AB205" s="13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3"/>
      <c r="AT205" s="1"/>
      <c r="AU205" s="1"/>
      <c r="AV205" s="1"/>
      <c r="AW205" s="1"/>
      <c r="AX205" s="1"/>
      <c r="AY205" s="1"/>
      <c r="AZ205" s="1"/>
    </row>
    <row r="206" spans="1:52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3"/>
      <c r="AA206" s="13"/>
      <c r="AB206" s="13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3"/>
      <c r="AT206" s="1"/>
      <c r="AU206" s="1"/>
      <c r="AV206" s="1"/>
      <c r="AW206" s="1"/>
      <c r="AX206" s="1"/>
      <c r="AY206" s="1"/>
      <c r="AZ206" s="1"/>
    </row>
    <row r="207" spans="1:52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3"/>
      <c r="AA207" s="13"/>
      <c r="AB207" s="13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3"/>
      <c r="AT207" s="1"/>
      <c r="AU207" s="1"/>
      <c r="AV207" s="1"/>
      <c r="AW207" s="1"/>
      <c r="AX207" s="1"/>
      <c r="AY207" s="1"/>
      <c r="AZ207" s="1"/>
    </row>
    <row r="208" spans="1:52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3"/>
      <c r="AA208" s="13"/>
      <c r="AB208" s="13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3"/>
      <c r="AT208" s="1"/>
      <c r="AU208" s="1"/>
      <c r="AV208" s="1"/>
      <c r="AW208" s="1"/>
      <c r="AX208" s="1"/>
      <c r="AY208" s="1"/>
      <c r="AZ208" s="1"/>
    </row>
    <row r="209" spans="1:52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3"/>
      <c r="AA209" s="13"/>
      <c r="AB209" s="13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3"/>
      <c r="AT209" s="1"/>
      <c r="AU209" s="1"/>
      <c r="AV209" s="1"/>
      <c r="AW209" s="1"/>
      <c r="AX209" s="1"/>
      <c r="AY209" s="1"/>
      <c r="AZ209" s="1"/>
    </row>
    <row r="210" spans="1:52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3"/>
      <c r="AA210" s="13"/>
      <c r="AB210" s="13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3"/>
      <c r="AT210" s="1"/>
      <c r="AU210" s="1"/>
      <c r="AV210" s="1"/>
      <c r="AW210" s="1"/>
      <c r="AX210" s="1"/>
      <c r="AY210" s="1"/>
      <c r="AZ210" s="1"/>
    </row>
    <row r="211" spans="1:52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3"/>
      <c r="AA211" s="13"/>
      <c r="AB211" s="13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3"/>
      <c r="AT211" s="1"/>
      <c r="AU211" s="1"/>
      <c r="AV211" s="1"/>
      <c r="AW211" s="1"/>
      <c r="AX211" s="1"/>
      <c r="AY211" s="1"/>
      <c r="AZ211" s="1"/>
    </row>
    <row r="212" spans="1:52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3"/>
      <c r="AA212" s="13"/>
      <c r="AB212" s="13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3"/>
      <c r="AT212" s="1"/>
      <c r="AU212" s="1"/>
      <c r="AV212" s="1"/>
      <c r="AW212" s="1"/>
      <c r="AX212" s="1"/>
      <c r="AY212" s="1"/>
      <c r="AZ212" s="1"/>
    </row>
    <row r="213" spans="1:52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3"/>
      <c r="AA213" s="13"/>
      <c r="AB213" s="13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3"/>
      <c r="AT213" s="1"/>
      <c r="AU213" s="1"/>
      <c r="AV213" s="1"/>
      <c r="AW213" s="1"/>
      <c r="AX213" s="1"/>
      <c r="AY213" s="1"/>
      <c r="AZ213" s="1"/>
    </row>
    <row r="214" spans="1:52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3"/>
      <c r="AA214" s="13"/>
      <c r="AB214" s="13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3"/>
      <c r="AT214" s="1"/>
      <c r="AU214" s="1"/>
      <c r="AV214" s="1"/>
      <c r="AW214" s="1"/>
      <c r="AX214" s="1"/>
      <c r="AY214" s="1"/>
      <c r="AZ214" s="1"/>
    </row>
    <row r="215" spans="1:52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3"/>
      <c r="AA215" s="13"/>
      <c r="AB215" s="13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3"/>
      <c r="AT215" s="1"/>
      <c r="AU215" s="1"/>
      <c r="AV215" s="1"/>
      <c r="AW215" s="1"/>
      <c r="AX215" s="1"/>
      <c r="AY215" s="1"/>
      <c r="AZ215" s="1"/>
    </row>
    <row r="216" spans="1:52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3"/>
      <c r="AA216" s="13"/>
      <c r="AB216" s="13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3"/>
      <c r="AT216" s="1"/>
      <c r="AU216" s="1"/>
      <c r="AV216" s="1"/>
      <c r="AW216" s="1"/>
      <c r="AX216" s="1"/>
      <c r="AY216" s="1"/>
      <c r="AZ216" s="1"/>
    </row>
    <row r="217" spans="1:52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3"/>
      <c r="AA217" s="13"/>
      <c r="AB217" s="13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3"/>
      <c r="AT217" s="1"/>
      <c r="AU217" s="1"/>
      <c r="AV217" s="1"/>
      <c r="AW217" s="1"/>
      <c r="AX217" s="1"/>
      <c r="AY217" s="1"/>
      <c r="AZ217" s="1"/>
    </row>
    <row r="218" spans="1:52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3"/>
      <c r="AA218" s="13"/>
      <c r="AB218" s="13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3"/>
      <c r="AT218" s="1"/>
      <c r="AU218" s="1"/>
      <c r="AV218" s="1"/>
      <c r="AW218" s="1"/>
      <c r="AX218" s="1"/>
      <c r="AY218" s="1"/>
      <c r="AZ218" s="1"/>
    </row>
    <row r="219" spans="1:52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3"/>
      <c r="AA219" s="13"/>
      <c r="AB219" s="13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3"/>
      <c r="AT219" s="1"/>
      <c r="AU219" s="1"/>
      <c r="AV219" s="1"/>
      <c r="AW219" s="1"/>
      <c r="AX219" s="1"/>
      <c r="AY219" s="1"/>
      <c r="AZ219" s="1"/>
    </row>
    <row r="220" spans="1:52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3"/>
      <c r="AA220" s="13"/>
      <c r="AB220" s="13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3"/>
      <c r="AT220" s="1"/>
      <c r="AU220" s="1"/>
      <c r="AV220" s="1"/>
      <c r="AW220" s="1"/>
      <c r="AX220" s="1"/>
      <c r="AY220" s="1"/>
      <c r="AZ220" s="1"/>
    </row>
    <row r="221" spans="1:52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3"/>
      <c r="AA221" s="13"/>
      <c r="AB221" s="13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3"/>
      <c r="AT221" s="1"/>
      <c r="AU221" s="1"/>
      <c r="AV221" s="1"/>
      <c r="AW221" s="1"/>
      <c r="AX221" s="1"/>
      <c r="AY221" s="1"/>
      <c r="AZ221" s="1"/>
    </row>
    <row r="222" spans="1:52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3"/>
      <c r="AA222" s="13"/>
      <c r="AB222" s="13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3"/>
      <c r="AT222" s="1"/>
      <c r="AU222" s="1"/>
      <c r="AV222" s="1"/>
      <c r="AW222" s="1"/>
      <c r="AX222" s="1"/>
      <c r="AY222" s="1"/>
      <c r="AZ222" s="1"/>
    </row>
    <row r="223" spans="1:52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3"/>
      <c r="AA223" s="13"/>
      <c r="AB223" s="13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3"/>
      <c r="AT223" s="1"/>
      <c r="AU223" s="1"/>
      <c r="AV223" s="1"/>
      <c r="AW223" s="1"/>
      <c r="AX223" s="1"/>
      <c r="AY223" s="1"/>
      <c r="AZ223" s="1"/>
    </row>
    <row r="224" spans="1:52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3"/>
      <c r="AA224" s="13"/>
      <c r="AB224" s="13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3"/>
      <c r="AT224" s="1"/>
      <c r="AU224" s="1"/>
      <c r="AV224" s="1"/>
      <c r="AW224" s="1"/>
      <c r="AX224" s="1"/>
      <c r="AY224" s="1"/>
      <c r="AZ224" s="1"/>
    </row>
    <row r="225" spans="1:52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3"/>
      <c r="AA225" s="13"/>
      <c r="AB225" s="13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3"/>
      <c r="AT225" s="1"/>
      <c r="AU225" s="1"/>
      <c r="AV225" s="1"/>
      <c r="AW225" s="1"/>
      <c r="AX225" s="1"/>
      <c r="AY225" s="1"/>
      <c r="AZ225" s="1"/>
    </row>
    <row r="226" spans="1:52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3"/>
      <c r="AA226" s="13"/>
      <c r="AB226" s="13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3"/>
      <c r="AT226" s="1"/>
      <c r="AU226" s="1"/>
      <c r="AV226" s="1"/>
      <c r="AW226" s="1"/>
      <c r="AX226" s="1"/>
      <c r="AY226" s="1"/>
      <c r="AZ226" s="1"/>
    </row>
    <row r="227" spans="1:52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3"/>
      <c r="AA227" s="13"/>
      <c r="AB227" s="13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3"/>
      <c r="AT227" s="1"/>
      <c r="AU227" s="1"/>
      <c r="AV227" s="1"/>
      <c r="AW227" s="1"/>
      <c r="AX227" s="1"/>
      <c r="AY227" s="1"/>
      <c r="AZ227" s="1"/>
    </row>
    <row r="228" spans="1:52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3"/>
      <c r="AA228" s="13"/>
      <c r="AB228" s="13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3"/>
      <c r="AT228" s="1"/>
      <c r="AU228" s="1"/>
      <c r="AV228" s="1"/>
      <c r="AW228" s="1"/>
      <c r="AX228" s="1"/>
      <c r="AY228" s="1"/>
      <c r="AZ228" s="1"/>
    </row>
    <row r="229" spans="1:52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3"/>
      <c r="AA229" s="13"/>
      <c r="AB229" s="13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3"/>
      <c r="AT229" s="1"/>
      <c r="AU229" s="1"/>
      <c r="AV229" s="1"/>
      <c r="AW229" s="1"/>
      <c r="AX229" s="1"/>
      <c r="AY229" s="1"/>
      <c r="AZ229" s="1"/>
    </row>
    <row r="230" spans="1:52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3"/>
      <c r="AA230" s="13"/>
      <c r="AB230" s="13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3"/>
      <c r="AT230" s="1"/>
      <c r="AU230" s="1"/>
      <c r="AV230" s="1"/>
      <c r="AW230" s="1"/>
      <c r="AX230" s="1"/>
      <c r="AY230" s="1"/>
      <c r="AZ230" s="1"/>
    </row>
    <row r="231" spans="1:52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3"/>
      <c r="AA231" s="13"/>
      <c r="AB231" s="13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3"/>
      <c r="AT231" s="1"/>
      <c r="AU231" s="1"/>
      <c r="AV231" s="1"/>
      <c r="AW231" s="1"/>
      <c r="AX231" s="1"/>
      <c r="AY231" s="1"/>
      <c r="AZ231" s="1"/>
    </row>
    <row r="232" spans="1:52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3"/>
      <c r="AA232" s="13"/>
      <c r="AB232" s="13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3"/>
      <c r="AT232" s="1"/>
      <c r="AU232" s="1"/>
      <c r="AV232" s="1"/>
      <c r="AW232" s="1"/>
      <c r="AX232" s="1"/>
      <c r="AY232" s="1"/>
      <c r="AZ232" s="1"/>
    </row>
    <row r="233" spans="1:52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3"/>
      <c r="AA233" s="13"/>
      <c r="AB233" s="13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3"/>
      <c r="AT233" s="1"/>
      <c r="AU233" s="1"/>
      <c r="AV233" s="1"/>
      <c r="AW233" s="1"/>
      <c r="AX233" s="1"/>
      <c r="AY233" s="1"/>
      <c r="AZ233" s="1"/>
    </row>
    <row r="234" spans="1:52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3"/>
      <c r="AA234" s="13"/>
      <c r="AB234" s="13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3"/>
      <c r="AT234" s="1"/>
      <c r="AU234" s="1"/>
      <c r="AV234" s="1"/>
      <c r="AW234" s="1"/>
      <c r="AX234" s="1"/>
      <c r="AY234" s="1"/>
      <c r="AZ234" s="1"/>
    </row>
    <row r="235" spans="1:52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3"/>
      <c r="AA235" s="13"/>
      <c r="AB235" s="13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3"/>
      <c r="AT235" s="1"/>
      <c r="AU235" s="1"/>
      <c r="AV235" s="1"/>
      <c r="AW235" s="1"/>
      <c r="AX235" s="1"/>
      <c r="AY235" s="1"/>
      <c r="AZ235" s="1"/>
    </row>
    <row r="236" spans="1:52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3"/>
      <c r="AA236" s="13"/>
      <c r="AB236" s="13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3"/>
      <c r="AT236" s="1"/>
      <c r="AU236" s="1"/>
      <c r="AV236" s="1"/>
      <c r="AW236" s="1"/>
      <c r="AX236" s="1"/>
      <c r="AY236" s="1"/>
      <c r="AZ236" s="1"/>
    </row>
    <row r="237" spans="1:52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3"/>
      <c r="AA237" s="13"/>
      <c r="AB237" s="13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3"/>
      <c r="AT237" s="1"/>
      <c r="AU237" s="1"/>
      <c r="AV237" s="1"/>
      <c r="AW237" s="1"/>
      <c r="AX237" s="1"/>
      <c r="AY237" s="1"/>
      <c r="AZ237" s="1"/>
    </row>
    <row r="238" spans="1:52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3"/>
      <c r="AA238" s="13"/>
      <c r="AB238" s="13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3"/>
      <c r="AT238" s="1"/>
      <c r="AU238" s="1"/>
      <c r="AV238" s="1"/>
      <c r="AW238" s="1"/>
      <c r="AX238" s="1"/>
      <c r="AY238" s="1"/>
      <c r="AZ238" s="1"/>
    </row>
    <row r="239" spans="1:52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3"/>
      <c r="AA239" s="13"/>
      <c r="AB239" s="13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3"/>
      <c r="AT239" s="1"/>
      <c r="AU239" s="1"/>
      <c r="AV239" s="1"/>
      <c r="AW239" s="1"/>
      <c r="AX239" s="1"/>
      <c r="AY239" s="1"/>
      <c r="AZ239" s="1"/>
    </row>
    <row r="240" spans="1:52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3"/>
      <c r="AA240" s="13"/>
      <c r="AB240" s="13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3"/>
      <c r="AT240" s="1"/>
      <c r="AU240" s="1"/>
      <c r="AV240" s="1"/>
      <c r="AW240" s="1"/>
      <c r="AX240" s="1"/>
      <c r="AY240" s="1"/>
      <c r="AZ240" s="1"/>
    </row>
    <row r="241" spans="1:52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3"/>
      <c r="AA241" s="13"/>
      <c r="AB241" s="13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3"/>
      <c r="AT241" s="1"/>
      <c r="AU241" s="1"/>
      <c r="AV241" s="1"/>
      <c r="AW241" s="1"/>
      <c r="AX241" s="1"/>
      <c r="AY241" s="1"/>
      <c r="AZ241" s="1"/>
    </row>
    <row r="242" spans="1:52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3"/>
      <c r="AA242" s="13"/>
      <c r="AB242" s="13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3"/>
      <c r="AT242" s="1"/>
      <c r="AU242" s="1"/>
      <c r="AV242" s="1"/>
      <c r="AW242" s="1"/>
      <c r="AX242" s="1"/>
      <c r="AY242" s="1"/>
      <c r="AZ242" s="1"/>
    </row>
    <row r="243" spans="1:52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3"/>
      <c r="AA243" s="13"/>
      <c r="AB243" s="13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3"/>
      <c r="AT243" s="1"/>
      <c r="AU243" s="1"/>
      <c r="AV243" s="1"/>
      <c r="AW243" s="1"/>
      <c r="AX243" s="1"/>
      <c r="AY243" s="1"/>
      <c r="AZ243" s="1"/>
    </row>
    <row r="244" spans="1:52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3"/>
      <c r="AA244" s="13"/>
      <c r="AB244" s="13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3"/>
      <c r="AT244" s="1"/>
      <c r="AU244" s="1"/>
      <c r="AV244" s="1"/>
      <c r="AW244" s="1"/>
      <c r="AX244" s="1"/>
      <c r="AY244" s="1"/>
      <c r="AZ244" s="1"/>
    </row>
    <row r="245" spans="1:52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3"/>
      <c r="AA245" s="13"/>
      <c r="AB245" s="13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3"/>
      <c r="AT245" s="1"/>
      <c r="AU245" s="1"/>
      <c r="AV245" s="1"/>
      <c r="AW245" s="1"/>
      <c r="AX245" s="1"/>
      <c r="AY245" s="1"/>
      <c r="AZ245" s="1"/>
    </row>
    <row r="246" spans="1:52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3"/>
      <c r="AA246" s="13"/>
      <c r="AB246" s="13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3"/>
      <c r="AT246" s="1"/>
      <c r="AU246" s="1"/>
      <c r="AV246" s="1"/>
      <c r="AW246" s="1"/>
      <c r="AX246" s="1"/>
      <c r="AY246" s="1"/>
      <c r="AZ246" s="1"/>
    </row>
    <row r="247" spans="1:52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3"/>
      <c r="AA247" s="13"/>
      <c r="AB247" s="13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3"/>
      <c r="AT247" s="1"/>
      <c r="AU247" s="1"/>
      <c r="AV247" s="1"/>
      <c r="AW247" s="1"/>
      <c r="AX247" s="1"/>
      <c r="AY247" s="1"/>
      <c r="AZ247" s="1"/>
    </row>
    <row r="248" spans="1:52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3"/>
      <c r="AA248" s="13"/>
      <c r="AB248" s="13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3"/>
      <c r="AT248" s="1"/>
      <c r="AU248" s="1"/>
      <c r="AV248" s="1"/>
      <c r="AW248" s="1"/>
      <c r="AX248" s="1"/>
      <c r="AY248" s="1"/>
      <c r="AZ248" s="1"/>
    </row>
    <row r="249" spans="1:52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3"/>
      <c r="AA249" s="13"/>
      <c r="AB249" s="13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3"/>
      <c r="AT249" s="1"/>
      <c r="AU249" s="1"/>
      <c r="AV249" s="1"/>
      <c r="AW249" s="1"/>
      <c r="AX249" s="1"/>
      <c r="AY249" s="1"/>
      <c r="AZ249" s="1"/>
    </row>
    <row r="250" spans="1:52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3"/>
      <c r="AA250" s="13"/>
      <c r="AB250" s="13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3"/>
      <c r="AT250" s="1"/>
      <c r="AU250" s="1"/>
      <c r="AV250" s="1"/>
      <c r="AW250" s="1"/>
      <c r="AX250" s="1"/>
      <c r="AY250" s="1"/>
      <c r="AZ250" s="1"/>
    </row>
    <row r="251" spans="1:52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3"/>
      <c r="AA251" s="13"/>
      <c r="AB251" s="13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3"/>
      <c r="AT251" s="1"/>
      <c r="AU251" s="1"/>
      <c r="AV251" s="1"/>
      <c r="AW251" s="1"/>
      <c r="AX251" s="1"/>
      <c r="AY251" s="1"/>
      <c r="AZ251" s="1"/>
    </row>
    <row r="252" spans="1:52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3"/>
      <c r="AA252" s="13"/>
      <c r="AB252" s="13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3"/>
      <c r="AT252" s="1"/>
      <c r="AU252" s="1"/>
      <c r="AV252" s="1"/>
      <c r="AW252" s="1"/>
      <c r="AX252" s="1"/>
      <c r="AY252" s="1"/>
      <c r="AZ252" s="1"/>
    </row>
    <row r="253" spans="1:52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3"/>
      <c r="AA253" s="13"/>
      <c r="AB253" s="13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3"/>
      <c r="AT253" s="1"/>
      <c r="AU253" s="1"/>
      <c r="AV253" s="1"/>
      <c r="AW253" s="1"/>
      <c r="AX253" s="1"/>
      <c r="AY253" s="1"/>
      <c r="AZ253" s="1"/>
    </row>
    <row r="254" spans="1:52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3"/>
      <c r="AA254" s="13"/>
      <c r="AB254" s="13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3"/>
      <c r="AT254" s="1"/>
      <c r="AU254" s="1"/>
      <c r="AV254" s="1"/>
      <c r="AW254" s="1"/>
      <c r="AX254" s="1"/>
      <c r="AY254" s="1"/>
      <c r="AZ254" s="1"/>
    </row>
    <row r="255" spans="1:52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3"/>
      <c r="AA255" s="13"/>
      <c r="AB255" s="13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3"/>
      <c r="AT255" s="1"/>
      <c r="AU255" s="1"/>
      <c r="AV255" s="1"/>
      <c r="AW255" s="1"/>
      <c r="AX255" s="1"/>
      <c r="AY255" s="1"/>
      <c r="AZ255" s="1"/>
    </row>
    <row r="256" spans="1:52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3"/>
      <c r="AA256" s="13"/>
      <c r="AB256" s="13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3"/>
      <c r="AT256" s="1"/>
      <c r="AU256" s="1"/>
      <c r="AV256" s="1"/>
      <c r="AW256" s="1"/>
      <c r="AX256" s="1"/>
      <c r="AY256" s="1"/>
      <c r="AZ256" s="1"/>
    </row>
    <row r="257" spans="1:52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3"/>
      <c r="AA257" s="13"/>
      <c r="AB257" s="13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3"/>
      <c r="AT257" s="1"/>
      <c r="AU257" s="1"/>
      <c r="AV257" s="1"/>
      <c r="AW257" s="1"/>
      <c r="AX257" s="1"/>
      <c r="AY257" s="1"/>
      <c r="AZ257" s="1"/>
    </row>
    <row r="258" spans="1:52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3"/>
      <c r="AA258" s="13"/>
      <c r="AB258" s="13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3"/>
      <c r="AT258" s="1"/>
      <c r="AU258" s="1"/>
      <c r="AV258" s="1"/>
      <c r="AW258" s="1"/>
      <c r="AX258" s="1"/>
      <c r="AY258" s="1"/>
      <c r="AZ258" s="1"/>
    </row>
    <row r="259" spans="1:52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3"/>
      <c r="AA259" s="13"/>
      <c r="AB259" s="13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3"/>
      <c r="AT259" s="1"/>
      <c r="AU259" s="1"/>
      <c r="AV259" s="1"/>
      <c r="AW259" s="1"/>
      <c r="AX259" s="1"/>
      <c r="AY259" s="1"/>
      <c r="AZ259" s="1"/>
    </row>
    <row r="260" spans="1:52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3"/>
      <c r="AA260" s="13"/>
      <c r="AB260" s="13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3"/>
      <c r="AT260" s="1"/>
      <c r="AU260" s="1"/>
      <c r="AV260" s="1"/>
      <c r="AW260" s="1"/>
      <c r="AX260" s="1"/>
      <c r="AY260" s="1"/>
      <c r="AZ260" s="1"/>
    </row>
    <row r="261" spans="1:52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3"/>
      <c r="AA261" s="13"/>
      <c r="AB261" s="13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3"/>
      <c r="AT261" s="1"/>
      <c r="AU261" s="1"/>
      <c r="AV261" s="1"/>
      <c r="AW261" s="1"/>
      <c r="AX261" s="1"/>
      <c r="AY261" s="1"/>
      <c r="AZ261" s="1"/>
    </row>
    <row r="262" spans="1:52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3"/>
      <c r="AA262" s="13"/>
      <c r="AB262" s="13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3"/>
      <c r="AT262" s="1"/>
      <c r="AU262" s="1"/>
      <c r="AV262" s="1"/>
      <c r="AW262" s="1"/>
      <c r="AX262" s="1"/>
      <c r="AY262" s="1"/>
      <c r="AZ262" s="1"/>
    </row>
    <row r="263" spans="1:52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3"/>
      <c r="AA263" s="13"/>
      <c r="AB263" s="13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3"/>
      <c r="AT263" s="1"/>
      <c r="AU263" s="1"/>
      <c r="AV263" s="1"/>
      <c r="AW263" s="1"/>
      <c r="AX263" s="1"/>
      <c r="AY263" s="1"/>
      <c r="AZ263" s="1"/>
    </row>
    <row r="264" spans="1:52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3"/>
      <c r="AA264" s="13"/>
      <c r="AB264" s="13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3"/>
      <c r="AT264" s="1"/>
      <c r="AU264" s="1"/>
      <c r="AV264" s="1"/>
      <c r="AW264" s="1"/>
      <c r="AX264" s="1"/>
      <c r="AY264" s="1"/>
      <c r="AZ264" s="1"/>
    </row>
    <row r="265" spans="1:52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3"/>
      <c r="AA265" s="13"/>
      <c r="AB265" s="13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3"/>
      <c r="AT265" s="1"/>
      <c r="AU265" s="1"/>
      <c r="AV265" s="1"/>
      <c r="AW265" s="1"/>
      <c r="AX265" s="1"/>
      <c r="AY265" s="1"/>
      <c r="AZ265" s="1"/>
    </row>
    <row r="266" spans="1:52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3"/>
      <c r="AA266" s="13"/>
      <c r="AB266" s="13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3"/>
      <c r="AT266" s="1"/>
      <c r="AU266" s="1"/>
      <c r="AV266" s="1"/>
      <c r="AW266" s="1"/>
      <c r="AX266" s="1"/>
      <c r="AY266" s="1"/>
      <c r="AZ266" s="1"/>
    </row>
    <row r="267" spans="1:52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3"/>
      <c r="AA267" s="13"/>
      <c r="AB267" s="13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3"/>
      <c r="AT267" s="1"/>
      <c r="AU267" s="1"/>
      <c r="AV267" s="1"/>
      <c r="AW267" s="1"/>
      <c r="AX267" s="1"/>
      <c r="AY267" s="1"/>
      <c r="AZ267" s="1"/>
    </row>
    <row r="268" spans="1:52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3"/>
      <c r="AA268" s="13"/>
      <c r="AB268" s="13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3"/>
      <c r="AT268" s="1"/>
      <c r="AU268" s="1"/>
      <c r="AV268" s="1"/>
      <c r="AW268" s="1"/>
      <c r="AX268" s="1"/>
      <c r="AY268" s="1"/>
      <c r="AZ268" s="1"/>
    </row>
    <row r="269" spans="1:52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3"/>
      <c r="AA269" s="13"/>
      <c r="AB269" s="13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3"/>
      <c r="AT269" s="1"/>
      <c r="AU269" s="1"/>
      <c r="AV269" s="1"/>
      <c r="AW269" s="1"/>
      <c r="AX269" s="1"/>
      <c r="AY269" s="1"/>
      <c r="AZ269" s="1"/>
    </row>
    <row r="270" spans="1:52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3"/>
      <c r="AA270" s="13"/>
      <c r="AB270" s="13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3"/>
      <c r="AT270" s="1"/>
      <c r="AU270" s="1"/>
      <c r="AV270" s="1"/>
      <c r="AW270" s="1"/>
      <c r="AX270" s="1"/>
      <c r="AY270" s="1"/>
      <c r="AZ270" s="1"/>
    </row>
    <row r="271" spans="1:52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3"/>
      <c r="AA271" s="13"/>
      <c r="AB271" s="13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3"/>
      <c r="AT271" s="1"/>
      <c r="AU271" s="1"/>
      <c r="AV271" s="1"/>
      <c r="AW271" s="1"/>
      <c r="AX271" s="1"/>
      <c r="AY271" s="1"/>
      <c r="AZ271" s="1"/>
    </row>
    <row r="272" spans="1:52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3"/>
      <c r="AA272" s="13"/>
      <c r="AB272" s="13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3"/>
      <c r="AT272" s="1"/>
      <c r="AU272" s="1"/>
      <c r="AV272" s="1"/>
      <c r="AW272" s="1"/>
      <c r="AX272" s="1"/>
      <c r="AY272" s="1"/>
      <c r="AZ272" s="1"/>
    </row>
    <row r="273" spans="1:52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3"/>
      <c r="AA273" s="13"/>
      <c r="AB273" s="13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3"/>
      <c r="AT273" s="1"/>
      <c r="AU273" s="1"/>
      <c r="AV273" s="1"/>
      <c r="AW273" s="1"/>
      <c r="AX273" s="1"/>
      <c r="AY273" s="1"/>
      <c r="AZ273" s="1"/>
    </row>
    <row r="274" spans="1:52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3"/>
      <c r="AA274" s="13"/>
      <c r="AB274" s="13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3"/>
      <c r="AT274" s="1"/>
      <c r="AU274" s="1"/>
      <c r="AV274" s="1"/>
      <c r="AW274" s="1"/>
      <c r="AX274" s="1"/>
      <c r="AY274" s="1"/>
      <c r="AZ274" s="1"/>
    </row>
    <row r="275" spans="1:52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3"/>
      <c r="AA275" s="13"/>
      <c r="AB275" s="13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3"/>
      <c r="AT275" s="1"/>
      <c r="AU275" s="1"/>
      <c r="AV275" s="1"/>
      <c r="AW275" s="1"/>
      <c r="AX275" s="1"/>
      <c r="AY275" s="1"/>
      <c r="AZ275" s="1"/>
    </row>
    <row r="276" spans="1:52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3"/>
      <c r="AA276" s="13"/>
      <c r="AB276" s="13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3"/>
      <c r="AT276" s="1"/>
      <c r="AU276" s="1"/>
      <c r="AV276" s="1"/>
      <c r="AW276" s="1"/>
      <c r="AX276" s="1"/>
      <c r="AY276" s="1"/>
      <c r="AZ276" s="1"/>
    </row>
    <row r="277" spans="1:52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3"/>
      <c r="AA277" s="13"/>
      <c r="AB277" s="13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3"/>
      <c r="AT277" s="1"/>
      <c r="AU277" s="1"/>
      <c r="AV277" s="1"/>
      <c r="AW277" s="1"/>
      <c r="AX277" s="1"/>
      <c r="AY277" s="1"/>
      <c r="AZ277" s="1"/>
    </row>
    <row r="278" spans="1:52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3"/>
      <c r="AA278" s="13"/>
      <c r="AB278" s="13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3"/>
      <c r="AT278" s="1"/>
      <c r="AU278" s="1"/>
      <c r="AV278" s="1"/>
      <c r="AW278" s="1"/>
      <c r="AX278" s="1"/>
      <c r="AY278" s="1"/>
      <c r="AZ278" s="1"/>
    </row>
    <row r="279" spans="1:52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3"/>
      <c r="AA279" s="13"/>
      <c r="AB279" s="13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3"/>
      <c r="AT279" s="1"/>
      <c r="AU279" s="1"/>
      <c r="AV279" s="1"/>
      <c r="AW279" s="1"/>
      <c r="AX279" s="1"/>
      <c r="AY279" s="1"/>
      <c r="AZ279" s="1"/>
    </row>
    <row r="280" spans="1:52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3"/>
      <c r="AA280" s="13"/>
      <c r="AB280" s="13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3"/>
      <c r="AT280" s="1"/>
      <c r="AU280" s="1"/>
      <c r="AV280" s="1"/>
      <c r="AW280" s="1"/>
      <c r="AX280" s="1"/>
      <c r="AY280" s="1"/>
      <c r="AZ280" s="1"/>
    </row>
    <row r="281" spans="1:52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3"/>
      <c r="AA281" s="13"/>
      <c r="AB281" s="13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3"/>
      <c r="AT281" s="1"/>
      <c r="AU281" s="1"/>
      <c r="AV281" s="1"/>
      <c r="AW281" s="1"/>
      <c r="AX281" s="1"/>
      <c r="AY281" s="1"/>
      <c r="AZ281" s="1"/>
    </row>
    <row r="282" spans="1:52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3"/>
      <c r="AA282" s="13"/>
      <c r="AB282" s="13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3"/>
      <c r="AT282" s="1"/>
      <c r="AU282" s="1"/>
      <c r="AV282" s="1"/>
      <c r="AW282" s="1"/>
      <c r="AX282" s="1"/>
      <c r="AY282" s="1"/>
      <c r="AZ282" s="1"/>
    </row>
    <row r="283" spans="1:52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3"/>
      <c r="AA283" s="13"/>
      <c r="AB283" s="13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3"/>
      <c r="AT283" s="1"/>
      <c r="AU283" s="1"/>
      <c r="AV283" s="1"/>
      <c r="AW283" s="1"/>
      <c r="AX283" s="1"/>
      <c r="AY283" s="1"/>
      <c r="AZ283" s="1"/>
    </row>
    <row r="284" spans="1:52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3"/>
      <c r="AA284" s="13"/>
      <c r="AB284" s="13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3"/>
      <c r="AT284" s="1"/>
      <c r="AU284" s="1"/>
      <c r="AV284" s="1"/>
      <c r="AW284" s="1"/>
      <c r="AX284" s="1"/>
      <c r="AY284" s="1"/>
      <c r="AZ284" s="1"/>
    </row>
    <row r="285" spans="1:52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3"/>
      <c r="AA285" s="13"/>
      <c r="AB285" s="13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3"/>
      <c r="AT285" s="1"/>
      <c r="AU285" s="1"/>
      <c r="AV285" s="1"/>
      <c r="AW285" s="1"/>
      <c r="AX285" s="1"/>
      <c r="AY285" s="1"/>
      <c r="AZ285" s="1"/>
    </row>
    <row r="286" spans="1:52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3"/>
      <c r="AA286" s="13"/>
      <c r="AB286" s="13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3"/>
      <c r="AT286" s="1"/>
      <c r="AU286" s="1"/>
      <c r="AV286" s="1"/>
      <c r="AW286" s="1"/>
      <c r="AX286" s="1"/>
      <c r="AY286" s="1"/>
      <c r="AZ286" s="1"/>
    </row>
    <row r="287" spans="1:52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3"/>
      <c r="AA287" s="13"/>
      <c r="AB287" s="13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3"/>
      <c r="AT287" s="1"/>
      <c r="AU287" s="1"/>
      <c r="AV287" s="1"/>
      <c r="AW287" s="1"/>
      <c r="AX287" s="1"/>
      <c r="AY287" s="1"/>
      <c r="AZ287" s="1"/>
    </row>
    <row r="288" spans="1:52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3"/>
      <c r="AA288" s="13"/>
      <c r="AB288" s="13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3"/>
      <c r="AT288" s="1"/>
      <c r="AU288" s="1"/>
      <c r="AV288" s="1"/>
      <c r="AW288" s="1"/>
      <c r="AX288" s="1"/>
      <c r="AY288" s="1"/>
      <c r="AZ288" s="1"/>
    </row>
    <row r="289" spans="1:52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3"/>
      <c r="AA289" s="13"/>
      <c r="AB289" s="13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3"/>
      <c r="AT289" s="1"/>
      <c r="AU289" s="1"/>
      <c r="AV289" s="1"/>
      <c r="AW289" s="1"/>
      <c r="AX289" s="1"/>
      <c r="AY289" s="1"/>
      <c r="AZ289" s="1"/>
    </row>
    <row r="290" spans="1:52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3"/>
      <c r="AA290" s="13"/>
      <c r="AB290" s="13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3"/>
      <c r="AT290" s="1"/>
      <c r="AU290" s="1"/>
      <c r="AV290" s="1"/>
      <c r="AW290" s="1"/>
      <c r="AX290" s="1"/>
      <c r="AY290" s="1"/>
      <c r="AZ290" s="1"/>
    </row>
    <row r="291" spans="1:52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3"/>
      <c r="AA291" s="13"/>
      <c r="AB291" s="13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3"/>
      <c r="AT291" s="1"/>
      <c r="AU291" s="1"/>
      <c r="AV291" s="1"/>
      <c r="AW291" s="1"/>
      <c r="AX291" s="1"/>
      <c r="AY291" s="1"/>
      <c r="AZ291" s="1"/>
    </row>
    <row r="292" spans="1:52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3"/>
      <c r="AA292" s="13"/>
      <c r="AB292" s="13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3"/>
      <c r="AT292" s="1"/>
      <c r="AU292" s="1"/>
      <c r="AV292" s="1"/>
      <c r="AW292" s="1"/>
      <c r="AX292" s="1"/>
      <c r="AY292" s="1"/>
      <c r="AZ292" s="1"/>
    </row>
    <row r="293" spans="1:52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3"/>
      <c r="AA293" s="13"/>
      <c r="AB293" s="13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3"/>
      <c r="AT293" s="1"/>
      <c r="AU293" s="1"/>
      <c r="AV293" s="1"/>
      <c r="AW293" s="1"/>
      <c r="AX293" s="1"/>
      <c r="AY293" s="1"/>
      <c r="AZ293" s="1"/>
    </row>
    <row r="294" spans="1:52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3"/>
      <c r="AA294" s="13"/>
      <c r="AB294" s="13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3"/>
      <c r="AT294" s="1"/>
      <c r="AU294" s="1"/>
      <c r="AV294" s="1"/>
      <c r="AW294" s="1"/>
      <c r="AX294" s="1"/>
      <c r="AY294" s="1"/>
      <c r="AZ294" s="1"/>
    </row>
    <row r="295" spans="1:52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3"/>
      <c r="AA295" s="13"/>
      <c r="AB295" s="13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3"/>
      <c r="AT295" s="1"/>
      <c r="AU295" s="1"/>
      <c r="AV295" s="1"/>
      <c r="AW295" s="1"/>
      <c r="AX295" s="1"/>
      <c r="AY295" s="1"/>
      <c r="AZ295" s="1"/>
    </row>
    <row r="296" spans="1:52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3"/>
      <c r="AA296" s="13"/>
      <c r="AB296" s="13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3"/>
      <c r="AT296" s="1"/>
      <c r="AU296" s="1"/>
      <c r="AV296" s="1"/>
      <c r="AW296" s="1"/>
      <c r="AX296" s="1"/>
      <c r="AY296" s="1"/>
      <c r="AZ296" s="1"/>
    </row>
    <row r="297" spans="1:52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3"/>
      <c r="AA297" s="13"/>
      <c r="AB297" s="13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3"/>
      <c r="AT297" s="1"/>
      <c r="AU297" s="1"/>
      <c r="AV297" s="1"/>
      <c r="AW297" s="1"/>
      <c r="AX297" s="1"/>
      <c r="AY297" s="1"/>
      <c r="AZ297" s="1"/>
    </row>
    <row r="298" spans="1:52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3"/>
      <c r="AA298" s="13"/>
      <c r="AB298" s="13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3"/>
      <c r="AT298" s="1"/>
      <c r="AU298" s="1"/>
      <c r="AV298" s="1"/>
      <c r="AW298" s="1"/>
      <c r="AX298" s="1"/>
      <c r="AY298" s="1"/>
      <c r="AZ298" s="1"/>
    </row>
    <row r="299" spans="1:52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3"/>
      <c r="AA299" s="13"/>
      <c r="AB299" s="13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3"/>
      <c r="AT299" s="1"/>
      <c r="AU299" s="1"/>
      <c r="AV299" s="1"/>
      <c r="AW299" s="1"/>
      <c r="AX299" s="1"/>
      <c r="AY299" s="1"/>
      <c r="AZ299" s="1"/>
    </row>
    <row r="300" spans="1:52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3"/>
      <c r="AA300" s="13"/>
      <c r="AB300" s="13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3"/>
      <c r="AT300" s="1"/>
      <c r="AU300" s="1"/>
      <c r="AV300" s="1"/>
      <c r="AW300" s="1"/>
      <c r="AX300" s="1"/>
      <c r="AY300" s="1"/>
      <c r="AZ300" s="1"/>
    </row>
    <row r="301" spans="1:52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3"/>
      <c r="AA301" s="13"/>
      <c r="AB301" s="13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3"/>
      <c r="AT301" s="1"/>
      <c r="AU301" s="1"/>
      <c r="AV301" s="1"/>
      <c r="AW301" s="1"/>
      <c r="AX301" s="1"/>
      <c r="AY301" s="1"/>
      <c r="AZ301" s="1"/>
    </row>
    <row r="302" spans="1:52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3"/>
      <c r="AA302" s="13"/>
      <c r="AB302" s="13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3"/>
      <c r="AT302" s="1"/>
      <c r="AU302" s="1"/>
      <c r="AV302" s="1"/>
      <c r="AW302" s="1"/>
      <c r="AX302" s="1"/>
      <c r="AY302" s="1"/>
      <c r="AZ302" s="1"/>
    </row>
    <row r="303" spans="1:52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3"/>
      <c r="AA303" s="13"/>
      <c r="AB303" s="13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3"/>
      <c r="AT303" s="1"/>
      <c r="AU303" s="1"/>
      <c r="AV303" s="1"/>
      <c r="AW303" s="1"/>
      <c r="AX303" s="1"/>
      <c r="AY303" s="1"/>
      <c r="AZ303" s="1"/>
    </row>
    <row r="304" spans="1:52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3"/>
      <c r="AA304" s="13"/>
      <c r="AB304" s="13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3"/>
      <c r="AT304" s="1"/>
      <c r="AU304" s="1"/>
      <c r="AV304" s="1"/>
      <c r="AW304" s="1"/>
      <c r="AX304" s="1"/>
      <c r="AY304" s="1"/>
      <c r="AZ304" s="1"/>
    </row>
    <row r="305" spans="1:52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3"/>
      <c r="AA305" s="13"/>
      <c r="AB305" s="13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3"/>
      <c r="AT305" s="1"/>
      <c r="AU305" s="1"/>
      <c r="AV305" s="1"/>
      <c r="AW305" s="1"/>
      <c r="AX305" s="1"/>
      <c r="AY305" s="1"/>
      <c r="AZ305" s="1"/>
    </row>
    <row r="306" spans="1:52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3"/>
      <c r="AA306" s="13"/>
      <c r="AB306" s="13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3"/>
      <c r="AT306" s="1"/>
      <c r="AU306" s="1"/>
      <c r="AV306" s="1"/>
      <c r="AW306" s="1"/>
      <c r="AX306" s="1"/>
      <c r="AY306" s="1"/>
      <c r="AZ306" s="1"/>
    </row>
    <row r="307" spans="1:52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3"/>
      <c r="AA307" s="13"/>
      <c r="AB307" s="13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3"/>
      <c r="AT307" s="1"/>
      <c r="AU307" s="1"/>
      <c r="AV307" s="1"/>
      <c r="AW307" s="1"/>
      <c r="AX307" s="1"/>
      <c r="AY307" s="1"/>
      <c r="AZ307" s="1"/>
    </row>
    <row r="308" spans="1:52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3"/>
      <c r="AA308" s="13"/>
      <c r="AB308" s="13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3"/>
      <c r="AT308" s="1"/>
      <c r="AU308" s="1"/>
      <c r="AV308" s="1"/>
      <c r="AW308" s="1"/>
      <c r="AX308" s="1"/>
      <c r="AY308" s="1"/>
      <c r="AZ308" s="1"/>
    </row>
    <row r="309" spans="1:52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3"/>
      <c r="AA309" s="13"/>
      <c r="AB309" s="13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3"/>
      <c r="AT309" s="1"/>
      <c r="AU309" s="1"/>
      <c r="AV309" s="1"/>
      <c r="AW309" s="1"/>
      <c r="AX309" s="1"/>
      <c r="AY309" s="1"/>
      <c r="AZ309" s="1"/>
    </row>
    <row r="310" spans="1:52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3"/>
      <c r="AA310" s="13"/>
      <c r="AB310" s="13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3"/>
      <c r="AT310" s="1"/>
      <c r="AU310" s="1"/>
      <c r="AV310" s="1"/>
      <c r="AW310" s="1"/>
      <c r="AX310" s="1"/>
      <c r="AY310" s="1"/>
      <c r="AZ310" s="1"/>
    </row>
    <row r="311" spans="1:52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3"/>
      <c r="AA311" s="13"/>
      <c r="AB311" s="13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3"/>
      <c r="AT311" s="1"/>
      <c r="AU311" s="1"/>
      <c r="AV311" s="1"/>
      <c r="AW311" s="1"/>
      <c r="AX311" s="1"/>
      <c r="AY311" s="1"/>
      <c r="AZ311" s="1"/>
    </row>
    <row r="312" spans="1:52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3"/>
      <c r="AA312" s="13"/>
      <c r="AB312" s="13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3"/>
      <c r="AT312" s="1"/>
      <c r="AU312" s="1"/>
      <c r="AV312" s="1"/>
      <c r="AW312" s="1"/>
      <c r="AX312" s="1"/>
      <c r="AY312" s="1"/>
      <c r="AZ312" s="1"/>
    </row>
    <row r="313" spans="1:52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3"/>
      <c r="AA313" s="13"/>
      <c r="AB313" s="13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3"/>
      <c r="AT313" s="1"/>
      <c r="AU313" s="1"/>
      <c r="AV313" s="1"/>
      <c r="AW313" s="1"/>
      <c r="AX313" s="1"/>
      <c r="AY313" s="1"/>
      <c r="AZ313" s="1"/>
    </row>
    <row r="314" spans="1:52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3"/>
      <c r="AA314" s="13"/>
      <c r="AB314" s="13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3"/>
      <c r="AT314" s="1"/>
      <c r="AU314" s="1"/>
      <c r="AV314" s="1"/>
      <c r="AW314" s="1"/>
      <c r="AX314" s="1"/>
      <c r="AY314" s="1"/>
      <c r="AZ314" s="1"/>
    </row>
    <row r="315" spans="1:52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3"/>
      <c r="AA315" s="13"/>
      <c r="AB315" s="13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3"/>
      <c r="AT315" s="1"/>
      <c r="AU315" s="1"/>
      <c r="AV315" s="1"/>
      <c r="AW315" s="1"/>
      <c r="AX315" s="1"/>
      <c r="AY315" s="1"/>
      <c r="AZ315" s="1"/>
    </row>
    <row r="316" spans="1:52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3"/>
      <c r="AA316" s="13"/>
      <c r="AB316" s="13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3"/>
      <c r="AT316" s="1"/>
      <c r="AU316" s="1"/>
      <c r="AV316" s="1"/>
      <c r="AW316" s="1"/>
      <c r="AX316" s="1"/>
      <c r="AY316" s="1"/>
      <c r="AZ316" s="1"/>
    </row>
    <row r="317" spans="1:52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3"/>
      <c r="AA317" s="13"/>
      <c r="AB317" s="13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3"/>
      <c r="AT317" s="1"/>
      <c r="AU317" s="1"/>
      <c r="AV317" s="1"/>
      <c r="AW317" s="1"/>
      <c r="AX317" s="1"/>
      <c r="AY317" s="1"/>
      <c r="AZ317" s="1"/>
    </row>
    <row r="318" spans="1:52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3"/>
      <c r="AA318" s="13"/>
      <c r="AB318" s="13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3"/>
      <c r="AT318" s="1"/>
      <c r="AU318" s="1"/>
      <c r="AV318" s="1"/>
      <c r="AW318" s="1"/>
      <c r="AX318" s="1"/>
      <c r="AY318" s="1"/>
      <c r="AZ318" s="1"/>
    </row>
    <row r="319" spans="1:52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3"/>
      <c r="AA319" s="13"/>
      <c r="AB319" s="13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3"/>
      <c r="AT319" s="1"/>
      <c r="AU319" s="1"/>
      <c r="AV319" s="1"/>
      <c r="AW319" s="1"/>
      <c r="AX319" s="1"/>
      <c r="AY319" s="1"/>
      <c r="AZ319" s="1"/>
    </row>
    <row r="320" spans="1:52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3"/>
      <c r="AA320" s="13"/>
      <c r="AB320" s="13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3"/>
      <c r="AT320" s="1"/>
      <c r="AU320" s="1"/>
      <c r="AV320" s="1"/>
      <c r="AW320" s="1"/>
      <c r="AX320" s="1"/>
      <c r="AY320" s="1"/>
      <c r="AZ320" s="1"/>
    </row>
    <row r="321" spans="1:52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3"/>
      <c r="AA321" s="13"/>
      <c r="AB321" s="13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3"/>
      <c r="AT321" s="1"/>
      <c r="AU321" s="1"/>
      <c r="AV321" s="1"/>
      <c r="AW321" s="1"/>
      <c r="AX321" s="1"/>
      <c r="AY321" s="1"/>
      <c r="AZ321" s="1"/>
    </row>
    <row r="322" spans="1:52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3"/>
      <c r="AA322" s="13"/>
      <c r="AB322" s="13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3"/>
      <c r="AT322" s="1"/>
      <c r="AU322" s="1"/>
      <c r="AV322" s="1"/>
      <c r="AW322" s="1"/>
      <c r="AX322" s="1"/>
      <c r="AY322" s="1"/>
      <c r="AZ322" s="1"/>
    </row>
    <row r="323" spans="1:52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3"/>
      <c r="AA323" s="13"/>
      <c r="AB323" s="13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3"/>
      <c r="AT323" s="1"/>
      <c r="AU323" s="1"/>
      <c r="AV323" s="1"/>
      <c r="AW323" s="1"/>
      <c r="AX323" s="1"/>
      <c r="AY323" s="1"/>
      <c r="AZ323" s="1"/>
    </row>
    <row r="324" spans="1:52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3"/>
      <c r="AA324" s="13"/>
      <c r="AB324" s="13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3"/>
      <c r="AT324" s="1"/>
      <c r="AU324" s="1"/>
      <c r="AV324" s="1"/>
      <c r="AW324" s="1"/>
      <c r="AX324" s="1"/>
      <c r="AY324" s="1"/>
      <c r="AZ324" s="1"/>
    </row>
    <row r="325" spans="1:52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3"/>
      <c r="AA325" s="13"/>
      <c r="AB325" s="13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3"/>
      <c r="AT325" s="1"/>
      <c r="AU325" s="1"/>
      <c r="AV325" s="1"/>
      <c r="AW325" s="1"/>
      <c r="AX325" s="1"/>
      <c r="AY325" s="1"/>
      <c r="AZ325" s="1"/>
    </row>
    <row r="326" spans="1:52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3"/>
      <c r="AA326" s="13"/>
      <c r="AB326" s="13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3"/>
      <c r="AT326" s="1"/>
      <c r="AU326" s="1"/>
      <c r="AV326" s="1"/>
      <c r="AW326" s="1"/>
      <c r="AX326" s="1"/>
      <c r="AY326" s="1"/>
      <c r="AZ326" s="1"/>
    </row>
    <row r="327" spans="1:52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3"/>
      <c r="AA327" s="13"/>
      <c r="AB327" s="13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3"/>
      <c r="AT327" s="1"/>
      <c r="AU327" s="1"/>
      <c r="AV327" s="1"/>
      <c r="AW327" s="1"/>
      <c r="AX327" s="1"/>
      <c r="AY327" s="1"/>
      <c r="AZ327" s="1"/>
    </row>
    <row r="328" spans="1:52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3"/>
      <c r="AA328" s="13"/>
      <c r="AB328" s="13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3"/>
      <c r="AT328" s="1"/>
      <c r="AU328" s="1"/>
      <c r="AV328" s="1"/>
      <c r="AW328" s="1"/>
      <c r="AX328" s="1"/>
      <c r="AY328" s="1"/>
      <c r="AZ328" s="1"/>
    </row>
    <row r="329" spans="1:52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3"/>
      <c r="AA329" s="13"/>
      <c r="AB329" s="13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3"/>
      <c r="AT329" s="1"/>
      <c r="AU329" s="1"/>
      <c r="AV329" s="1"/>
      <c r="AW329" s="1"/>
      <c r="AX329" s="1"/>
      <c r="AY329" s="1"/>
      <c r="AZ329" s="1"/>
    </row>
    <row r="330" spans="1:52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3"/>
      <c r="AA330" s="13"/>
      <c r="AB330" s="13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3"/>
      <c r="AT330" s="1"/>
      <c r="AU330" s="1"/>
      <c r="AV330" s="1"/>
      <c r="AW330" s="1"/>
      <c r="AX330" s="1"/>
      <c r="AY330" s="1"/>
      <c r="AZ330" s="1"/>
    </row>
    <row r="331" spans="1:52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3"/>
      <c r="AA331" s="13"/>
      <c r="AB331" s="13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3"/>
      <c r="AT331" s="1"/>
      <c r="AU331" s="1"/>
      <c r="AV331" s="1"/>
      <c r="AW331" s="1"/>
      <c r="AX331" s="1"/>
      <c r="AY331" s="1"/>
      <c r="AZ331" s="1"/>
    </row>
    <row r="332" spans="1:52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3"/>
      <c r="AA332" s="13"/>
      <c r="AB332" s="13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3"/>
      <c r="AT332" s="1"/>
      <c r="AU332" s="1"/>
      <c r="AV332" s="1"/>
      <c r="AW332" s="1"/>
      <c r="AX332" s="1"/>
      <c r="AY332" s="1"/>
      <c r="AZ332" s="1"/>
    </row>
    <row r="333" spans="1:52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3"/>
      <c r="AA333" s="13"/>
      <c r="AB333" s="13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3"/>
      <c r="AT333" s="1"/>
      <c r="AU333" s="1"/>
      <c r="AV333" s="1"/>
      <c r="AW333" s="1"/>
      <c r="AX333" s="1"/>
      <c r="AY333" s="1"/>
      <c r="AZ333" s="1"/>
    </row>
    <row r="334" spans="1:52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3"/>
      <c r="AA334" s="13"/>
      <c r="AB334" s="13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3"/>
      <c r="AT334" s="1"/>
      <c r="AU334" s="1"/>
      <c r="AV334" s="1"/>
      <c r="AW334" s="1"/>
      <c r="AX334" s="1"/>
      <c r="AY334" s="1"/>
      <c r="AZ334" s="1"/>
    </row>
    <row r="335" spans="1:52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3"/>
      <c r="AA335" s="13"/>
      <c r="AB335" s="13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3"/>
      <c r="AT335" s="1"/>
      <c r="AU335" s="1"/>
      <c r="AV335" s="1"/>
      <c r="AW335" s="1"/>
      <c r="AX335" s="1"/>
      <c r="AY335" s="1"/>
      <c r="AZ335" s="1"/>
    </row>
    <row r="336" spans="1:52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3"/>
      <c r="AA336" s="13"/>
      <c r="AB336" s="13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3"/>
      <c r="AT336" s="1"/>
      <c r="AU336" s="1"/>
      <c r="AV336" s="1"/>
      <c r="AW336" s="1"/>
      <c r="AX336" s="1"/>
      <c r="AY336" s="1"/>
      <c r="AZ336" s="1"/>
    </row>
    <row r="337" spans="1:52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3"/>
      <c r="AA337" s="13"/>
      <c r="AB337" s="13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3"/>
      <c r="AT337" s="1"/>
      <c r="AU337" s="1"/>
      <c r="AV337" s="1"/>
      <c r="AW337" s="1"/>
      <c r="AX337" s="1"/>
      <c r="AY337" s="1"/>
      <c r="AZ337" s="1"/>
    </row>
    <row r="338" spans="1:52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3"/>
      <c r="AA338" s="13"/>
      <c r="AB338" s="13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3"/>
      <c r="AT338" s="1"/>
      <c r="AU338" s="1"/>
      <c r="AV338" s="1"/>
      <c r="AW338" s="1"/>
      <c r="AX338" s="1"/>
      <c r="AY338" s="1"/>
      <c r="AZ338" s="1"/>
    </row>
    <row r="339" spans="1:52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3"/>
      <c r="AA339" s="13"/>
      <c r="AB339" s="13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3"/>
      <c r="AT339" s="1"/>
      <c r="AU339" s="1"/>
      <c r="AV339" s="1"/>
      <c r="AW339" s="1"/>
      <c r="AX339" s="1"/>
      <c r="AY339" s="1"/>
      <c r="AZ339" s="1"/>
    </row>
    <row r="340" spans="1:52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3"/>
      <c r="AA340" s="13"/>
      <c r="AB340" s="13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3"/>
      <c r="AT340" s="1"/>
      <c r="AU340" s="1"/>
      <c r="AV340" s="1"/>
      <c r="AW340" s="1"/>
      <c r="AX340" s="1"/>
      <c r="AY340" s="1"/>
      <c r="AZ340" s="1"/>
    </row>
    <row r="341" spans="1:52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3"/>
      <c r="AA341" s="13"/>
      <c r="AB341" s="13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3"/>
      <c r="AT341" s="1"/>
      <c r="AU341" s="1"/>
      <c r="AV341" s="1"/>
      <c r="AW341" s="1"/>
      <c r="AX341" s="1"/>
      <c r="AY341" s="1"/>
      <c r="AZ341" s="1"/>
    </row>
    <row r="342" spans="1:52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3"/>
      <c r="AA342" s="13"/>
      <c r="AB342" s="13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3"/>
      <c r="AT342" s="1"/>
      <c r="AU342" s="1"/>
      <c r="AV342" s="1"/>
      <c r="AW342" s="1"/>
      <c r="AX342" s="1"/>
      <c r="AY342" s="1"/>
      <c r="AZ342" s="1"/>
    </row>
    <row r="343" spans="1:52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3"/>
      <c r="AA343" s="13"/>
      <c r="AB343" s="13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3"/>
      <c r="AT343" s="1"/>
      <c r="AU343" s="1"/>
      <c r="AV343" s="1"/>
      <c r="AW343" s="1"/>
      <c r="AX343" s="1"/>
      <c r="AY343" s="1"/>
      <c r="AZ343" s="1"/>
    </row>
    <row r="344" spans="1:52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3"/>
      <c r="AA344" s="13"/>
      <c r="AB344" s="13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3"/>
      <c r="AT344" s="1"/>
      <c r="AU344" s="1"/>
      <c r="AV344" s="1"/>
      <c r="AW344" s="1"/>
      <c r="AX344" s="1"/>
      <c r="AY344" s="1"/>
      <c r="AZ344" s="1"/>
    </row>
    <row r="345" spans="1:52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3"/>
      <c r="AA345" s="13"/>
      <c r="AB345" s="13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3"/>
      <c r="AT345" s="1"/>
      <c r="AU345" s="1"/>
      <c r="AV345" s="1"/>
      <c r="AW345" s="1"/>
      <c r="AX345" s="1"/>
      <c r="AY345" s="1"/>
      <c r="AZ345" s="1"/>
    </row>
    <row r="346" spans="1:52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3"/>
      <c r="AA346" s="13"/>
      <c r="AB346" s="13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3"/>
      <c r="AT346" s="1"/>
      <c r="AU346" s="1"/>
      <c r="AV346" s="1"/>
      <c r="AW346" s="1"/>
      <c r="AX346" s="1"/>
      <c r="AY346" s="1"/>
      <c r="AZ346" s="1"/>
    </row>
    <row r="347" spans="1:52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3"/>
      <c r="AA347" s="13"/>
      <c r="AB347" s="13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3"/>
      <c r="AT347" s="1"/>
      <c r="AU347" s="1"/>
      <c r="AV347" s="1"/>
      <c r="AW347" s="1"/>
      <c r="AX347" s="1"/>
      <c r="AY347" s="1"/>
      <c r="AZ347" s="1"/>
    </row>
    <row r="348" spans="1:52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3"/>
      <c r="AA348" s="13"/>
      <c r="AB348" s="13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3"/>
      <c r="AT348" s="1"/>
      <c r="AU348" s="1"/>
      <c r="AV348" s="1"/>
      <c r="AW348" s="1"/>
      <c r="AX348" s="1"/>
      <c r="AY348" s="1"/>
      <c r="AZ348" s="1"/>
    </row>
    <row r="349" spans="1:52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3"/>
      <c r="AA349" s="13"/>
      <c r="AB349" s="13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3"/>
      <c r="AT349" s="1"/>
      <c r="AU349" s="1"/>
      <c r="AV349" s="1"/>
      <c r="AW349" s="1"/>
      <c r="AX349" s="1"/>
      <c r="AY349" s="1"/>
      <c r="AZ349" s="1"/>
    </row>
    <row r="350" spans="1:52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3"/>
      <c r="AA350" s="13"/>
      <c r="AB350" s="13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3"/>
      <c r="AT350" s="1"/>
      <c r="AU350" s="1"/>
      <c r="AV350" s="1"/>
      <c r="AW350" s="1"/>
      <c r="AX350" s="1"/>
      <c r="AY350" s="1"/>
      <c r="AZ350" s="1"/>
    </row>
    <row r="351" spans="1:52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3"/>
      <c r="AA351" s="13"/>
      <c r="AB351" s="13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3"/>
      <c r="AT351" s="1"/>
      <c r="AU351" s="1"/>
      <c r="AV351" s="1"/>
      <c r="AW351" s="1"/>
      <c r="AX351" s="1"/>
      <c r="AY351" s="1"/>
      <c r="AZ351" s="1"/>
    </row>
    <row r="352" spans="1:52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3"/>
      <c r="AA352" s="13"/>
      <c r="AB352" s="13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3"/>
      <c r="AT352" s="1"/>
      <c r="AU352" s="1"/>
      <c r="AV352" s="1"/>
      <c r="AW352" s="1"/>
      <c r="AX352" s="1"/>
      <c r="AY352" s="1"/>
      <c r="AZ352" s="1"/>
    </row>
    <row r="353" spans="1:52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3"/>
      <c r="AA353" s="13"/>
      <c r="AB353" s="13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3"/>
      <c r="AT353" s="1"/>
      <c r="AU353" s="1"/>
      <c r="AV353" s="1"/>
      <c r="AW353" s="1"/>
      <c r="AX353" s="1"/>
      <c r="AY353" s="1"/>
      <c r="AZ353" s="1"/>
    </row>
    <row r="354" spans="1:52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3"/>
      <c r="AA354" s="13"/>
      <c r="AB354" s="13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3"/>
      <c r="AT354" s="1"/>
      <c r="AU354" s="1"/>
      <c r="AV354" s="1"/>
      <c r="AW354" s="1"/>
      <c r="AX354" s="1"/>
      <c r="AY354" s="1"/>
      <c r="AZ354" s="1"/>
    </row>
    <row r="355" spans="1:52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3"/>
      <c r="AA355" s="13"/>
      <c r="AB355" s="13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3"/>
      <c r="AT355" s="1"/>
      <c r="AU355" s="1"/>
      <c r="AV355" s="1"/>
      <c r="AW355" s="1"/>
      <c r="AX355" s="1"/>
      <c r="AY355" s="1"/>
      <c r="AZ355" s="1"/>
    </row>
    <row r="356" spans="1:52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3"/>
      <c r="AA356" s="13"/>
      <c r="AB356" s="13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3"/>
      <c r="AT356" s="1"/>
      <c r="AU356" s="1"/>
      <c r="AV356" s="1"/>
      <c r="AW356" s="1"/>
      <c r="AX356" s="1"/>
      <c r="AY356" s="1"/>
      <c r="AZ356" s="1"/>
    </row>
    <row r="357" spans="1:52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3"/>
      <c r="AA357" s="13"/>
      <c r="AB357" s="13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3"/>
      <c r="AT357" s="1"/>
      <c r="AU357" s="1"/>
      <c r="AV357" s="1"/>
      <c r="AW357" s="1"/>
      <c r="AX357" s="1"/>
      <c r="AY357" s="1"/>
      <c r="AZ357" s="1"/>
    </row>
    <row r="358" spans="1:52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3"/>
      <c r="AA358" s="13"/>
      <c r="AB358" s="13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3"/>
      <c r="AT358" s="1"/>
      <c r="AU358" s="1"/>
      <c r="AV358" s="1"/>
      <c r="AW358" s="1"/>
      <c r="AX358" s="1"/>
      <c r="AY358" s="1"/>
      <c r="AZ358" s="1"/>
    </row>
    <row r="359" spans="1:52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3"/>
      <c r="AA359" s="13"/>
      <c r="AB359" s="13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3"/>
      <c r="AT359" s="1"/>
      <c r="AU359" s="1"/>
      <c r="AV359" s="1"/>
      <c r="AW359" s="1"/>
      <c r="AX359" s="1"/>
      <c r="AY359" s="1"/>
      <c r="AZ359" s="1"/>
    </row>
    <row r="360" spans="1:52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3"/>
      <c r="AA360" s="13"/>
      <c r="AB360" s="13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3"/>
      <c r="AT360" s="1"/>
      <c r="AU360" s="1"/>
      <c r="AV360" s="1"/>
      <c r="AW360" s="1"/>
      <c r="AX360" s="1"/>
      <c r="AY360" s="1"/>
      <c r="AZ360" s="1"/>
    </row>
    <row r="361" spans="1:52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3"/>
      <c r="AA361" s="13"/>
      <c r="AB361" s="13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3"/>
      <c r="AT361" s="1"/>
      <c r="AU361" s="1"/>
      <c r="AV361" s="1"/>
      <c r="AW361" s="1"/>
      <c r="AX361" s="1"/>
      <c r="AY361" s="1"/>
      <c r="AZ361" s="1"/>
    </row>
    <row r="362" spans="1:52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3"/>
      <c r="AA362" s="13"/>
      <c r="AB362" s="13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3"/>
      <c r="AT362" s="1"/>
      <c r="AU362" s="1"/>
      <c r="AV362" s="1"/>
      <c r="AW362" s="1"/>
      <c r="AX362" s="1"/>
      <c r="AY362" s="1"/>
      <c r="AZ362" s="1"/>
    </row>
    <row r="363" spans="1:52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3"/>
      <c r="AA363" s="13"/>
      <c r="AB363" s="13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3"/>
      <c r="AT363" s="1"/>
      <c r="AU363" s="1"/>
      <c r="AV363" s="1"/>
      <c r="AW363" s="1"/>
      <c r="AX363" s="1"/>
      <c r="AY363" s="1"/>
      <c r="AZ363" s="1"/>
    </row>
    <row r="364" spans="1:52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3"/>
      <c r="AA364" s="13"/>
      <c r="AB364" s="13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3"/>
      <c r="AT364" s="1"/>
      <c r="AU364" s="1"/>
      <c r="AV364" s="1"/>
      <c r="AW364" s="1"/>
      <c r="AX364" s="1"/>
      <c r="AY364" s="1"/>
      <c r="AZ364" s="1"/>
    </row>
    <row r="365" spans="1:52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3"/>
      <c r="AA365" s="13"/>
      <c r="AB365" s="13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3"/>
      <c r="AT365" s="1"/>
      <c r="AU365" s="1"/>
      <c r="AV365" s="1"/>
      <c r="AW365" s="1"/>
      <c r="AX365" s="1"/>
      <c r="AY365" s="1"/>
      <c r="AZ365" s="1"/>
    </row>
    <row r="366" spans="1:52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3"/>
      <c r="AA366" s="13"/>
      <c r="AB366" s="13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3"/>
      <c r="AT366" s="1"/>
      <c r="AU366" s="1"/>
      <c r="AV366" s="1"/>
      <c r="AW366" s="1"/>
      <c r="AX366" s="1"/>
      <c r="AY366" s="1"/>
      <c r="AZ366" s="1"/>
    </row>
    <row r="367" spans="1:52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3"/>
      <c r="AA367" s="13"/>
      <c r="AB367" s="1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3"/>
      <c r="AT367" s="1"/>
      <c r="AU367" s="1"/>
      <c r="AV367" s="1"/>
      <c r="AW367" s="1"/>
      <c r="AX367" s="1"/>
      <c r="AY367" s="1"/>
      <c r="AZ367" s="1"/>
    </row>
    <row r="368" spans="1:52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3"/>
      <c r="AA368" s="13"/>
      <c r="AB368" s="13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3"/>
      <c r="AT368" s="1"/>
      <c r="AU368" s="1"/>
      <c r="AV368" s="1"/>
      <c r="AW368" s="1"/>
      <c r="AX368" s="1"/>
      <c r="AY368" s="1"/>
      <c r="AZ368" s="1"/>
    </row>
    <row r="369" spans="1:52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3"/>
      <c r="AA369" s="13"/>
      <c r="AB369" s="13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3"/>
      <c r="AT369" s="1"/>
      <c r="AU369" s="1"/>
      <c r="AV369" s="1"/>
      <c r="AW369" s="1"/>
      <c r="AX369" s="1"/>
      <c r="AY369" s="1"/>
      <c r="AZ369" s="1"/>
    </row>
    <row r="370" spans="1:52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3"/>
      <c r="AA370" s="13"/>
      <c r="AB370" s="13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3"/>
      <c r="AT370" s="1"/>
      <c r="AU370" s="1"/>
      <c r="AV370" s="1"/>
      <c r="AW370" s="1"/>
      <c r="AX370" s="1"/>
      <c r="AY370" s="1"/>
      <c r="AZ370" s="1"/>
    </row>
    <row r="371" spans="1:52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3"/>
      <c r="AA371" s="13"/>
      <c r="AB371" s="13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3"/>
      <c r="AT371" s="1"/>
      <c r="AU371" s="1"/>
      <c r="AV371" s="1"/>
      <c r="AW371" s="1"/>
      <c r="AX371" s="1"/>
      <c r="AY371" s="1"/>
      <c r="AZ371" s="1"/>
    </row>
    <row r="372" spans="1:52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3"/>
      <c r="AA372" s="13"/>
      <c r="AB372" s="13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3"/>
      <c r="AT372" s="1"/>
      <c r="AU372" s="1"/>
      <c r="AV372" s="1"/>
      <c r="AW372" s="1"/>
      <c r="AX372" s="1"/>
      <c r="AY372" s="1"/>
      <c r="AZ372" s="1"/>
    </row>
    <row r="373" spans="1:52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3"/>
      <c r="AA373" s="13"/>
      <c r="AB373" s="13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3"/>
      <c r="AT373" s="1"/>
      <c r="AU373" s="1"/>
      <c r="AV373" s="1"/>
      <c r="AW373" s="1"/>
      <c r="AX373" s="1"/>
      <c r="AY373" s="1"/>
      <c r="AZ373" s="1"/>
    </row>
    <row r="374" spans="1:52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3"/>
      <c r="AA374" s="13"/>
      <c r="AB374" s="13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3"/>
      <c r="AT374" s="1"/>
      <c r="AU374" s="1"/>
      <c r="AV374" s="1"/>
      <c r="AW374" s="1"/>
      <c r="AX374" s="1"/>
      <c r="AY374" s="1"/>
      <c r="AZ374" s="1"/>
    </row>
    <row r="375" spans="1:52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3"/>
      <c r="AA375" s="13"/>
      <c r="AB375" s="13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3"/>
      <c r="AT375" s="1"/>
      <c r="AU375" s="1"/>
      <c r="AV375" s="1"/>
      <c r="AW375" s="1"/>
      <c r="AX375" s="1"/>
      <c r="AY375" s="1"/>
      <c r="AZ375" s="1"/>
    </row>
    <row r="376" spans="1:52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3"/>
      <c r="AA376" s="13"/>
      <c r="AB376" s="13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3"/>
      <c r="AT376" s="1"/>
      <c r="AU376" s="1"/>
      <c r="AV376" s="1"/>
      <c r="AW376" s="1"/>
      <c r="AX376" s="1"/>
      <c r="AY376" s="1"/>
      <c r="AZ376" s="1"/>
    </row>
    <row r="377" spans="1:52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3"/>
      <c r="AA377" s="13"/>
      <c r="AB377" s="13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3"/>
      <c r="AT377" s="1"/>
      <c r="AU377" s="1"/>
      <c r="AV377" s="1"/>
      <c r="AW377" s="1"/>
      <c r="AX377" s="1"/>
      <c r="AY377" s="1"/>
      <c r="AZ377" s="1"/>
    </row>
    <row r="378" spans="1:52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3"/>
      <c r="AA378" s="13"/>
      <c r="AB378" s="13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3"/>
      <c r="AT378" s="1"/>
      <c r="AU378" s="1"/>
      <c r="AV378" s="1"/>
      <c r="AW378" s="1"/>
      <c r="AX378" s="1"/>
      <c r="AY378" s="1"/>
      <c r="AZ378" s="1"/>
    </row>
    <row r="379" spans="1:52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3"/>
      <c r="AA379" s="13"/>
      <c r="AB379" s="13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3"/>
      <c r="AT379" s="1"/>
      <c r="AU379" s="1"/>
      <c r="AV379" s="1"/>
      <c r="AW379" s="1"/>
      <c r="AX379" s="1"/>
      <c r="AY379" s="1"/>
      <c r="AZ379" s="1"/>
    </row>
    <row r="380" spans="1:52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3"/>
      <c r="AA380" s="13"/>
      <c r="AB380" s="13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3"/>
      <c r="AT380" s="1"/>
      <c r="AU380" s="1"/>
      <c r="AV380" s="1"/>
      <c r="AW380" s="1"/>
      <c r="AX380" s="1"/>
      <c r="AY380" s="1"/>
      <c r="AZ380" s="1"/>
    </row>
    <row r="381" spans="1:52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3"/>
      <c r="AA381" s="13"/>
      <c r="AB381" s="13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3"/>
      <c r="AT381" s="1"/>
      <c r="AU381" s="1"/>
      <c r="AV381" s="1"/>
      <c r="AW381" s="1"/>
      <c r="AX381" s="1"/>
      <c r="AY381" s="1"/>
      <c r="AZ381" s="1"/>
    </row>
    <row r="382" spans="1:52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3"/>
      <c r="AA382" s="13"/>
      <c r="AB382" s="13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3"/>
      <c r="AT382" s="1"/>
      <c r="AU382" s="1"/>
      <c r="AV382" s="1"/>
      <c r="AW382" s="1"/>
      <c r="AX382" s="1"/>
      <c r="AY382" s="1"/>
      <c r="AZ382" s="1"/>
    </row>
    <row r="383" spans="1:52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3"/>
      <c r="AA383" s="13"/>
      <c r="AB383" s="13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3"/>
      <c r="AT383" s="1"/>
      <c r="AU383" s="1"/>
      <c r="AV383" s="1"/>
      <c r="AW383" s="1"/>
      <c r="AX383" s="1"/>
      <c r="AY383" s="1"/>
      <c r="AZ383" s="1"/>
    </row>
    <row r="384" spans="1:52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3"/>
      <c r="AA384" s="13"/>
      <c r="AB384" s="13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3"/>
      <c r="AT384" s="1"/>
      <c r="AU384" s="1"/>
      <c r="AV384" s="1"/>
      <c r="AW384" s="1"/>
      <c r="AX384" s="1"/>
      <c r="AY384" s="1"/>
      <c r="AZ384" s="1"/>
    </row>
    <row r="385" spans="1:52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3"/>
      <c r="AA385" s="13"/>
      <c r="AB385" s="13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3"/>
      <c r="AT385" s="1"/>
      <c r="AU385" s="1"/>
      <c r="AV385" s="1"/>
      <c r="AW385" s="1"/>
      <c r="AX385" s="1"/>
      <c r="AY385" s="1"/>
      <c r="AZ385" s="1"/>
    </row>
    <row r="386" spans="1:52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3"/>
      <c r="AA386" s="13"/>
      <c r="AB386" s="13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3"/>
      <c r="AT386" s="1"/>
      <c r="AU386" s="1"/>
      <c r="AV386" s="1"/>
      <c r="AW386" s="1"/>
      <c r="AX386" s="1"/>
      <c r="AY386" s="1"/>
      <c r="AZ386" s="1"/>
    </row>
    <row r="387" spans="1:52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3"/>
      <c r="AA387" s="13"/>
      <c r="AB387" s="13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3"/>
      <c r="AT387" s="1"/>
      <c r="AU387" s="1"/>
      <c r="AV387" s="1"/>
      <c r="AW387" s="1"/>
      <c r="AX387" s="1"/>
      <c r="AY387" s="1"/>
      <c r="AZ387" s="1"/>
    </row>
    <row r="388" spans="1:52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3"/>
      <c r="AA388" s="13"/>
      <c r="AB388" s="13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3"/>
      <c r="AT388" s="1"/>
      <c r="AU388" s="1"/>
      <c r="AV388" s="1"/>
      <c r="AW388" s="1"/>
      <c r="AX388" s="1"/>
      <c r="AY388" s="1"/>
      <c r="AZ388" s="1"/>
    </row>
    <row r="389" spans="1:52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3"/>
      <c r="AA389" s="13"/>
      <c r="AB389" s="13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3"/>
      <c r="AT389" s="1"/>
      <c r="AU389" s="1"/>
      <c r="AV389" s="1"/>
      <c r="AW389" s="1"/>
      <c r="AX389" s="1"/>
      <c r="AY389" s="1"/>
      <c r="AZ389" s="1"/>
    </row>
    <row r="390" spans="1:52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3"/>
      <c r="AA390" s="13"/>
      <c r="AB390" s="13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3"/>
      <c r="AT390" s="1"/>
      <c r="AU390" s="1"/>
      <c r="AV390" s="1"/>
      <c r="AW390" s="1"/>
      <c r="AX390" s="1"/>
      <c r="AY390" s="1"/>
      <c r="AZ390" s="1"/>
    </row>
    <row r="391" spans="1:52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3"/>
      <c r="AA391" s="13"/>
      <c r="AB391" s="13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3"/>
      <c r="AT391" s="1"/>
      <c r="AU391" s="1"/>
      <c r="AV391" s="1"/>
      <c r="AW391" s="1"/>
      <c r="AX391" s="1"/>
      <c r="AY391" s="1"/>
      <c r="AZ391" s="1"/>
    </row>
    <row r="392" spans="1:52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3"/>
      <c r="AA392" s="13"/>
      <c r="AB392" s="13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3"/>
      <c r="AT392" s="1"/>
      <c r="AU392" s="1"/>
      <c r="AV392" s="1"/>
      <c r="AW392" s="1"/>
      <c r="AX392" s="1"/>
      <c r="AY392" s="1"/>
      <c r="AZ392" s="1"/>
    </row>
    <row r="393" spans="1:52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3"/>
      <c r="AA393" s="13"/>
      <c r="AB393" s="13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3"/>
      <c r="AT393" s="1"/>
      <c r="AU393" s="1"/>
      <c r="AV393" s="1"/>
      <c r="AW393" s="1"/>
      <c r="AX393" s="1"/>
      <c r="AY393" s="1"/>
      <c r="AZ393" s="1"/>
    </row>
    <row r="394" spans="1:52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3"/>
      <c r="AA394" s="13"/>
      <c r="AB394" s="13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3"/>
      <c r="AT394" s="1"/>
      <c r="AU394" s="1"/>
      <c r="AV394" s="1"/>
      <c r="AW394" s="1"/>
      <c r="AX394" s="1"/>
      <c r="AY394" s="1"/>
      <c r="AZ394" s="1"/>
    </row>
    <row r="395" spans="1:52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3"/>
      <c r="AA395" s="13"/>
      <c r="AB395" s="13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3"/>
      <c r="AT395" s="1"/>
      <c r="AU395" s="1"/>
      <c r="AV395" s="1"/>
      <c r="AW395" s="1"/>
      <c r="AX395" s="1"/>
      <c r="AY395" s="1"/>
      <c r="AZ395" s="1"/>
    </row>
    <row r="396" spans="1:52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3"/>
      <c r="AA396" s="13"/>
      <c r="AB396" s="13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3"/>
      <c r="AT396" s="1"/>
      <c r="AU396" s="1"/>
      <c r="AV396" s="1"/>
      <c r="AW396" s="1"/>
      <c r="AX396" s="1"/>
      <c r="AY396" s="1"/>
      <c r="AZ396" s="1"/>
    </row>
    <row r="397" spans="1:52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3"/>
      <c r="AA397" s="13"/>
      <c r="AB397" s="13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3"/>
      <c r="AT397" s="1"/>
      <c r="AU397" s="1"/>
      <c r="AV397" s="1"/>
      <c r="AW397" s="1"/>
      <c r="AX397" s="1"/>
      <c r="AY397" s="1"/>
      <c r="AZ397" s="1"/>
    </row>
    <row r="398" spans="1:52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3"/>
      <c r="AA398" s="13"/>
      <c r="AB398" s="13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3"/>
      <c r="AT398" s="1"/>
      <c r="AU398" s="1"/>
      <c r="AV398" s="1"/>
      <c r="AW398" s="1"/>
      <c r="AX398" s="1"/>
      <c r="AY398" s="1"/>
      <c r="AZ398" s="1"/>
    </row>
    <row r="399" spans="1:52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3"/>
      <c r="AA399" s="13"/>
      <c r="AB399" s="13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3"/>
      <c r="AT399" s="1"/>
      <c r="AU399" s="1"/>
      <c r="AV399" s="1"/>
      <c r="AW399" s="1"/>
      <c r="AX399" s="1"/>
      <c r="AY399" s="1"/>
      <c r="AZ399" s="1"/>
    </row>
    <row r="400" spans="1:52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3"/>
      <c r="AA400" s="13"/>
      <c r="AB400" s="13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3"/>
      <c r="AT400" s="1"/>
      <c r="AU400" s="1"/>
      <c r="AV400" s="1"/>
      <c r="AW400" s="1"/>
      <c r="AX400" s="1"/>
      <c r="AY400" s="1"/>
      <c r="AZ400" s="1"/>
    </row>
    <row r="401" spans="1:52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3"/>
      <c r="AA401" s="13"/>
      <c r="AB401" s="13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3"/>
      <c r="AT401" s="1"/>
      <c r="AU401" s="1"/>
      <c r="AV401" s="1"/>
      <c r="AW401" s="1"/>
      <c r="AX401" s="1"/>
      <c r="AY401" s="1"/>
      <c r="AZ401" s="1"/>
    </row>
    <row r="402" spans="1:52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3"/>
      <c r="AA402" s="13"/>
      <c r="AB402" s="13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3"/>
      <c r="AT402" s="1"/>
      <c r="AU402" s="1"/>
      <c r="AV402" s="1"/>
      <c r="AW402" s="1"/>
      <c r="AX402" s="1"/>
      <c r="AY402" s="1"/>
      <c r="AZ402" s="1"/>
    </row>
    <row r="403" spans="1:52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3"/>
      <c r="AA403" s="13"/>
      <c r="AB403" s="13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3"/>
      <c r="AT403" s="1"/>
      <c r="AU403" s="1"/>
      <c r="AV403" s="1"/>
      <c r="AW403" s="1"/>
      <c r="AX403" s="1"/>
      <c r="AY403" s="1"/>
      <c r="AZ403" s="1"/>
    </row>
    <row r="404" spans="1:52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3"/>
      <c r="AA404" s="13"/>
      <c r="AB404" s="13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3"/>
      <c r="AT404" s="1"/>
      <c r="AU404" s="1"/>
      <c r="AV404" s="1"/>
      <c r="AW404" s="1"/>
      <c r="AX404" s="1"/>
      <c r="AY404" s="1"/>
      <c r="AZ404" s="1"/>
    </row>
    <row r="405" spans="1:52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3"/>
      <c r="AA405" s="13"/>
      <c r="AB405" s="13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3"/>
      <c r="AT405" s="1"/>
      <c r="AU405" s="1"/>
      <c r="AV405" s="1"/>
      <c r="AW405" s="1"/>
      <c r="AX405" s="1"/>
      <c r="AY405" s="1"/>
      <c r="AZ405" s="1"/>
    </row>
    <row r="406" spans="1:52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3"/>
      <c r="AA406" s="13"/>
      <c r="AB406" s="13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3"/>
      <c r="AT406" s="1"/>
      <c r="AU406" s="1"/>
      <c r="AV406" s="1"/>
      <c r="AW406" s="1"/>
      <c r="AX406" s="1"/>
      <c r="AY406" s="1"/>
      <c r="AZ406" s="1"/>
    </row>
    <row r="407" spans="1:52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3"/>
      <c r="AA407" s="13"/>
      <c r="AB407" s="13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3"/>
      <c r="AT407" s="1"/>
      <c r="AU407" s="1"/>
      <c r="AV407" s="1"/>
      <c r="AW407" s="1"/>
      <c r="AX407" s="1"/>
      <c r="AY407" s="1"/>
      <c r="AZ407" s="1"/>
    </row>
    <row r="408" spans="1:52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3"/>
      <c r="AA408" s="13"/>
      <c r="AB408" s="13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3"/>
      <c r="AT408" s="1"/>
      <c r="AU408" s="1"/>
      <c r="AV408" s="1"/>
      <c r="AW408" s="1"/>
      <c r="AX408" s="1"/>
      <c r="AY408" s="1"/>
      <c r="AZ408" s="1"/>
    </row>
    <row r="409" spans="1:52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3"/>
      <c r="AA409" s="13"/>
      <c r="AB409" s="13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3"/>
      <c r="AT409" s="1"/>
      <c r="AU409" s="1"/>
      <c r="AV409" s="1"/>
      <c r="AW409" s="1"/>
      <c r="AX409" s="1"/>
      <c r="AY409" s="1"/>
      <c r="AZ409" s="1"/>
    </row>
    <row r="410" spans="1:52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3"/>
      <c r="AA410" s="13"/>
      <c r="AB410" s="13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3"/>
      <c r="AT410" s="1"/>
      <c r="AU410" s="1"/>
      <c r="AV410" s="1"/>
      <c r="AW410" s="1"/>
      <c r="AX410" s="1"/>
      <c r="AY410" s="1"/>
      <c r="AZ410" s="1"/>
    </row>
    <row r="411" spans="1:52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3"/>
      <c r="AA411" s="13"/>
      <c r="AB411" s="13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3"/>
      <c r="AT411" s="1"/>
      <c r="AU411" s="1"/>
      <c r="AV411" s="1"/>
      <c r="AW411" s="1"/>
      <c r="AX411" s="1"/>
      <c r="AY411" s="1"/>
      <c r="AZ411" s="1"/>
    </row>
    <row r="412" spans="1:52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3"/>
      <c r="AA412" s="13"/>
      <c r="AB412" s="13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3"/>
      <c r="AT412" s="1"/>
      <c r="AU412" s="1"/>
      <c r="AV412" s="1"/>
      <c r="AW412" s="1"/>
      <c r="AX412" s="1"/>
      <c r="AY412" s="1"/>
      <c r="AZ412" s="1"/>
    </row>
    <row r="413" spans="1:52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3"/>
      <c r="AA413" s="13"/>
      <c r="AB413" s="13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3"/>
      <c r="AT413" s="1"/>
      <c r="AU413" s="1"/>
      <c r="AV413" s="1"/>
      <c r="AW413" s="1"/>
      <c r="AX413" s="1"/>
      <c r="AY413" s="1"/>
      <c r="AZ413" s="1"/>
    </row>
    <row r="414" spans="1:52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3"/>
      <c r="AA414" s="13"/>
      <c r="AB414" s="13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3"/>
      <c r="AT414" s="1"/>
      <c r="AU414" s="1"/>
      <c r="AV414" s="1"/>
      <c r="AW414" s="1"/>
      <c r="AX414" s="1"/>
      <c r="AY414" s="1"/>
      <c r="AZ414" s="1"/>
    </row>
    <row r="415" spans="1:52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3"/>
      <c r="AA415" s="13"/>
      <c r="AB415" s="13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3"/>
      <c r="AT415" s="1"/>
      <c r="AU415" s="1"/>
      <c r="AV415" s="1"/>
      <c r="AW415" s="1"/>
      <c r="AX415" s="1"/>
      <c r="AY415" s="1"/>
      <c r="AZ415" s="1"/>
    </row>
    <row r="416" spans="1:52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3"/>
      <c r="AA416" s="13"/>
      <c r="AB416" s="13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3"/>
      <c r="AT416" s="1"/>
      <c r="AU416" s="1"/>
      <c r="AV416" s="1"/>
      <c r="AW416" s="1"/>
      <c r="AX416" s="1"/>
      <c r="AY416" s="1"/>
      <c r="AZ416" s="1"/>
    </row>
    <row r="417" spans="1:52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3"/>
      <c r="AA417" s="13"/>
      <c r="AB417" s="13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3"/>
      <c r="AT417" s="1"/>
      <c r="AU417" s="1"/>
      <c r="AV417" s="1"/>
      <c r="AW417" s="1"/>
      <c r="AX417" s="1"/>
      <c r="AY417" s="1"/>
      <c r="AZ417" s="1"/>
    </row>
    <row r="418" spans="1:52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3"/>
      <c r="AA418" s="13"/>
      <c r="AB418" s="13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3"/>
      <c r="AT418" s="1"/>
      <c r="AU418" s="1"/>
      <c r="AV418" s="1"/>
      <c r="AW418" s="1"/>
      <c r="AX418" s="1"/>
      <c r="AY418" s="1"/>
      <c r="AZ418" s="1"/>
    </row>
    <row r="419" spans="1:52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3"/>
      <c r="AA419" s="13"/>
      <c r="AB419" s="13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3"/>
      <c r="AT419" s="1"/>
      <c r="AU419" s="1"/>
      <c r="AV419" s="1"/>
      <c r="AW419" s="1"/>
      <c r="AX419" s="1"/>
      <c r="AY419" s="1"/>
      <c r="AZ419" s="1"/>
    </row>
    <row r="420" spans="1:52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3"/>
      <c r="AA420" s="13"/>
      <c r="AB420" s="13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3"/>
      <c r="AT420" s="1"/>
      <c r="AU420" s="1"/>
      <c r="AV420" s="1"/>
      <c r="AW420" s="1"/>
      <c r="AX420" s="1"/>
      <c r="AY420" s="1"/>
      <c r="AZ420" s="1"/>
    </row>
    <row r="421" spans="1:52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3"/>
      <c r="AA421" s="13"/>
      <c r="AB421" s="13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3"/>
      <c r="AT421" s="1"/>
      <c r="AU421" s="1"/>
      <c r="AV421" s="1"/>
      <c r="AW421" s="1"/>
      <c r="AX421" s="1"/>
      <c r="AY421" s="1"/>
      <c r="AZ421" s="1"/>
    </row>
    <row r="422" spans="1:52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3"/>
      <c r="AA422" s="13"/>
      <c r="AB422" s="13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3"/>
      <c r="AT422" s="1"/>
      <c r="AU422" s="1"/>
      <c r="AV422" s="1"/>
      <c r="AW422" s="1"/>
      <c r="AX422" s="1"/>
      <c r="AY422" s="1"/>
      <c r="AZ422" s="1"/>
    </row>
    <row r="423" spans="1:52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3"/>
      <c r="AA423" s="13"/>
      <c r="AB423" s="13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3"/>
      <c r="AT423" s="1"/>
      <c r="AU423" s="1"/>
      <c r="AV423" s="1"/>
      <c r="AW423" s="1"/>
      <c r="AX423" s="1"/>
      <c r="AY423" s="1"/>
      <c r="AZ423" s="1"/>
    </row>
    <row r="424" spans="1:52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3"/>
      <c r="AA424" s="13"/>
      <c r="AB424" s="13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3"/>
      <c r="AT424" s="1"/>
      <c r="AU424" s="1"/>
      <c r="AV424" s="1"/>
      <c r="AW424" s="1"/>
      <c r="AX424" s="1"/>
      <c r="AY424" s="1"/>
      <c r="AZ424" s="1"/>
    </row>
    <row r="425" spans="1:52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3"/>
      <c r="AA425" s="13"/>
      <c r="AB425" s="13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3"/>
      <c r="AT425" s="1"/>
      <c r="AU425" s="1"/>
      <c r="AV425" s="1"/>
      <c r="AW425" s="1"/>
      <c r="AX425" s="1"/>
      <c r="AY425" s="1"/>
      <c r="AZ425" s="1"/>
    </row>
    <row r="426" spans="1:52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3"/>
      <c r="AA426" s="13"/>
      <c r="AB426" s="13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3"/>
      <c r="AT426" s="1"/>
      <c r="AU426" s="1"/>
      <c r="AV426" s="1"/>
      <c r="AW426" s="1"/>
      <c r="AX426" s="1"/>
      <c r="AY426" s="1"/>
      <c r="AZ426" s="1"/>
    </row>
    <row r="427" spans="1:52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3"/>
      <c r="AA427" s="13"/>
      <c r="AB427" s="13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3"/>
      <c r="AT427" s="1"/>
      <c r="AU427" s="1"/>
      <c r="AV427" s="1"/>
      <c r="AW427" s="1"/>
      <c r="AX427" s="1"/>
      <c r="AY427" s="1"/>
      <c r="AZ427" s="1"/>
    </row>
    <row r="428" spans="1:52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3"/>
      <c r="AA428" s="13"/>
      <c r="AB428" s="13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3"/>
      <c r="AT428" s="1"/>
      <c r="AU428" s="1"/>
      <c r="AV428" s="1"/>
      <c r="AW428" s="1"/>
      <c r="AX428" s="1"/>
      <c r="AY428" s="1"/>
      <c r="AZ428" s="1"/>
    </row>
    <row r="429" spans="1:52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3"/>
      <c r="AA429" s="13"/>
      <c r="AB429" s="13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3"/>
      <c r="AT429" s="1"/>
      <c r="AU429" s="1"/>
      <c r="AV429" s="1"/>
      <c r="AW429" s="1"/>
      <c r="AX429" s="1"/>
      <c r="AY429" s="1"/>
      <c r="AZ429" s="1"/>
    </row>
    <row r="430" spans="1:52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3"/>
      <c r="AA430" s="13"/>
      <c r="AB430" s="13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3"/>
      <c r="AT430" s="1"/>
      <c r="AU430" s="1"/>
      <c r="AV430" s="1"/>
      <c r="AW430" s="1"/>
      <c r="AX430" s="1"/>
      <c r="AY430" s="1"/>
      <c r="AZ430" s="1"/>
    </row>
    <row r="431" spans="1:52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3"/>
      <c r="AA431" s="13"/>
      <c r="AB431" s="13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3"/>
      <c r="AT431" s="1"/>
      <c r="AU431" s="1"/>
      <c r="AV431" s="1"/>
      <c r="AW431" s="1"/>
      <c r="AX431" s="1"/>
      <c r="AY431" s="1"/>
      <c r="AZ431" s="1"/>
    </row>
    <row r="432" spans="1:52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3"/>
      <c r="AA432" s="13"/>
      <c r="AB432" s="13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3"/>
      <c r="AT432" s="1"/>
      <c r="AU432" s="1"/>
      <c r="AV432" s="1"/>
      <c r="AW432" s="1"/>
      <c r="AX432" s="1"/>
      <c r="AY432" s="1"/>
      <c r="AZ432" s="1"/>
    </row>
    <row r="433" spans="1:52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3"/>
      <c r="AA433" s="13"/>
      <c r="AB433" s="13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3"/>
      <c r="AT433" s="1"/>
      <c r="AU433" s="1"/>
      <c r="AV433" s="1"/>
      <c r="AW433" s="1"/>
      <c r="AX433" s="1"/>
      <c r="AY433" s="1"/>
      <c r="AZ433" s="1"/>
    </row>
    <row r="434" spans="1:52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3"/>
      <c r="AA434" s="13"/>
      <c r="AB434" s="13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3"/>
      <c r="AT434" s="1"/>
      <c r="AU434" s="1"/>
      <c r="AV434" s="1"/>
      <c r="AW434" s="1"/>
      <c r="AX434" s="1"/>
      <c r="AY434" s="1"/>
      <c r="AZ434" s="1"/>
    </row>
    <row r="435" spans="1:52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3"/>
      <c r="AA435" s="13"/>
      <c r="AB435" s="13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3"/>
      <c r="AT435" s="1"/>
      <c r="AU435" s="1"/>
      <c r="AV435" s="1"/>
      <c r="AW435" s="1"/>
      <c r="AX435" s="1"/>
      <c r="AY435" s="1"/>
      <c r="AZ435" s="1"/>
    </row>
    <row r="436" spans="1:52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3"/>
      <c r="AA436" s="13"/>
      <c r="AB436" s="13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3"/>
      <c r="AT436" s="1"/>
      <c r="AU436" s="1"/>
      <c r="AV436" s="1"/>
      <c r="AW436" s="1"/>
      <c r="AX436" s="1"/>
      <c r="AY436" s="1"/>
      <c r="AZ436" s="1"/>
    </row>
    <row r="437" spans="1:52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3"/>
      <c r="AA437" s="13"/>
      <c r="AB437" s="13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3"/>
      <c r="AT437" s="1"/>
      <c r="AU437" s="1"/>
      <c r="AV437" s="1"/>
      <c r="AW437" s="1"/>
      <c r="AX437" s="1"/>
      <c r="AY437" s="1"/>
      <c r="AZ437" s="1"/>
    </row>
    <row r="438" spans="1:52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3"/>
      <c r="AA438" s="13"/>
      <c r="AB438" s="13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3"/>
      <c r="AT438" s="1"/>
      <c r="AU438" s="1"/>
      <c r="AV438" s="1"/>
      <c r="AW438" s="1"/>
      <c r="AX438" s="1"/>
      <c r="AY438" s="1"/>
      <c r="AZ438" s="1"/>
    </row>
    <row r="439" spans="1:52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3"/>
      <c r="AA439" s="13"/>
      <c r="AB439" s="13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3"/>
      <c r="AT439" s="1"/>
      <c r="AU439" s="1"/>
      <c r="AV439" s="1"/>
      <c r="AW439" s="1"/>
      <c r="AX439" s="1"/>
      <c r="AY439" s="1"/>
      <c r="AZ439" s="1"/>
    </row>
    <row r="440" spans="1:52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3"/>
      <c r="AA440" s="13"/>
      <c r="AB440" s="13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3"/>
      <c r="AT440" s="1"/>
      <c r="AU440" s="1"/>
      <c r="AV440" s="1"/>
      <c r="AW440" s="1"/>
      <c r="AX440" s="1"/>
      <c r="AY440" s="1"/>
      <c r="AZ440" s="1"/>
    </row>
    <row r="441" spans="1:52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3"/>
      <c r="AA441" s="13"/>
      <c r="AB441" s="13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3"/>
      <c r="AT441" s="1"/>
      <c r="AU441" s="1"/>
      <c r="AV441" s="1"/>
      <c r="AW441" s="1"/>
      <c r="AX441" s="1"/>
      <c r="AY441" s="1"/>
      <c r="AZ441" s="1"/>
    </row>
    <row r="442" spans="1:52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3"/>
      <c r="AA442" s="13"/>
      <c r="AB442" s="13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3"/>
      <c r="AT442" s="1"/>
      <c r="AU442" s="1"/>
      <c r="AV442" s="1"/>
      <c r="AW442" s="1"/>
      <c r="AX442" s="1"/>
      <c r="AY442" s="1"/>
      <c r="AZ442" s="1"/>
    </row>
    <row r="443" spans="1:52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3"/>
      <c r="AA443" s="13"/>
      <c r="AB443" s="13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3"/>
      <c r="AT443" s="1"/>
      <c r="AU443" s="1"/>
      <c r="AV443" s="1"/>
      <c r="AW443" s="1"/>
      <c r="AX443" s="1"/>
      <c r="AY443" s="1"/>
      <c r="AZ443" s="1"/>
    </row>
    <row r="444" spans="1:52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3"/>
      <c r="AA444" s="13"/>
      <c r="AB444" s="13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3"/>
      <c r="AT444" s="1"/>
      <c r="AU444" s="1"/>
      <c r="AV444" s="1"/>
      <c r="AW444" s="1"/>
      <c r="AX444" s="1"/>
      <c r="AY444" s="1"/>
      <c r="AZ444" s="1"/>
    </row>
    <row r="445" spans="1:52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3"/>
      <c r="AA445" s="13"/>
      <c r="AB445" s="13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3"/>
      <c r="AT445" s="1"/>
      <c r="AU445" s="1"/>
      <c r="AV445" s="1"/>
      <c r="AW445" s="1"/>
      <c r="AX445" s="1"/>
      <c r="AY445" s="1"/>
      <c r="AZ445" s="1"/>
    </row>
    <row r="446" spans="1:52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3"/>
      <c r="AA446" s="13"/>
      <c r="AB446" s="13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3"/>
      <c r="AT446" s="1"/>
      <c r="AU446" s="1"/>
      <c r="AV446" s="1"/>
      <c r="AW446" s="1"/>
      <c r="AX446" s="1"/>
      <c r="AY446" s="1"/>
      <c r="AZ446" s="1"/>
    </row>
    <row r="447" spans="1:52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3"/>
      <c r="AA447" s="13"/>
      <c r="AB447" s="13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3"/>
      <c r="AT447" s="1"/>
      <c r="AU447" s="1"/>
      <c r="AV447" s="1"/>
      <c r="AW447" s="1"/>
      <c r="AX447" s="1"/>
      <c r="AY447" s="1"/>
      <c r="AZ447" s="1"/>
    </row>
    <row r="448" spans="1:52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3"/>
      <c r="AA448" s="13"/>
      <c r="AB448" s="13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3"/>
      <c r="AT448" s="1"/>
      <c r="AU448" s="1"/>
      <c r="AV448" s="1"/>
      <c r="AW448" s="1"/>
      <c r="AX448" s="1"/>
      <c r="AY448" s="1"/>
      <c r="AZ448" s="1"/>
    </row>
    <row r="449" spans="1:52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3"/>
      <c r="AA449" s="13"/>
      <c r="AB449" s="13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3"/>
      <c r="AT449" s="1"/>
      <c r="AU449" s="1"/>
      <c r="AV449" s="1"/>
      <c r="AW449" s="1"/>
      <c r="AX449" s="1"/>
      <c r="AY449" s="1"/>
      <c r="AZ449" s="1"/>
    </row>
    <row r="450" spans="1:52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3"/>
      <c r="AA450" s="13"/>
      <c r="AB450" s="13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3"/>
      <c r="AT450" s="1"/>
      <c r="AU450" s="1"/>
      <c r="AV450" s="1"/>
      <c r="AW450" s="1"/>
      <c r="AX450" s="1"/>
      <c r="AY450" s="1"/>
      <c r="AZ450" s="1"/>
    </row>
    <row r="451" spans="1:52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3"/>
      <c r="AA451" s="13"/>
      <c r="AB451" s="13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3"/>
      <c r="AT451" s="1"/>
      <c r="AU451" s="1"/>
      <c r="AV451" s="1"/>
      <c r="AW451" s="1"/>
      <c r="AX451" s="1"/>
      <c r="AY451" s="1"/>
      <c r="AZ451" s="1"/>
    </row>
    <row r="452" spans="1:52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3"/>
      <c r="AA452" s="13"/>
      <c r="AB452" s="13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3"/>
      <c r="AT452" s="1"/>
      <c r="AU452" s="1"/>
      <c r="AV452" s="1"/>
      <c r="AW452" s="1"/>
      <c r="AX452" s="1"/>
      <c r="AY452" s="1"/>
      <c r="AZ452" s="1"/>
    </row>
    <row r="453" spans="1:52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3"/>
      <c r="AA453" s="13"/>
      <c r="AB453" s="13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3"/>
      <c r="AT453" s="1"/>
      <c r="AU453" s="1"/>
      <c r="AV453" s="1"/>
      <c r="AW453" s="1"/>
      <c r="AX453" s="1"/>
      <c r="AY453" s="1"/>
      <c r="AZ453" s="1"/>
    </row>
    <row r="454" spans="1:52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3"/>
      <c r="AA454" s="13"/>
      <c r="AB454" s="13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3"/>
      <c r="AT454" s="1"/>
      <c r="AU454" s="1"/>
      <c r="AV454" s="1"/>
      <c r="AW454" s="1"/>
      <c r="AX454" s="1"/>
      <c r="AY454" s="1"/>
      <c r="AZ454" s="1"/>
    </row>
    <row r="455" spans="1:52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3"/>
      <c r="AA455" s="13"/>
      <c r="AB455" s="13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3"/>
      <c r="AT455" s="1"/>
      <c r="AU455" s="1"/>
      <c r="AV455" s="1"/>
      <c r="AW455" s="1"/>
      <c r="AX455" s="1"/>
      <c r="AY455" s="1"/>
      <c r="AZ455" s="1"/>
    </row>
    <row r="456" spans="1:52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3"/>
      <c r="AA456" s="13"/>
      <c r="AB456" s="13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3"/>
      <c r="AT456" s="1"/>
      <c r="AU456" s="1"/>
      <c r="AV456" s="1"/>
      <c r="AW456" s="1"/>
      <c r="AX456" s="1"/>
      <c r="AY456" s="1"/>
      <c r="AZ456" s="1"/>
    </row>
    <row r="457" spans="1:52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3"/>
      <c r="AA457" s="13"/>
      <c r="AB457" s="13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3"/>
      <c r="AT457" s="1"/>
      <c r="AU457" s="1"/>
      <c r="AV457" s="1"/>
      <c r="AW457" s="1"/>
      <c r="AX457" s="1"/>
      <c r="AY457" s="1"/>
      <c r="AZ457" s="1"/>
    </row>
    <row r="458" spans="1:52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3"/>
      <c r="AA458" s="13"/>
      <c r="AB458" s="13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3"/>
      <c r="AT458" s="1"/>
      <c r="AU458" s="1"/>
      <c r="AV458" s="1"/>
      <c r="AW458" s="1"/>
      <c r="AX458" s="1"/>
      <c r="AY458" s="1"/>
      <c r="AZ458" s="1"/>
    </row>
    <row r="459" spans="1:52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3"/>
      <c r="AA459" s="13"/>
      <c r="AB459" s="13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3"/>
      <c r="AT459" s="1"/>
      <c r="AU459" s="1"/>
      <c r="AV459" s="1"/>
      <c r="AW459" s="1"/>
      <c r="AX459" s="1"/>
      <c r="AY459" s="1"/>
      <c r="AZ459" s="1"/>
    </row>
    <row r="460" spans="1:52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3"/>
      <c r="AA460" s="13"/>
      <c r="AB460" s="13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3"/>
      <c r="AT460" s="1"/>
      <c r="AU460" s="1"/>
      <c r="AV460" s="1"/>
      <c r="AW460" s="1"/>
      <c r="AX460" s="1"/>
      <c r="AY460" s="1"/>
      <c r="AZ460" s="1"/>
    </row>
    <row r="461" spans="1:52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3"/>
      <c r="AA461" s="13"/>
      <c r="AB461" s="13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3"/>
      <c r="AT461" s="1"/>
      <c r="AU461" s="1"/>
      <c r="AV461" s="1"/>
      <c r="AW461" s="1"/>
      <c r="AX461" s="1"/>
      <c r="AY461" s="1"/>
      <c r="AZ461" s="1"/>
    </row>
    <row r="462" spans="1:52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3"/>
      <c r="AA462" s="13"/>
      <c r="AB462" s="13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3"/>
      <c r="AT462" s="1"/>
      <c r="AU462" s="1"/>
      <c r="AV462" s="1"/>
      <c r="AW462" s="1"/>
      <c r="AX462" s="1"/>
      <c r="AY462" s="1"/>
      <c r="AZ462" s="1"/>
    </row>
    <row r="463" spans="1:52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3"/>
      <c r="AA463" s="13"/>
      <c r="AB463" s="13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3"/>
      <c r="AT463" s="1"/>
      <c r="AU463" s="1"/>
      <c r="AV463" s="1"/>
      <c r="AW463" s="1"/>
      <c r="AX463" s="1"/>
      <c r="AY463" s="1"/>
      <c r="AZ463" s="1"/>
    </row>
    <row r="464" spans="1:52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3"/>
      <c r="AA464" s="13"/>
      <c r="AB464" s="13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3"/>
      <c r="AT464" s="1"/>
      <c r="AU464" s="1"/>
      <c r="AV464" s="1"/>
      <c r="AW464" s="1"/>
      <c r="AX464" s="1"/>
      <c r="AY464" s="1"/>
      <c r="AZ464" s="1"/>
    </row>
    <row r="465" spans="1:52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3"/>
      <c r="AA465" s="13"/>
      <c r="AB465" s="13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3"/>
      <c r="AT465" s="1"/>
      <c r="AU465" s="1"/>
      <c r="AV465" s="1"/>
      <c r="AW465" s="1"/>
      <c r="AX465" s="1"/>
      <c r="AY465" s="1"/>
      <c r="AZ465" s="1"/>
    </row>
    <row r="466" spans="1:52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3"/>
      <c r="AA466" s="13"/>
      <c r="AB466" s="13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3"/>
      <c r="AT466" s="1"/>
      <c r="AU466" s="1"/>
      <c r="AV466" s="1"/>
      <c r="AW466" s="1"/>
      <c r="AX466" s="1"/>
      <c r="AY466" s="1"/>
      <c r="AZ466" s="1"/>
    </row>
    <row r="467" spans="1:52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3"/>
      <c r="AA467" s="13"/>
      <c r="AB467" s="13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3"/>
      <c r="AT467" s="1"/>
      <c r="AU467" s="1"/>
      <c r="AV467" s="1"/>
      <c r="AW467" s="1"/>
      <c r="AX467" s="1"/>
      <c r="AY467" s="1"/>
      <c r="AZ467" s="1"/>
    </row>
    <row r="468" spans="1:52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3"/>
      <c r="AA468" s="13"/>
      <c r="AB468" s="13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3"/>
      <c r="AT468" s="1"/>
      <c r="AU468" s="1"/>
      <c r="AV468" s="1"/>
      <c r="AW468" s="1"/>
      <c r="AX468" s="1"/>
      <c r="AY468" s="1"/>
      <c r="AZ468" s="1"/>
    </row>
    <row r="469" spans="1:52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3"/>
      <c r="AA469" s="13"/>
      <c r="AB469" s="13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3"/>
      <c r="AT469" s="1"/>
      <c r="AU469" s="1"/>
      <c r="AV469" s="1"/>
      <c r="AW469" s="1"/>
      <c r="AX469" s="1"/>
      <c r="AY469" s="1"/>
      <c r="AZ469" s="1"/>
    </row>
    <row r="470" spans="1:52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3"/>
      <c r="AA470" s="13"/>
      <c r="AB470" s="13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3"/>
      <c r="AT470" s="1"/>
      <c r="AU470" s="1"/>
      <c r="AV470" s="1"/>
      <c r="AW470" s="1"/>
      <c r="AX470" s="1"/>
      <c r="AY470" s="1"/>
      <c r="AZ470" s="1"/>
    </row>
    <row r="471" spans="1:52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3"/>
      <c r="AA471" s="13"/>
      <c r="AB471" s="13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3"/>
      <c r="AT471" s="1"/>
      <c r="AU471" s="1"/>
      <c r="AV471" s="1"/>
      <c r="AW471" s="1"/>
      <c r="AX471" s="1"/>
      <c r="AY471" s="1"/>
      <c r="AZ471" s="1"/>
    </row>
    <row r="472" spans="1:52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3"/>
      <c r="AA472" s="13"/>
      <c r="AB472" s="13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3"/>
      <c r="AT472" s="1"/>
      <c r="AU472" s="1"/>
      <c r="AV472" s="1"/>
      <c r="AW472" s="1"/>
      <c r="AX472" s="1"/>
      <c r="AY472" s="1"/>
      <c r="AZ472" s="1"/>
    </row>
    <row r="473" spans="1:52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3"/>
      <c r="AA473" s="13"/>
      <c r="AB473" s="13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3"/>
      <c r="AT473" s="1"/>
      <c r="AU473" s="1"/>
      <c r="AV473" s="1"/>
      <c r="AW473" s="1"/>
      <c r="AX473" s="1"/>
      <c r="AY473" s="1"/>
      <c r="AZ473" s="1"/>
    </row>
    <row r="474" spans="1:52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3"/>
      <c r="AA474" s="13"/>
      <c r="AB474" s="13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3"/>
      <c r="AT474" s="1"/>
      <c r="AU474" s="1"/>
      <c r="AV474" s="1"/>
      <c r="AW474" s="1"/>
      <c r="AX474" s="1"/>
      <c r="AY474" s="1"/>
      <c r="AZ474" s="1"/>
    </row>
    <row r="475" spans="1:52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3"/>
      <c r="AA475" s="13"/>
      <c r="AB475" s="13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3"/>
      <c r="AT475" s="1"/>
      <c r="AU475" s="1"/>
      <c r="AV475" s="1"/>
      <c r="AW475" s="1"/>
      <c r="AX475" s="1"/>
      <c r="AY475" s="1"/>
      <c r="AZ475" s="1"/>
    </row>
    <row r="476" spans="1:52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3"/>
      <c r="AA476" s="13"/>
      <c r="AB476" s="13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3"/>
      <c r="AT476" s="1"/>
      <c r="AU476" s="1"/>
      <c r="AV476" s="1"/>
      <c r="AW476" s="1"/>
      <c r="AX476" s="1"/>
      <c r="AY476" s="1"/>
      <c r="AZ476" s="1"/>
    </row>
    <row r="477" spans="1:52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3"/>
      <c r="AA477" s="13"/>
      <c r="AB477" s="13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3"/>
      <c r="AT477" s="1"/>
      <c r="AU477" s="1"/>
      <c r="AV477" s="1"/>
      <c r="AW477" s="1"/>
      <c r="AX477" s="1"/>
      <c r="AY477" s="1"/>
      <c r="AZ477" s="1"/>
    </row>
    <row r="478" spans="1:52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3"/>
      <c r="AA478" s="13"/>
      <c r="AB478" s="13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3"/>
      <c r="AT478" s="1"/>
      <c r="AU478" s="1"/>
      <c r="AV478" s="1"/>
      <c r="AW478" s="1"/>
      <c r="AX478" s="1"/>
      <c r="AY478" s="1"/>
      <c r="AZ478" s="1"/>
    </row>
    <row r="479" spans="1:52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3"/>
      <c r="AA479" s="13"/>
      <c r="AB479" s="13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3"/>
      <c r="AT479" s="1"/>
      <c r="AU479" s="1"/>
      <c r="AV479" s="1"/>
      <c r="AW479" s="1"/>
      <c r="AX479" s="1"/>
      <c r="AY479" s="1"/>
      <c r="AZ479" s="1"/>
    </row>
    <row r="480" spans="1:52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3"/>
      <c r="AA480" s="13"/>
      <c r="AB480" s="13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3"/>
      <c r="AT480" s="1"/>
      <c r="AU480" s="1"/>
      <c r="AV480" s="1"/>
      <c r="AW480" s="1"/>
      <c r="AX480" s="1"/>
      <c r="AY480" s="1"/>
      <c r="AZ480" s="1"/>
    </row>
    <row r="481" spans="1:52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3"/>
      <c r="AA481" s="13"/>
      <c r="AB481" s="13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3"/>
      <c r="AT481" s="1"/>
      <c r="AU481" s="1"/>
      <c r="AV481" s="1"/>
      <c r="AW481" s="1"/>
      <c r="AX481" s="1"/>
      <c r="AY481" s="1"/>
      <c r="AZ481" s="1"/>
    </row>
    <row r="482" spans="1:52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3"/>
      <c r="AA482" s="13"/>
      <c r="AB482" s="13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3"/>
      <c r="AT482" s="1"/>
      <c r="AU482" s="1"/>
      <c r="AV482" s="1"/>
      <c r="AW482" s="1"/>
      <c r="AX482" s="1"/>
      <c r="AY482" s="1"/>
      <c r="AZ482" s="1"/>
    </row>
    <row r="483" spans="1:52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3"/>
      <c r="AA483" s="13"/>
      <c r="AB483" s="13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3"/>
      <c r="AT483" s="1"/>
      <c r="AU483" s="1"/>
      <c r="AV483" s="1"/>
      <c r="AW483" s="1"/>
      <c r="AX483" s="1"/>
      <c r="AY483" s="1"/>
      <c r="AZ483" s="1"/>
    </row>
    <row r="484" spans="1:52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3"/>
      <c r="AA484" s="13"/>
      <c r="AB484" s="13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3"/>
      <c r="AT484" s="1"/>
      <c r="AU484" s="1"/>
      <c r="AV484" s="1"/>
      <c r="AW484" s="1"/>
      <c r="AX484" s="1"/>
      <c r="AY484" s="1"/>
      <c r="AZ484" s="1"/>
    </row>
    <row r="485" spans="1:52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3"/>
      <c r="AA485" s="13"/>
      <c r="AB485" s="13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3"/>
      <c r="AT485" s="1"/>
      <c r="AU485" s="1"/>
      <c r="AV485" s="1"/>
      <c r="AW485" s="1"/>
      <c r="AX485" s="1"/>
      <c r="AY485" s="1"/>
      <c r="AZ485" s="1"/>
    </row>
    <row r="486" spans="1:52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3"/>
      <c r="AA486" s="13"/>
      <c r="AB486" s="13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3"/>
      <c r="AT486" s="1"/>
      <c r="AU486" s="1"/>
      <c r="AV486" s="1"/>
      <c r="AW486" s="1"/>
      <c r="AX486" s="1"/>
      <c r="AY486" s="1"/>
      <c r="AZ486" s="1"/>
    </row>
    <row r="487" spans="1:52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3"/>
      <c r="AA487" s="13"/>
      <c r="AB487" s="13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3"/>
      <c r="AT487" s="1"/>
      <c r="AU487" s="1"/>
      <c r="AV487" s="1"/>
      <c r="AW487" s="1"/>
      <c r="AX487" s="1"/>
      <c r="AY487" s="1"/>
      <c r="AZ487" s="1"/>
    </row>
    <row r="488" spans="1:52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3"/>
      <c r="AA488" s="13"/>
      <c r="AB488" s="13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3"/>
      <c r="AT488" s="1"/>
      <c r="AU488" s="1"/>
      <c r="AV488" s="1"/>
      <c r="AW488" s="1"/>
      <c r="AX488" s="1"/>
      <c r="AY488" s="1"/>
      <c r="AZ488" s="1"/>
    </row>
    <row r="489" spans="1:52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3"/>
      <c r="AA489" s="13"/>
      <c r="AB489" s="13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3"/>
      <c r="AT489" s="1"/>
      <c r="AU489" s="1"/>
      <c r="AV489" s="1"/>
      <c r="AW489" s="1"/>
      <c r="AX489" s="1"/>
      <c r="AY489" s="1"/>
      <c r="AZ489" s="1"/>
    </row>
    <row r="490" spans="1:52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3"/>
      <c r="AA490" s="13"/>
      <c r="AB490" s="13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3"/>
      <c r="AT490" s="1"/>
      <c r="AU490" s="1"/>
      <c r="AV490" s="1"/>
      <c r="AW490" s="1"/>
      <c r="AX490" s="1"/>
      <c r="AY490" s="1"/>
      <c r="AZ490" s="1"/>
    </row>
    <row r="491" spans="1:52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3"/>
      <c r="AA491" s="13"/>
      <c r="AB491" s="13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3"/>
      <c r="AT491" s="1"/>
      <c r="AU491" s="1"/>
      <c r="AV491" s="1"/>
      <c r="AW491" s="1"/>
      <c r="AX491" s="1"/>
      <c r="AY491" s="1"/>
      <c r="AZ491" s="1"/>
    </row>
    <row r="492" spans="1:52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3"/>
      <c r="AA492" s="13"/>
      <c r="AB492" s="13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3"/>
      <c r="AT492" s="1"/>
      <c r="AU492" s="1"/>
      <c r="AV492" s="1"/>
      <c r="AW492" s="1"/>
      <c r="AX492" s="1"/>
      <c r="AY492" s="1"/>
      <c r="AZ492" s="1"/>
    </row>
    <row r="493" spans="1:52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3"/>
      <c r="AA493" s="13"/>
      <c r="AB493" s="13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3"/>
      <c r="AT493" s="1"/>
      <c r="AU493" s="1"/>
      <c r="AV493" s="1"/>
      <c r="AW493" s="1"/>
      <c r="AX493" s="1"/>
      <c r="AY493" s="1"/>
      <c r="AZ493" s="1"/>
    </row>
    <row r="494" spans="1:52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3"/>
      <c r="AA494" s="13"/>
      <c r="AB494" s="13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3"/>
      <c r="AT494" s="1"/>
      <c r="AU494" s="1"/>
      <c r="AV494" s="1"/>
      <c r="AW494" s="1"/>
      <c r="AX494" s="1"/>
      <c r="AY494" s="1"/>
      <c r="AZ494" s="1"/>
    </row>
    <row r="495" spans="1:52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3"/>
      <c r="AA495" s="13"/>
      <c r="AB495" s="13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3"/>
      <c r="AT495" s="1"/>
      <c r="AU495" s="1"/>
      <c r="AV495" s="1"/>
      <c r="AW495" s="1"/>
      <c r="AX495" s="1"/>
      <c r="AY495" s="1"/>
      <c r="AZ495" s="1"/>
    </row>
    <row r="496" spans="1:52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3"/>
      <c r="AA496" s="13"/>
      <c r="AB496" s="13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3"/>
      <c r="AT496" s="1"/>
      <c r="AU496" s="1"/>
      <c r="AV496" s="1"/>
      <c r="AW496" s="1"/>
      <c r="AX496" s="1"/>
      <c r="AY496" s="1"/>
      <c r="AZ496" s="1"/>
    </row>
    <row r="497" spans="1:52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3"/>
      <c r="AA497" s="13"/>
      <c r="AB497" s="13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3"/>
      <c r="AT497" s="1"/>
      <c r="AU497" s="1"/>
      <c r="AV497" s="1"/>
      <c r="AW497" s="1"/>
      <c r="AX497" s="1"/>
      <c r="AY497" s="1"/>
      <c r="AZ497" s="1"/>
    </row>
    <row r="498" spans="1:52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3"/>
      <c r="AA498" s="13"/>
      <c r="AB498" s="13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3"/>
      <c r="AT498" s="1"/>
      <c r="AU498" s="1"/>
      <c r="AV498" s="1"/>
      <c r="AW498" s="1"/>
      <c r="AX498" s="1"/>
      <c r="AY498" s="1"/>
      <c r="AZ498" s="1"/>
    </row>
    <row r="499" spans="1:52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3"/>
      <c r="AA499" s="13"/>
      <c r="AB499" s="13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3"/>
      <c r="AT499" s="1"/>
      <c r="AU499" s="1"/>
      <c r="AV499" s="1"/>
      <c r="AW499" s="1"/>
      <c r="AX499" s="1"/>
      <c r="AY499" s="1"/>
      <c r="AZ499" s="1"/>
    </row>
    <row r="500" spans="1:52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3"/>
      <c r="AA500" s="13"/>
      <c r="AB500" s="13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3"/>
      <c r="AT500" s="1"/>
      <c r="AU500" s="1"/>
      <c r="AV500" s="1"/>
      <c r="AW500" s="1"/>
      <c r="AX500" s="1"/>
      <c r="AY500" s="1"/>
      <c r="AZ500" s="1"/>
    </row>
    <row r="501" spans="1:52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3"/>
      <c r="AA501" s="13"/>
      <c r="AB501" s="13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3"/>
      <c r="AT501" s="1"/>
      <c r="AU501" s="1"/>
      <c r="AV501" s="1"/>
      <c r="AW501" s="1"/>
      <c r="AX501" s="1"/>
      <c r="AY501" s="1"/>
      <c r="AZ501" s="1"/>
    </row>
    <row r="502" spans="1:52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3"/>
      <c r="AA502" s="13"/>
      <c r="AB502" s="13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3"/>
      <c r="AT502" s="1"/>
      <c r="AU502" s="1"/>
      <c r="AV502" s="1"/>
      <c r="AW502" s="1"/>
      <c r="AX502" s="1"/>
      <c r="AY502" s="1"/>
      <c r="AZ502" s="1"/>
    </row>
    <row r="503" spans="1:52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3"/>
      <c r="AA503" s="13"/>
      <c r="AB503" s="13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3"/>
      <c r="AT503" s="1"/>
      <c r="AU503" s="1"/>
      <c r="AV503" s="1"/>
      <c r="AW503" s="1"/>
      <c r="AX503" s="1"/>
      <c r="AY503" s="1"/>
      <c r="AZ503" s="1"/>
    </row>
    <row r="504" spans="1:52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3"/>
      <c r="AA504" s="13"/>
      <c r="AB504" s="13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3"/>
      <c r="AT504" s="1"/>
      <c r="AU504" s="1"/>
      <c r="AV504" s="1"/>
      <c r="AW504" s="1"/>
      <c r="AX504" s="1"/>
      <c r="AY504" s="1"/>
      <c r="AZ504" s="1"/>
    </row>
    <row r="505" spans="1:52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3"/>
      <c r="AA505" s="13"/>
      <c r="AB505" s="13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3"/>
      <c r="AT505" s="1"/>
      <c r="AU505" s="1"/>
      <c r="AV505" s="1"/>
      <c r="AW505" s="1"/>
      <c r="AX505" s="1"/>
      <c r="AY505" s="1"/>
      <c r="AZ505" s="1"/>
    </row>
    <row r="506" spans="1:52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3"/>
      <c r="AA506" s="13"/>
      <c r="AB506" s="13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3"/>
      <c r="AT506" s="1"/>
      <c r="AU506" s="1"/>
      <c r="AV506" s="1"/>
      <c r="AW506" s="1"/>
      <c r="AX506" s="1"/>
      <c r="AY506" s="1"/>
      <c r="AZ506" s="1"/>
    </row>
    <row r="507" spans="1:52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3"/>
      <c r="AA507" s="13"/>
      <c r="AB507" s="13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3"/>
      <c r="AT507" s="1"/>
      <c r="AU507" s="1"/>
      <c r="AV507" s="1"/>
      <c r="AW507" s="1"/>
      <c r="AX507" s="1"/>
      <c r="AY507" s="1"/>
      <c r="AZ507" s="1"/>
    </row>
    <row r="508" spans="1:52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3"/>
      <c r="AA508" s="13"/>
      <c r="AB508" s="13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3"/>
      <c r="AT508" s="1"/>
      <c r="AU508" s="1"/>
      <c r="AV508" s="1"/>
      <c r="AW508" s="1"/>
      <c r="AX508" s="1"/>
      <c r="AY508" s="1"/>
      <c r="AZ508" s="1"/>
    </row>
    <row r="509" spans="1:52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3"/>
      <c r="AA509" s="13"/>
      <c r="AB509" s="13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3"/>
      <c r="AT509" s="1"/>
      <c r="AU509" s="1"/>
      <c r="AV509" s="1"/>
      <c r="AW509" s="1"/>
      <c r="AX509" s="1"/>
      <c r="AY509" s="1"/>
      <c r="AZ509" s="1"/>
    </row>
    <row r="510" spans="1:52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3"/>
      <c r="AA510" s="13"/>
      <c r="AB510" s="13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3"/>
      <c r="AT510" s="1"/>
      <c r="AU510" s="1"/>
      <c r="AV510" s="1"/>
      <c r="AW510" s="1"/>
      <c r="AX510" s="1"/>
      <c r="AY510" s="1"/>
      <c r="AZ510" s="1"/>
    </row>
    <row r="511" spans="1:52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3"/>
      <c r="AA511" s="13"/>
      <c r="AB511" s="13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3"/>
      <c r="AT511" s="1"/>
      <c r="AU511" s="1"/>
      <c r="AV511" s="1"/>
      <c r="AW511" s="1"/>
      <c r="AX511" s="1"/>
      <c r="AY511" s="1"/>
      <c r="AZ511" s="1"/>
    </row>
    <row r="512" spans="1:52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3"/>
      <c r="AA512" s="13"/>
      <c r="AB512" s="13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3"/>
      <c r="AT512" s="1"/>
      <c r="AU512" s="1"/>
      <c r="AV512" s="1"/>
      <c r="AW512" s="1"/>
      <c r="AX512" s="1"/>
      <c r="AY512" s="1"/>
      <c r="AZ512" s="1"/>
    </row>
    <row r="513" spans="1:52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3"/>
      <c r="AA513" s="13"/>
      <c r="AB513" s="13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3"/>
      <c r="AT513" s="1"/>
      <c r="AU513" s="1"/>
      <c r="AV513" s="1"/>
      <c r="AW513" s="1"/>
      <c r="AX513" s="1"/>
      <c r="AY513" s="1"/>
      <c r="AZ513" s="1"/>
    </row>
    <row r="514" spans="1:52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3"/>
      <c r="AA514" s="13"/>
      <c r="AB514" s="13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3"/>
      <c r="AT514" s="1"/>
      <c r="AU514" s="1"/>
      <c r="AV514" s="1"/>
      <c r="AW514" s="1"/>
      <c r="AX514" s="1"/>
      <c r="AY514" s="1"/>
      <c r="AZ514" s="1"/>
    </row>
    <row r="515" spans="1:52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3"/>
      <c r="AA515" s="13"/>
      <c r="AB515" s="13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3"/>
      <c r="AT515" s="1"/>
      <c r="AU515" s="1"/>
      <c r="AV515" s="1"/>
      <c r="AW515" s="1"/>
      <c r="AX515" s="1"/>
      <c r="AY515" s="1"/>
      <c r="AZ515" s="1"/>
    </row>
    <row r="516" spans="1:52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3"/>
      <c r="AA516" s="13"/>
      <c r="AB516" s="13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3"/>
      <c r="AT516" s="1"/>
      <c r="AU516" s="1"/>
      <c r="AV516" s="1"/>
      <c r="AW516" s="1"/>
      <c r="AX516" s="1"/>
      <c r="AY516" s="1"/>
      <c r="AZ516" s="1"/>
    </row>
    <row r="517" spans="1:52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3"/>
      <c r="AA517" s="13"/>
      <c r="AB517" s="13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3"/>
      <c r="AT517" s="1"/>
      <c r="AU517" s="1"/>
      <c r="AV517" s="1"/>
      <c r="AW517" s="1"/>
      <c r="AX517" s="1"/>
      <c r="AY517" s="1"/>
      <c r="AZ517" s="1"/>
    </row>
    <row r="518" spans="1:52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3"/>
      <c r="AA518" s="13"/>
      <c r="AB518" s="13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3"/>
      <c r="AT518" s="1"/>
      <c r="AU518" s="1"/>
      <c r="AV518" s="1"/>
      <c r="AW518" s="1"/>
      <c r="AX518" s="1"/>
      <c r="AY518" s="1"/>
      <c r="AZ518" s="1"/>
    </row>
    <row r="519" spans="1:52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3"/>
      <c r="AA519" s="13"/>
      <c r="AB519" s="13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3"/>
      <c r="AT519" s="1"/>
      <c r="AU519" s="1"/>
      <c r="AV519" s="1"/>
      <c r="AW519" s="1"/>
      <c r="AX519" s="1"/>
      <c r="AY519" s="1"/>
      <c r="AZ519" s="1"/>
    </row>
    <row r="520" spans="1:52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3"/>
      <c r="AA520" s="13"/>
      <c r="AB520" s="13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3"/>
      <c r="AT520" s="1"/>
      <c r="AU520" s="1"/>
      <c r="AV520" s="1"/>
      <c r="AW520" s="1"/>
      <c r="AX520" s="1"/>
      <c r="AY520" s="1"/>
      <c r="AZ520" s="1"/>
    </row>
    <row r="521" spans="1:52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3"/>
      <c r="AA521" s="13"/>
      <c r="AB521" s="13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3"/>
      <c r="AT521" s="1"/>
      <c r="AU521" s="1"/>
      <c r="AV521" s="1"/>
      <c r="AW521" s="1"/>
      <c r="AX521" s="1"/>
      <c r="AY521" s="1"/>
      <c r="AZ521" s="1"/>
    </row>
    <row r="522" spans="1:52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3"/>
      <c r="AA522" s="13"/>
      <c r="AB522" s="13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3"/>
      <c r="AT522" s="1"/>
      <c r="AU522" s="1"/>
      <c r="AV522" s="1"/>
      <c r="AW522" s="1"/>
      <c r="AX522" s="1"/>
      <c r="AY522" s="1"/>
      <c r="AZ522" s="1"/>
    </row>
    <row r="523" spans="1:52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3"/>
      <c r="AA523" s="13"/>
      <c r="AB523" s="13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3"/>
      <c r="AT523" s="1"/>
      <c r="AU523" s="1"/>
      <c r="AV523" s="1"/>
      <c r="AW523" s="1"/>
      <c r="AX523" s="1"/>
      <c r="AY523" s="1"/>
      <c r="AZ523" s="1"/>
    </row>
    <row r="524" spans="1:52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3"/>
      <c r="AA524" s="13"/>
      <c r="AB524" s="13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3"/>
      <c r="AT524" s="1"/>
      <c r="AU524" s="1"/>
      <c r="AV524" s="1"/>
      <c r="AW524" s="1"/>
      <c r="AX524" s="1"/>
      <c r="AY524" s="1"/>
      <c r="AZ524" s="1"/>
    </row>
    <row r="525" spans="1:52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3"/>
      <c r="AA525" s="13"/>
      <c r="AB525" s="13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3"/>
      <c r="AT525" s="1"/>
      <c r="AU525" s="1"/>
      <c r="AV525" s="1"/>
      <c r="AW525" s="1"/>
      <c r="AX525" s="1"/>
      <c r="AY525" s="1"/>
      <c r="AZ525" s="1"/>
    </row>
    <row r="526" spans="1:52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3"/>
      <c r="AA526" s="13"/>
      <c r="AB526" s="13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3"/>
      <c r="AT526" s="1"/>
      <c r="AU526" s="1"/>
      <c r="AV526" s="1"/>
      <c r="AW526" s="1"/>
      <c r="AX526" s="1"/>
      <c r="AY526" s="1"/>
      <c r="AZ526" s="1"/>
    </row>
    <row r="527" spans="1:52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3"/>
      <c r="AA527" s="13"/>
      <c r="AB527" s="13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3"/>
      <c r="AT527" s="1"/>
      <c r="AU527" s="1"/>
      <c r="AV527" s="1"/>
      <c r="AW527" s="1"/>
      <c r="AX527" s="1"/>
      <c r="AY527" s="1"/>
      <c r="AZ527" s="1"/>
    </row>
    <row r="528" spans="1:52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3"/>
      <c r="AA528" s="13"/>
      <c r="AB528" s="13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3"/>
      <c r="AT528" s="1"/>
      <c r="AU528" s="1"/>
      <c r="AV528" s="1"/>
      <c r="AW528" s="1"/>
      <c r="AX528" s="1"/>
      <c r="AY528" s="1"/>
      <c r="AZ528" s="1"/>
    </row>
    <row r="529" spans="1:52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3"/>
      <c r="AA529" s="13"/>
      <c r="AB529" s="13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3"/>
      <c r="AT529" s="1"/>
      <c r="AU529" s="1"/>
      <c r="AV529" s="1"/>
      <c r="AW529" s="1"/>
      <c r="AX529" s="1"/>
      <c r="AY529" s="1"/>
      <c r="AZ529" s="1"/>
    </row>
    <row r="530" spans="1:52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3"/>
      <c r="AA530" s="13"/>
      <c r="AB530" s="13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3"/>
      <c r="AT530" s="1"/>
      <c r="AU530" s="1"/>
      <c r="AV530" s="1"/>
      <c r="AW530" s="1"/>
      <c r="AX530" s="1"/>
      <c r="AY530" s="1"/>
      <c r="AZ530" s="1"/>
    </row>
    <row r="531" spans="1:52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3"/>
      <c r="AA531" s="13"/>
      <c r="AB531" s="13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3"/>
      <c r="AT531" s="1"/>
      <c r="AU531" s="1"/>
      <c r="AV531" s="1"/>
      <c r="AW531" s="1"/>
      <c r="AX531" s="1"/>
      <c r="AY531" s="1"/>
      <c r="AZ531" s="1"/>
    </row>
    <row r="532" spans="1:52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3"/>
      <c r="AA532" s="13"/>
      <c r="AB532" s="13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3"/>
      <c r="AT532" s="1"/>
      <c r="AU532" s="1"/>
      <c r="AV532" s="1"/>
      <c r="AW532" s="1"/>
      <c r="AX532" s="1"/>
      <c r="AY532" s="1"/>
      <c r="AZ532" s="1"/>
    </row>
    <row r="533" spans="1:52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3"/>
      <c r="AA533" s="13"/>
      <c r="AB533" s="13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3"/>
      <c r="AT533" s="1"/>
      <c r="AU533" s="1"/>
      <c r="AV533" s="1"/>
      <c r="AW533" s="1"/>
      <c r="AX533" s="1"/>
      <c r="AY533" s="1"/>
      <c r="AZ533" s="1"/>
    </row>
    <row r="534" spans="1:52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3"/>
      <c r="AA534" s="13"/>
      <c r="AB534" s="13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3"/>
      <c r="AT534" s="1"/>
      <c r="AU534" s="1"/>
      <c r="AV534" s="1"/>
      <c r="AW534" s="1"/>
      <c r="AX534" s="1"/>
      <c r="AY534" s="1"/>
      <c r="AZ534" s="1"/>
    </row>
    <row r="535" spans="1:52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3"/>
      <c r="AA535" s="13"/>
      <c r="AB535" s="13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3"/>
      <c r="AT535" s="1"/>
      <c r="AU535" s="1"/>
      <c r="AV535" s="1"/>
      <c r="AW535" s="1"/>
      <c r="AX535" s="1"/>
      <c r="AY535" s="1"/>
      <c r="AZ535" s="1"/>
    </row>
    <row r="536" spans="1:52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3"/>
      <c r="AA536" s="13"/>
      <c r="AB536" s="13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3"/>
      <c r="AT536" s="1"/>
      <c r="AU536" s="1"/>
      <c r="AV536" s="1"/>
      <c r="AW536" s="1"/>
      <c r="AX536" s="1"/>
      <c r="AY536" s="1"/>
      <c r="AZ536" s="1"/>
    </row>
    <row r="537" spans="1:52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3"/>
      <c r="AA537" s="13"/>
      <c r="AB537" s="13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3"/>
      <c r="AT537" s="1"/>
      <c r="AU537" s="1"/>
      <c r="AV537" s="1"/>
      <c r="AW537" s="1"/>
      <c r="AX537" s="1"/>
      <c r="AY537" s="1"/>
      <c r="AZ537" s="1"/>
    </row>
    <row r="538" spans="1:52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3"/>
      <c r="AA538" s="13"/>
      <c r="AB538" s="13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3"/>
      <c r="AT538" s="1"/>
      <c r="AU538" s="1"/>
      <c r="AV538" s="1"/>
      <c r="AW538" s="1"/>
      <c r="AX538" s="1"/>
      <c r="AY538" s="1"/>
      <c r="AZ538" s="1"/>
    </row>
    <row r="539" spans="1:52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3"/>
      <c r="AA539" s="13"/>
      <c r="AB539" s="13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3"/>
      <c r="AT539" s="1"/>
      <c r="AU539" s="1"/>
      <c r="AV539" s="1"/>
      <c r="AW539" s="1"/>
      <c r="AX539" s="1"/>
      <c r="AY539" s="1"/>
      <c r="AZ539" s="1"/>
    </row>
    <row r="540" spans="1:52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3"/>
      <c r="AA540" s="13"/>
      <c r="AB540" s="13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3"/>
      <c r="AT540" s="1"/>
      <c r="AU540" s="1"/>
      <c r="AV540" s="1"/>
      <c r="AW540" s="1"/>
      <c r="AX540" s="1"/>
      <c r="AY540" s="1"/>
      <c r="AZ540" s="1"/>
    </row>
    <row r="541" spans="1:52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3"/>
      <c r="AA541" s="13"/>
      <c r="AB541" s="13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3"/>
      <c r="AT541" s="1"/>
      <c r="AU541" s="1"/>
      <c r="AV541" s="1"/>
      <c r="AW541" s="1"/>
      <c r="AX541" s="1"/>
      <c r="AY541" s="1"/>
      <c r="AZ541" s="1"/>
    </row>
    <row r="542" spans="1:52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3"/>
      <c r="AA542" s="13"/>
      <c r="AB542" s="13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3"/>
      <c r="AT542" s="1"/>
      <c r="AU542" s="1"/>
      <c r="AV542" s="1"/>
      <c r="AW542" s="1"/>
      <c r="AX542" s="1"/>
      <c r="AY542" s="1"/>
      <c r="AZ542" s="1"/>
    </row>
    <row r="543" spans="1:52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3"/>
      <c r="AA543" s="13"/>
      <c r="AB543" s="13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3"/>
      <c r="AT543" s="1"/>
      <c r="AU543" s="1"/>
      <c r="AV543" s="1"/>
      <c r="AW543" s="1"/>
      <c r="AX543" s="1"/>
      <c r="AY543" s="1"/>
      <c r="AZ543" s="1"/>
    </row>
    <row r="544" spans="1:52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3"/>
      <c r="AA544" s="13"/>
      <c r="AB544" s="13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3"/>
      <c r="AT544" s="1"/>
      <c r="AU544" s="1"/>
      <c r="AV544" s="1"/>
      <c r="AW544" s="1"/>
      <c r="AX544" s="1"/>
      <c r="AY544" s="1"/>
      <c r="AZ544" s="1"/>
    </row>
    <row r="545" spans="1:52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3"/>
      <c r="AA545" s="13"/>
      <c r="AB545" s="13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3"/>
      <c r="AT545" s="1"/>
      <c r="AU545" s="1"/>
      <c r="AV545" s="1"/>
      <c r="AW545" s="1"/>
      <c r="AX545" s="1"/>
      <c r="AY545" s="1"/>
      <c r="AZ545" s="1"/>
    </row>
    <row r="546" spans="1:52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3"/>
      <c r="AA546" s="13"/>
      <c r="AB546" s="13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3"/>
      <c r="AT546" s="1"/>
      <c r="AU546" s="1"/>
      <c r="AV546" s="1"/>
      <c r="AW546" s="1"/>
      <c r="AX546" s="1"/>
      <c r="AY546" s="1"/>
      <c r="AZ546" s="1"/>
    </row>
    <row r="547" spans="1:52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3"/>
      <c r="AA547" s="13"/>
      <c r="AB547" s="13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3"/>
      <c r="AT547" s="1"/>
      <c r="AU547" s="1"/>
      <c r="AV547" s="1"/>
      <c r="AW547" s="1"/>
      <c r="AX547" s="1"/>
      <c r="AY547" s="1"/>
      <c r="AZ547" s="1"/>
    </row>
    <row r="548" spans="1:52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3"/>
      <c r="AA548" s="13"/>
      <c r="AB548" s="13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3"/>
      <c r="AT548" s="1"/>
      <c r="AU548" s="1"/>
      <c r="AV548" s="1"/>
      <c r="AW548" s="1"/>
      <c r="AX548" s="1"/>
      <c r="AY548" s="1"/>
      <c r="AZ548" s="1"/>
    </row>
    <row r="549" spans="1:52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3"/>
      <c r="AA549" s="13"/>
      <c r="AB549" s="13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3"/>
      <c r="AT549" s="1"/>
      <c r="AU549" s="1"/>
      <c r="AV549" s="1"/>
      <c r="AW549" s="1"/>
      <c r="AX549" s="1"/>
      <c r="AY549" s="1"/>
      <c r="AZ549" s="1"/>
    </row>
    <row r="550" spans="1:52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3"/>
      <c r="AA550" s="13"/>
      <c r="AB550" s="13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3"/>
      <c r="AT550" s="1"/>
      <c r="AU550" s="1"/>
      <c r="AV550" s="1"/>
      <c r="AW550" s="1"/>
      <c r="AX550" s="1"/>
      <c r="AY550" s="1"/>
      <c r="AZ550" s="1"/>
    </row>
    <row r="551" spans="1:52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3"/>
      <c r="AA551" s="13"/>
      <c r="AB551" s="13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3"/>
      <c r="AT551" s="1"/>
      <c r="AU551" s="1"/>
      <c r="AV551" s="1"/>
      <c r="AW551" s="1"/>
      <c r="AX551" s="1"/>
      <c r="AY551" s="1"/>
      <c r="AZ551" s="1"/>
    </row>
    <row r="552" spans="1:52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3"/>
      <c r="AA552" s="13"/>
      <c r="AB552" s="13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3"/>
      <c r="AT552" s="1"/>
      <c r="AU552" s="1"/>
      <c r="AV552" s="1"/>
      <c r="AW552" s="1"/>
      <c r="AX552" s="1"/>
      <c r="AY552" s="1"/>
      <c r="AZ552" s="1"/>
    </row>
    <row r="553" spans="1:52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3"/>
      <c r="AA553" s="13"/>
      <c r="AB553" s="13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3"/>
      <c r="AT553" s="1"/>
      <c r="AU553" s="1"/>
      <c r="AV553" s="1"/>
      <c r="AW553" s="1"/>
      <c r="AX553" s="1"/>
      <c r="AY553" s="1"/>
      <c r="AZ553" s="1"/>
    </row>
    <row r="554" spans="1:52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3"/>
      <c r="AA554" s="13"/>
      <c r="AB554" s="13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3"/>
      <c r="AT554" s="1"/>
      <c r="AU554" s="1"/>
      <c r="AV554" s="1"/>
      <c r="AW554" s="1"/>
      <c r="AX554" s="1"/>
      <c r="AY554" s="1"/>
      <c r="AZ554" s="1"/>
    </row>
    <row r="555" spans="1:52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3"/>
      <c r="AA555" s="13"/>
      <c r="AB555" s="13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3"/>
      <c r="AT555" s="1"/>
      <c r="AU555" s="1"/>
      <c r="AV555" s="1"/>
      <c r="AW555" s="1"/>
      <c r="AX555" s="1"/>
      <c r="AY555" s="1"/>
      <c r="AZ555" s="1"/>
    </row>
    <row r="556" spans="1:52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3"/>
      <c r="AA556" s="13"/>
      <c r="AB556" s="13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3"/>
      <c r="AT556" s="1"/>
      <c r="AU556" s="1"/>
      <c r="AV556" s="1"/>
      <c r="AW556" s="1"/>
      <c r="AX556" s="1"/>
      <c r="AY556" s="1"/>
      <c r="AZ556" s="1"/>
    </row>
    <row r="557" spans="1:52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3"/>
      <c r="AA557" s="13"/>
      <c r="AB557" s="13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3"/>
      <c r="AT557" s="1"/>
      <c r="AU557" s="1"/>
      <c r="AV557" s="1"/>
      <c r="AW557" s="1"/>
      <c r="AX557" s="1"/>
      <c r="AY557" s="1"/>
      <c r="AZ557" s="1"/>
    </row>
    <row r="558" spans="1:52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3"/>
      <c r="AA558" s="13"/>
      <c r="AB558" s="13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3"/>
      <c r="AT558" s="1"/>
      <c r="AU558" s="1"/>
      <c r="AV558" s="1"/>
      <c r="AW558" s="1"/>
      <c r="AX558" s="1"/>
      <c r="AY558" s="1"/>
      <c r="AZ558" s="1"/>
    </row>
    <row r="559" spans="1:52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3"/>
      <c r="AA559" s="13"/>
      <c r="AB559" s="13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3"/>
      <c r="AT559" s="1"/>
      <c r="AU559" s="1"/>
      <c r="AV559" s="1"/>
      <c r="AW559" s="1"/>
      <c r="AX559" s="1"/>
      <c r="AY559" s="1"/>
      <c r="AZ559" s="1"/>
    </row>
    <row r="560" spans="1:52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3"/>
      <c r="AA560" s="13"/>
      <c r="AB560" s="13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3"/>
      <c r="AT560" s="1"/>
      <c r="AU560" s="1"/>
      <c r="AV560" s="1"/>
      <c r="AW560" s="1"/>
      <c r="AX560" s="1"/>
      <c r="AY560" s="1"/>
      <c r="AZ560" s="1"/>
    </row>
    <row r="561" spans="1:52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3"/>
      <c r="AA561" s="13"/>
      <c r="AB561" s="13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3"/>
      <c r="AT561" s="1"/>
      <c r="AU561" s="1"/>
      <c r="AV561" s="1"/>
      <c r="AW561" s="1"/>
      <c r="AX561" s="1"/>
      <c r="AY561" s="1"/>
      <c r="AZ561" s="1"/>
    </row>
    <row r="562" spans="1:52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3"/>
      <c r="AA562" s="13"/>
      <c r="AB562" s="13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3"/>
      <c r="AT562" s="1"/>
      <c r="AU562" s="1"/>
      <c r="AV562" s="1"/>
      <c r="AW562" s="1"/>
      <c r="AX562" s="1"/>
      <c r="AY562" s="1"/>
      <c r="AZ562" s="1"/>
    </row>
    <row r="563" spans="1:52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3"/>
      <c r="AA563" s="13"/>
      <c r="AB563" s="13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3"/>
      <c r="AT563" s="1"/>
      <c r="AU563" s="1"/>
      <c r="AV563" s="1"/>
      <c r="AW563" s="1"/>
      <c r="AX563" s="1"/>
      <c r="AY563" s="1"/>
      <c r="AZ563" s="1"/>
    </row>
    <row r="564" spans="1:52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3"/>
      <c r="AA564" s="13"/>
      <c r="AB564" s="13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3"/>
      <c r="AT564" s="1"/>
      <c r="AU564" s="1"/>
      <c r="AV564" s="1"/>
      <c r="AW564" s="1"/>
      <c r="AX564" s="1"/>
      <c r="AY564" s="1"/>
      <c r="AZ564" s="1"/>
    </row>
    <row r="565" spans="1:52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3"/>
      <c r="AA565" s="13"/>
      <c r="AB565" s="13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3"/>
      <c r="AT565" s="1"/>
      <c r="AU565" s="1"/>
      <c r="AV565" s="1"/>
      <c r="AW565" s="1"/>
      <c r="AX565" s="1"/>
      <c r="AY565" s="1"/>
      <c r="AZ565" s="1"/>
    </row>
    <row r="566" spans="1:52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3"/>
      <c r="AA566" s="13"/>
      <c r="AB566" s="13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3"/>
      <c r="AT566" s="1"/>
      <c r="AU566" s="1"/>
      <c r="AV566" s="1"/>
      <c r="AW566" s="1"/>
      <c r="AX566" s="1"/>
      <c r="AY566" s="1"/>
      <c r="AZ566" s="1"/>
    </row>
    <row r="567" spans="1:52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3"/>
      <c r="AA567" s="13"/>
      <c r="AB567" s="13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3"/>
      <c r="AT567" s="1"/>
      <c r="AU567" s="1"/>
      <c r="AV567" s="1"/>
      <c r="AW567" s="1"/>
      <c r="AX567" s="1"/>
      <c r="AY567" s="1"/>
      <c r="AZ567" s="1"/>
    </row>
    <row r="568" spans="1:52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3"/>
      <c r="AA568" s="13"/>
      <c r="AB568" s="13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3"/>
      <c r="AT568" s="1"/>
      <c r="AU568" s="1"/>
      <c r="AV568" s="1"/>
      <c r="AW568" s="1"/>
      <c r="AX568" s="1"/>
      <c r="AY568" s="1"/>
      <c r="AZ568" s="1"/>
    </row>
    <row r="569" spans="1:52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3"/>
      <c r="AA569" s="13"/>
      <c r="AB569" s="13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3"/>
      <c r="AT569" s="1"/>
      <c r="AU569" s="1"/>
      <c r="AV569" s="1"/>
      <c r="AW569" s="1"/>
      <c r="AX569" s="1"/>
      <c r="AY569" s="1"/>
      <c r="AZ569" s="1"/>
    </row>
    <row r="570" spans="1:52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3"/>
      <c r="AA570" s="13"/>
      <c r="AB570" s="13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3"/>
      <c r="AT570" s="1"/>
      <c r="AU570" s="1"/>
      <c r="AV570" s="1"/>
      <c r="AW570" s="1"/>
      <c r="AX570" s="1"/>
      <c r="AY570" s="1"/>
      <c r="AZ570" s="1"/>
    </row>
    <row r="571" spans="1:52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3"/>
      <c r="AA571" s="13"/>
      <c r="AB571" s="13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3"/>
      <c r="AT571" s="1"/>
      <c r="AU571" s="1"/>
      <c r="AV571" s="1"/>
      <c r="AW571" s="1"/>
      <c r="AX571" s="1"/>
      <c r="AY571" s="1"/>
      <c r="AZ571" s="1"/>
    </row>
    <row r="572" spans="1:52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3"/>
      <c r="AA572" s="13"/>
      <c r="AB572" s="13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3"/>
      <c r="AT572" s="1"/>
      <c r="AU572" s="1"/>
      <c r="AV572" s="1"/>
      <c r="AW572" s="1"/>
      <c r="AX572" s="1"/>
      <c r="AY572" s="1"/>
      <c r="AZ572" s="1"/>
    </row>
    <row r="573" spans="1:52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3"/>
      <c r="AA573" s="13"/>
      <c r="AB573" s="13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3"/>
      <c r="AT573" s="1"/>
      <c r="AU573" s="1"/>
      <c r="AV573" s="1"/>
      <c r="AW573" s="1"/>
      <c r="AX573" s="1"/>
      <c r="AY573" s="1"/>
      <c r="AZ573" s="1"/>
    </row>
    <row r="574" spans="1:52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3"/>
      <c r="AA574" s="13"/>
      <c r="AB574" s="13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3"/>
      <c r="AT574" s="1"/>
      <c r="AU574" s="1"/>
      <c r="AV574" s="1"/>
      <c r="AW574" s="1"/>
      <c r="AX574" s="1"/>
      <c r="AY574" s="1"/>
      <c r="AZ574" s="1"/>
    </row>
    <row r="575" spans="1:52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3"/>
      <c r="AA575" s="13"/>
      <c r="AB575" s="13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3"/>
      <c r="AT575" s="1"/>
      <c r="AU575" s="1"/>
      <c r="AV575" s="1"/>
      <c r="AW575" s="1"/>
      <c r="AX575" s="1"/>
      <c r="AY575" s="1"/>
      <c r="AZ575" s="1"/>
    </row>
    <row r="576" spans="1:52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3"/>
      <c r="AA576" s="13"/>
      <c r="AB576" s="13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3"/>
      <c r="AT576" s="1"/>
      <c r="AU576" s="1"/>
      <c r="AV576" s="1"/>
      <c r="AW576" s="1"/>
      <c r="AX576" s="1"/>
      <c r="AY576" s="1"/>
      <c r="AZ576" s="1"/>
    </row>
    <row r="577" spans="1:52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3"/>
      <c r="AA577" s="13"/>
      <c r="AB577" s="13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3"/>
      <c r="AT577" s="1"/>
      <c r="AU577" s="1"/>
      <c r="AV577" s="1"/>
      <c r="AW577" s="1"/>
      <c r="AX577" s="1"/>
      <c r="AY577" s="1"/>
      <c r="AZ577" s="1"/>
    </row>
    <row r="578" spans="1:52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3"/>
      <c r="AA578" s="13"/>
      <c r="AB578" s="13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3"/>
      <c r="AT578" s="1"/>
      <c r="AU578" s="1"/>
      <c r="AV578" s="1"/>
      <c r="AW578" s="1"/>
      <c r="AX578" s="1"/>
      <c r="AY578" s="1"/>
      <c r="AZ578" s="1"/>
    </row>
    <row r="579" spans="1:52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3"/>
      <c r="AA579" s="13"/>
      <c r="AB579" s="13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3"/>
      <c r="AT579" s="1"/>
      <c r="AU579" s="1"/>
      <c r="AV579" s="1"/>
      <c r="AW579" s="1"/>
      <c r="AX579" s="1"/>
      <c r="AY579" s="1"/>
      <c r="AZ579" s="1"/>
    </row>
    <row r="580" spans="1:52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3"/>
      <c r="AA580" s="13"/>
      <c r="AB580" s="13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3"/>
      <c r="AT580" s="1"/>
      <c r="AU580" s="1"/>
      <c r="AV580" s="1"/>
      <c r="AW580" s="1"/>
      <c r="AX580" s="1"/>
      <c r="AY580" s="1"/>
      <c r="AZ580" s="1"/>
    </row>
    <row r="581" spans="1:52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3"/>
      <c r="AA581" s="13"/>
      <c r="AB581" s="13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3"/>
      <c r="AT581" s="1"/>
      <c r="AU581" s="1"/>
      <c r="AV581" s="1"/>
      <c r="AW581" s="1"/>
      <c r="AX581" s="1"/>
      <c r="AY581" s="1"/>
      <c r="AZ581" s="1"/>
    </row>
    <row r="582" spans="1:52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3"/>
      <c r="AA582" s="13"/>
      <c r="AB582" s="13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3"/>
      <c r="AT582" s="1"/>
      <c r="AU582" s="1"/>
      <c r="AV582" s="1"/>
      <c r="AW582" s="1"/>
      <c r="AX582" s="1"/>
      <c r="AY582" s="1"/>
      <c r="AZ582" s="1"/>
    </row>
    <row r="583" spans="1:52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3"/>
      <c r="AA583" s="13"/>
      <c r="AB583" s="13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3"/>
      <c r="AT583" s="1"/>
      <c r="AU583" s="1"/>
      <c r="AV583" s="1"/>
      <c r="AW583" s="1"/>
      <c r="AX583" s="1"/>
      <c r="AY583" s="1"/>
      <c r="AZ583" s="1"/>
    </row>
    <row r="584" spans="1:52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3"/>
      <c r="AA584" s="13"/>
      <c r="AB584" s="13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3"/>
      <c r="AT584" s="1"/>
      <c r="AU584" s="1"/>
      <c r="AV584" s="1"/>
      <c r="AW584" s="1"/>
      <c r="AX584" s="1"/>
      <c r="AY584" s="1"/>
      <c r="AZ584" s="1"/>
    </row>
    <row r="585" spans="1:52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3"/>
      <c r="AA585" s="13"/>
      <c r="AB585" s="13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3"/>
      <c r="AT585" s="1"/>
      <c r="AU585" s="1"/>
      <c r="AV585" s="1"/>
      <c r="AW585" s="1"/>
      <c r="AX585" s="1"/>
      <c r="AY585" s="1"/>
      <c r="AZ585" s="1"/>
    </row>
    <row r="586" spans="1:52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3"/>
      <c r="AA586" s="13"/>
      <c r="AB586" s="13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3"/>
      <c r="AT586" s="1"/>
      <c r="AU586" s="1"/>
      <c r="AV586" s="1"/>
      <c r="AW586" s="1"/>
      <c r="AX586" s="1"/>
      <c r="AY586" s="1"/>
      <c r="AZ586" s="1"/>
    </row>
    <row r="587" spans="1:52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3"/>
      <c r="AA587" s="13"/>
      <c r="AB587" s="13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3"/>
      <c r="AT587" s="1"/>
      <c r="AU587" s="1"/>
      <c r="AV587" s="1"/>
      <c r="AW587" s="1"/>
      <c r="AX587" s="1"/>
      <c r="AY587" s="1"/>
      <c r="AZ587" s="1"/>
    </row>
    <row r="588" spans="1:52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3"/>
      <c r="AA588" s="13"/>
      <c r="AB588" s="13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3"/>
      <c r="AT588" s="1"/>
      <c r="AU588" s="1"/>
      <c r="AV588" s="1"/>
      <c r="AW588" s="1"/>
      <c r="AX588" s="1"/>
      <c r="AY588" s="1"/>
      <c r="AZ588" s="1"/>
    </row>
    <row r="589" spans="1:52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3"/>
      <c r="AA589" s="13"/>
      <c r="AB589" s="13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3"/>
      <c r="AT589" s="1"/>
      <c r="AU589" s="1"/>
      <c r="AV589" s="1"/>
      <c r="AW589" s="1"/>
      <c r="AX589" s="1"/>
      <c r="AY589" s="1"/>
      <c r="AZ589" s="1"/>
    </row>
    <row r="590" spans="1:52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3"/>
      <c r="AA590" s="13"/>
      <c r="AB590" s="13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3"/>
      <c r="AT590" s="1"/>
      <c r="AU590" s="1"/>
      <c r="AV590" s="1"/>
      <c r="AW590" s="1"/>
      <c r="AX590" s="1"/>
      <c r="AY590" s="1"/>
      <c r="AZ590" s="1"/>
    </row>
    <row r="591" spans="1:52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3"/>
      <c r="AA591" s="13"/>
      <c r="AB591" s="13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3"/>
      <c r="AT591" s="1"/>
      <c r="AU591" s="1"/>
      <c r="AV591" s="1"/>
      <c r="AW591" s="1"/>
      <c r="AX591" s="1"/>
      <c r="AY591" s="1"/>
      <c r="AZ591" s="1"/>
    </row>
    <row r="592" spans="1:52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3"/>
      <c r="AA592" s="13"/>
      <c r="AB592" s="13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3"/>
      <c r="AT592" s="1"/>
      <c r="AU592" s="1"/>
      <c r="AV592" s="1"/>
      <c r="AW592" s="1"/>
      <c r="AX592" s="1"/>
      <c r="AY592" s="1"/>
      <c r="AZ592" s="1"/>
    </row>
    <row r="593" spans="1:52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3"/>
      <c r="AA593" s="13"/>
      <c r="AB593" s="13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3"/>
      <c r="AT593" s="1"/>
      <c r="AU593" s="1"/>
      <c r="AV593" s="1"/>
      <c r="AW593" s="1"/>
      <c r="AX593" s="1"/>
      <c r="AY593" s="1"/>
      <c r="AZ593" s="1"/>
    </row>
    <row r="594" spans="1:52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3"/>
      <c r="AA594" s="13"/>
      <c r="AB594" s="13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3"/>
      <c r="AT594" s="1"/>
      <c r="AU594" s="1"/>
      <c r="AV594" s="1"/>
      <c r="AW594" s="1"/>
      <c r="AX594" s="1"/>
      <c r="AY594" s="1"/>
      <c r="AZ594" s="1"/>
    </row>
    <row r="595" spans="1:52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3"/>
      <c r="AA595" s="13"/>
      <c r="AB595" s="13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3"/>
      <c r="AT595" s="1"/>
      <c r="AU595" s="1"/>
      <c r="AV595" s="1"/>
      <c r="AW595" s="1"/>
      <c r="AX595" s="1"/>
      <c r="AY595" s="1"/>
      <c r="AZ595" s="1"/>
    </row>
    <row r="596" spans="1:52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3"/>
      <c r="AA596" s="13"/>
      <c r="AB596" s="13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3"/>
      <c r="AT596" s="1"/>
      <c r="AU596" s="1"/>
      <c r="AV596" s="1"/>
      <c r="AW596" s="1"/>
      <c r="AX596" s="1"/>
      <c r="AY596" s="1"/>
      <c r="AZ596" s="1"/>
    </row>
    <row r="597" spans="1:52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3"/>
      <c r="AA597" s="13"/>
      <c r="AB597" s="13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3"/>
      <c r="AT597" s="1"/>
      <c r="AU597" s="1"/>
      <c r="AV597" s="1"/>
      <c r="AW597" s="1"/>
      <c r="AX597" s="1"/>
      <c r="AY597" s="1"/>
      <c r="AZ597" s="1"/>
    </row>
    <row r="598" spans="1:52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3"/>
      <c r="AA598" s="13"/>
      <c r="AB598" s="13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3"/>
      <c r="AT598" s="1"/>
      <c r="AU598" s="1"/>
      <c r="AV598" s="1"/>
      <c r="AW598" s="1"/>
      <c r="AX598" s="1"/>
      <c r="AY598" s="1"/>
      <c r="AZ598" s="1"/>
    </row>
    <row r="599" spans="1:52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3"/>
      <c r="AA599" s="13"/>
      <c r="AB599" s="13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3"/>
      <c r="AT599" s="1"/>
      <c r="AU599" s="1"/>
      <c r="AV599" s="1"/>
      <c r="AW599" s="1"/>
      <c r="AX599" s="1"/>
      <c r="AY599" s="1"/>
      <c r="AZ599" s="1"/>
    </row>
    <row r="600" spans="1:52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3"/>
      <c r="AA600" s="13"/>
      <c r="AB600" s="13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3"/>
      <c r="AT600" s="1"/>
      <c r="AU600" s="1"/>
      <c r="AV600" s="1"/>
      <c r="AW600" s="1"/>
      <c r="AX600" s="1"/>
      <c r="AY600" s="1"/>
      <c r="AZ600" s="1"/>
    </row>
    <row r="601" spans="1:52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3"/>
      <c r="AA601" s="13"/>
      <c r="AB601" s="13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3"/>
      <c r="AT601" s="1"/>
      <c r="AU601" s="1"/>
      <c r="AV601" s="1"/>
      <c r="AW601" s="1"/>
      <c r="AX601" s="1"/>
      <c r="AY601" s="1"/>
      <c r="AZ601" s="1"/>
    </row>
    <row r="602" spans="1:52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3"/>
      <c r="AA602" s="13"/>
      <c r="AB602" s="13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3"/>
      <c r="AT602" s="1"/>
      <c r="AU602" s="1"/>
      <c r="AV602" s="1"/>
      <c r="AW602" s="1"/>
      <c r="AX602" s="1"/>
      <c r="AY602" s="1"/>
      <c r="AZ602" s="1"/>
    </row>
    <row r="603" spans="1:52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3"/>
      <c r="AA603" s="13"/>
      <c r="AB603" s="13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3"/>
      <c r="AT603" s="1"/>
      <c r="AU603" s="1"/>
      <c r="AV603" s="1"/>
      <c r="AW603" s="1"/>
      <c r="AX603" s="1"/>
      <c r="AY603" s="1"/>
      <c r="AZ603" s="1"/>
    </row>
    <row r="604" spans="1:52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3"/>
      <c r="AA604" s="13"/>
      <c r="AB604" s="13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3"/>
      <c r="AT604" s="1"/>
      <c r="AU604" s="1"/>
      <c r="AV604" s="1"/>
      <c r="AW604" s="1"/>
      <c r="AX604" s="1"/>
      <c r="AY604" s="1"/>
      <c r="AZ604" s="1"/>
    </row>
    <row r="605" spans="1:52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3"/>
      <c r="AA605" s="13"/>
      <c r="AB605" s="13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3"/>
      <c r="AT605" s="1"/>
      <c r="AU605" s="1"/>
      <c r="AV605" s="1"/>
      <c r="AW605" s="1"/>
      <c r="AX605" s="1"/>
      <c r="AY605" s="1"/>
      <c r="AZ605" s="1"/>
    </row>
    <row r="606" spans="1:52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3"/>
      <c r="AA606" s="13"/>
      <c r="AB606" s="13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3"/>
      <c r="AT606" s="1"/>
      <c r="AU606" s="1"/>
      <c r="AV606" s="1"/>
      <c r="AW606" s="1"/>
      <c r="AX606" s="1"/>
      <c r="AY606" s="1"/>
      <c r="AZ606" s="1"/>
    </row>
    <row r="607" spans="1:52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3"/>
      <c r="AA607" s="13"/>
      <c r="AB607" s="13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3"/>
      <c r="AT607" s="1"/>
      <c r="AU607" s="1"/>
      <c r="AV607" s="1"/>
      <c r="AW607" s="1"/>
      <c r="AX607" s="1"/>
      <c r="AY607" s="1"/>
      <c r="AZ607" s="1"/>
    </row>
    <row r="608" spans="1:52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3"/>
      <c r="AA608" s="13"/>
      <c r="AB608" s="13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3"/>
      <c r="AT608" s="1"/>
      <c r="AU608" s="1"/>
      <c r="AV608" s="1"/>
      <c r="AW608" s="1"/>
      <c r="AX608" s="1"/>
      <c r="AY608" s="1"/>
      <c r="AZ608" s="1"/>
    </row>
    <row r="609" spans="1:52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3"/>
      <c r="AA609" s="13"/>
      <c r="AB609" s="13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3"/>
      <c r="AT609" s="1"/>
      <c r="AU609" s="1"/>
      <c r="AV609" s="1"/>
      <c r="AW609" s="1"/>
      <c r="AX609" s="1"/>
      <c r="AY609" s="1"/>
      <c r="AZ609" s="1"/>
    </row>
    <row r="610" spans="1:52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3"/>
      <c r="AA610" s="13"/>
      <c r="AB610" s="13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3"/>
      <c r="AT610" s="1"/>
      <c r="AU610" s="1"/>
      <c r="AV610" s="1"/>
      <c r="AW610" s="1"/>
      <c r="AX610" s="1"/>
      <c r="AY610" s="1"/>
      <c r="AZ610" s="1"/>
    </row>
    <row r="611" spans="1:52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3"/>
      <c r="AA611" s="13"/>
      <c r="AB611" s="13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3"/>
      <c r="AT611" s="1"/>
      <c r="AU611" s="1"/>
      <c r="AV611" s="1"/>
      <c r="AW611" s="1"/>
      <c r="AX611" s="1"/>
      <c r="AY611" s="1"/>
      <c r="AZ611" s="1"/>
    </row>
    <row r="612" spans="1:52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3"/>
      <c r="AA612" s="13"/>
      <c r="AB612" s="13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3"/>
      <c r="AT612" s="1"/>
      <c r="AU612" s="1"/>
      <c r="AV612" s="1"/>
      <c r="AW612" s="1"/>
      <c r="AX612" s="1"/>
      <c r="AY612" s="1"/>
      <c r="AZ612" s="1"/>
    </row>
    <row r="613" spans="1:52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3"/>
      <c r="AA613" s="13"/>
      <c r="AB613" s="13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3"/>
      <c r="AT613" s="1"/>
      <c r="AU613" s="1"/>
      <c r="AV613" s="1"/>
      <c r="AW613" s="1"/>
      <c r="AX613" s="1"/>
      <c r="AY613" s="1"/>
      <c r="AZ613" s="1"/>
    </row>
    <row r="614" spans="1:52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3"/>
      <c r="AA614" s="13"/>
      <c r="AB614" s="13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3"/>
      <c r="AT614" s="1"/>
      <c r="AU614" s="1"/>
      <c r="AV614" s="1"/>
      <c r="AW614" s="1"/>
      <c r="AX614" s="1"/>
      <c r="AY614" s="1"/>
      <c r="AZ614" s="1"/>
    </row>
    <row r="615" spans="1:52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3"/>
      <c r="AA615" s="13"/>
      <c r="AB615" s="13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3"/>
      <c r="AT615" s="1"/>
      <c r="AU615" s="1"/>
      <c r="AV615" s="1"/>
      <c r="AW615" s="1"/>
      <c r="AX615" s="1"/>
      <c r="AY615" s="1"/>
      <c r="AZ615" s="1"/>
    </row>
    <row r="616" spans="1:52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3"/>
      <c r="AA616" s="13"/>
      <c r="AB616" s="13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3"/>
      <c r="AT616" s="1"/>
      <c r="AU616" s="1"/>
      <c r="AV616" s="1"/>
      <c r="AW616" s="1"/>
      <c r="AX616" s="1"/>
      <c r="AY616" s="1"/>
      <c r="AZ616" s="1"/>
    </row>
    <row r="617" spans="1:52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3"/>
      <c r="AA617" s="13"/>
      <c r="AB617" s="13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3"/>
      <c r="AT617" s="1"/>
      <c r="AU617" s="1"/>
      <c r="AV617" s="1"/>
      <c r="AW617" s="1"/>
      <c r="AX617" s="1"/>
      <c r="AY617" s="1"/>
      <c r="AZ617" s="1"/>
    </row>
    <row r="618" spans="1:52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3"/>
      <c r="AA618" s="13"/>
      <c r="AB618" s="13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3"/>
      <c r="AT618" s="1"/>
      <c r="AU618" s="1"/>
      <c r="AV618" s="1"/>
      <c r="AW618" s="1"/>
      <c r="AX618" s="1"/>
      <c r="AY618" s="1"/>
      <c r="AZ618" s="1"/>
    </row>
    <row r="619" spans="1:52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3"/>
      <c r="AA619" s="13"/>
      <c r="AB619" s="13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3"/>
      <c r="AT619" s="1"/>
      <c r="AU619" s="1"/>
      <c r="AV619" s="1"/>
      <c r="AW619" s="1"/>
      <c r="AX619" s="1"/>
      <c r="AY619" s="1"/>
      <c r="AZ619" s="1"/>
    </row>
    <row r="620" spans="1:52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3"/>
      <c r="AA620" s="13"/>
      <c r="AB620" s="13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3"/>
      <c r="AT620" s="1"/>
      <c r="AU620" s="1"/>
      <c r="AV620" s="1"/>
      <c r="AW620" s="1"/>
      <c r="AX620" s="1"/>
      <c r="AY620" s="1"/>
      <c r="AZ620" s="1"/>
    </row>
    <row r="621" spans="1:52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3"/>
      <c r="AA621" s="13"/>
      <c r="AB621" s="13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3"/>
      <c r="AT621" s="1"/>
      <c r="AU621" s="1"/>
      <c r="AV621" s="1"/>
      <c r="AW621" s="1"/>
      <c r="AX621" s="1"/>
      <c r="AY621" s="1"/>
      <c r="AZ621" s="1"/>
    </row>
    <row r="622" spans="1:52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3"/>
      <c r="AA622" s="13"/>
      <c r="AB622" s="13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3"/>
      <c r="AT622" s="1"/>
      <c r="AU622" s="1"/>
      <c r="AV622" s="1"/>
      <c r="AW622" s="1"/>
      <c r="AX622" s="1"/>
      <c r="AY622" s="1"/>
      <c r="AZ622" s="1"/>
    </row>
    <row r="623" spans="1:52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3"/>
      <c r="AA623" s="13"/>
      <c r="AB623" s="13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3"/>
      <c r="AT623" s="1"/>
      <c r="AU623" s="1"/>
      <c r="AV623" s="1"/>
      <c r="AW623" s="1"/>
      <c r="AX623" s="1"/>
      <c r="AY623" s="1"/>
      <c r="AZ623" s="1"/>
    </row>
    <row r="624" spans="1:52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3"/>
      <c r="AA624" s="13"/>
      <c r="AB624" s="13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3"/>
      <c r="AT624" s="1"/>
      <c r="AU624" s="1"/>
      <c r="AV624" s="1"/>
      <c r="AW624" s="1"/>
      <c r="AX624" s="1"/>
      <c r="AY624" s="1"/>
      <c r="AZ624" s="1"/>
    </row>
    <row r="625" spans="1:52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3"/>
      <c r="AA625" s="13"/>
      <c r="AB625" s="13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3"/>
      <c r="AT625" s="1"/>
      <c r="AU625" s="1"/>
      <c r="AV625" s="1"/>
      <c r="AW625" s="1"/>
      <c r="AX625" s="1"/>
      <c r="AY625" s="1"/>
      <c r="AZ625" s="1"/>
    </row>
    <row r="626" spans="1:52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3"/>
      <c r="AA626" s="13"/>
      <c r="AB626" s="13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3"/>
      <c r="AT626" s="1"/>
      <c r="AU626" s="1"/>
      <c r="AV626" s="1"/>
      <c r="AW626" s="1"/>
      <c r="AX626" s="1"/>
      <c r="AY626" s="1"/>
      <c r="AZ626" s="1"/>
    </row>
    <row r="627" spans="1:52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3"/>
      <c r="AA627" s="13"/>
      <c r="AB627" s="13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3"/>
      <c r="AT627" s="1"/>
      <c r="AU627" s="1"/>
      <c r="AV627" s="1"/>
      <c r="AW627" s="1"/>
      <c r="AX627" s="1"/>
      <c r="AY627" s="1"/>
      <c r="AZ627" s="1"/>
    </row>
    <row r="628" spans="1:52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3"/>
      <c r="AA628" s="13"/>
      <c r="AB628" s="13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3"/>
      <c r="AT628" s="1"/>
      <c r="AU628" s="1"/>
      <c r="AV628" s="1"/>
      <c r="AW628" s="1"/>
      <c r="AX628" s="1"/>
      <c r="AY628" s="1"/>
      <c r="AZ628" s="1"/>
    </row>
    <row r="629" spans="1:52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3"/>
      <c r="AA629" s="13"/>
      <c r="AB629" s="13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3"/>
      <c r="AT629" s="1"/>
      <c r="AU629" s="1"/>
      <c r="AV629" s="1"/>
      <c r="AW629" s="1"/>
      <c r="AX629" s="1"/>
      <c r="AY629" s="1"/>
      <c r="AZ629" s="1"/>
    </row>
    <row r="630" spans="1:52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3"/>
      <c r="AA630" s="13"/>
      <c r="AB630" s="13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3"/>
      <c r="AT630" s="1"/>
      <c r="AU630" s="1"/>
      <c r="AV630" s="1"/>
      <c r="AW630" s="1"/>
      <c r="AX630" s="1"/>
      <c r="AY630" s="1"/>
      <c r="AZ630" s="1"/>
    </row>
    <row r="631" spans="1:52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3"/>
      <c r="AA631" s="13"/>
      <c r="AB631" s="13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3"/>
      <c r="AT631" s="1"/>
      <c r="AU631" s="1"/>
      <c r="AV631" s="1"/>
      <c r="AW631" s="1"/>
      <c r="AX631" s="1"/>
      <c r="AY631" s="1"/>
      <c r="AZ631" s="1"/>
    </row>
    <row r="632" spans="1:52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3"/>
      <c r="AA632" s="13"/>
      <c r="AB632" s="13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3"/>
      <c r="AT632" s="1"/>
      <c r="AU632" s="1"/>
      <c r="AV632" s="1"/>
      <c r="AW632" s="1"/>
      <c r="AX632" s="1"/>
      <c r="AY632" s="1"/>
      <c r="AZ632" s="1"/>
    </row>
    <row r="633" spans="1:52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3"/>
      <c r="AA633" s="13"/>
      <c r="AB633" s="13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3"/>
      <c r="AT633" s="1"/>
      <c r="AU633" s="1"/>
      <c r="AV633" s="1"/>
      <c r="AW633" s="1"/>
      <c r="AX633" s="1"/>
      <c r="AY633" s="1"/>
      <c r="AZ633" s="1"/>
    </row>
    <row r="634" spans="1:52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3"/>
      <c r="AA634" s="13"/>
      <c r="AB634" s="13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3"/>
      <c r="AT634" s="1"/>
      <c r="AU634" s="1"/>
      <c r="AV634" s="1"/>
      <c r="AW634" s="1"/>
      <c r="AX634" s="1"/>
      <c r="AY634" s="1"/>
      <c r="AZ634" s="1"/>
    </row>
    <row r="635" spans="1:52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3"/>
      <c r="AA635" s="13"/>
      <c r="AB635" s="13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3"/>
      <c r="AT635" s="1"/>
      <c r="AU635" s="1"/>
      <c r="AV635" s="1"/>
      <c r="AW635" s="1"/>
      <c r="AX635" s="1"/>
      <c r="AY635" s="1"/>
      <c r="AZ635" s="1"/>
    </row>
    <row r="636" spans="1:52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3"/>
      <c r="AA636" s="13"/>
      <c r="AB636" s="13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3"/>
      <c r="AT636" s="1"/>
      <c r="AU636" s="1"/>
      <c r="AV636" s="1"/>
      <c r="AW636" s="1"/>
      <c r="AX636" s="1"/>
      <c r="AY636" s="1"/>
      <c r="AZ636" s="1"/>
    </row>
    <row r="637" spans="1:52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3"/>
      <c r="AA637" s="13"/>
      <c r="AB637" s="13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3"/>
      <c r="AT637" s="1"/>
      <c r="AU637" s="1"/>
      <c r="AV637" s="1"/>
      <c r="AW637" s="1"/>
      <c r="AX637" s="1"/>
      <c r="AY637" s="1"/>
      <c r="AZ637" s="1"/>
    </row>
    <row r="638" spans="1:52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3"/>
      <c r="AA638" s="13"/>
      <c r="AB638" s="13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3"/>
      <c r="AT638" s="1"/>
      <c r="AU638" s="1"/>
      <c r="AV638" s="1"/>
      <c r="AW638" s="1"/>
      <c r="AX638" s="1"/>
      <c r="AY638" s="1"/>
      <c r="AZ638" s="1"/>
    </row>
    <row r="639" spans="1:52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3"/>
      <c r="AA639" s="13"/>
      <c r="AB639" s="13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3"/>
      <c r="AT639" s="1"/>
      <c r="AU639" s="1"/>
      <c r="AV639" s="1"/>
      <c r="AW639" s="1"/>
      <c r="AX639" s="1"/>
      <c r="AY639" s="1"/>
      <c r="AZ639" s="1"/>
    </row>
    <row r="640" spans="1:52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3"/>
      <c r="AA640" s="13"/>
      <c r="AB640" s="13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3"/>
      <c r="AT640" s="1"/>
      <c r="AU640" s="1"/>
      <c r="AV640" s="1"/>
      <c r="AW640" s="1"/>
      <c r="AX640" s="1"/>
      <c r="AY640" s="1"/>
      <c r="AZ640" s="1"/>
    </row>
    <row r="641" spans="1:52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3"/>
      <c r="AA641" s="13"/>
      <c r="AB641" s="13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3"/>
      <c r="AT641" s="1"/>
      <c r="AU641" s="1"/>
      <c r="AV641" s="1"/>
      <c r="AW641" s="1"/>
      <c r="AX641" s="1"/>
      <c r="AY641" s="1"/>
      <c r="AZ641" s="1"/>
    </row>
    <row r="642" spans="1:52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3"/>
      <c r="AA642" s="13"/>
      <c r="AB642" s="13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3"/>
      <c r="AT642" s="1"/>
      <c r="AU642" s="1"/>
      <c r="AV642" s="1"/>
      <c r="AW642" s="1"/>
      <c r="AX642" s="1"/>
      <c r="AY642" s="1"/>
      <c r="AZ642" s="1"/>
    </row>
    <row r="643" spans="1:52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3"/>
      <c r="AA643" s="13"/>
      <c r="AB643" s="13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3"/>
      <c r="AT643" s="1"/>
      <c r="AU643" s="1"/>
      <c r="AV643" s="1"/>
      <c r="AW643" s="1"/>
      <c r="AX643" s="1"/>
      <c r="AY643" s="1"/>
      <c r="AZ643" s="1"/>
    </row>
    <row r="644" spans="1:52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3"/>
      <c r="AA644" s="13"/>
      <c r="AB644" s="13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3"/>
      <c r="AT644" s="1"/>
      <c r="AU644" s="1"/>
      <c r="AV644" s="1"/>
      <c r="AW644" s="1"/>
      <c r="AX644" s="1"/>
      <c r="AY644" s="1"/>
      <c r="AZ644" s="1"/>
    </row>
    <row r="645" spans="1:52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3"/>
      <c r="AA645" s="13"/>
      <c r="AB645" s="13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3"/>
      <c r="AT645" s="1"/>
      <c r="AU645" s="1"/>
      <c r="AV645" s="1"/>
      <c r="AW645" s="1"/>
      <c r="AX645" s="1"/>
      <c r="AY645" s="1"/>
      <c r="AZ645" s="1"/>
    </row>
    <row r="646" spans="1:52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3"/>
      <c r="AA646" s="13"/>
      <c r="AB646" s="13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3"/>
      <c r="AT646" s="1"/>
      <c r="AU646" s="1"/>
      <c r="AV646" s="1"/>
      <c r="AW646" s="1"/>
      <c r="AX646" s="1"/>
      <c r="AY646" s="1"/>
      <c r="AZ646" s="1"/>
    </row>
    <row r="647" spans="1:52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3"/>
      <c r="AA647" s="13"/>
      <c r="AB647" s="13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3"/>
      <c r="AT647" s="1"/>
      <c r="AU647" s="1"/>
      <c r="AV647" s="1"/>
      <c r="AW647" s="1"/>
      <c r="AX647" s="1"/>
      <c r="AY647" s="1"/>
      <c r="AZ647" s="1"/>
    </row>
    <row r="648" spans="1:52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3"/>
      <c r="AA648" s="13"/>
      <c r="AB648" s="13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3"/>
      <c r="AT648" s="1"/>
      <c r="AU648" s="1"/>
      <c r="AV648" s="1"/>
      <c r="AW648" s="1"/>
      <c r="AX648" s="1"/>
      <c r="AY648" s="1"/>
      <c r="AZ648" s="1"/>
    </row>
    <row r="649" spans="1:52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3"/>
      <c r="AA649" s="13"/>
      <c r="AB649" s="13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3"/>
      <c r="AT649" s="1"/>
      <c r="AU649" s="1"/>
      <c r="AV649" s="1"/>
      <c r="AW649" s="1"/>
      <c r="AX649" s="1"/>
      <c r="AY649" s="1"/>
      <c r="AZ649" s="1"/>
    </row>
    <row r="650" spans="1:52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3"/>
      <c r="AA650" s="13"/>
      <c r="AB650" s="13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3"/>
      <c r="AT650" s="1"/>
      <c r="AU650" s="1"/>
      <c r="AV650" s="1"/>
      <c r="AW650" s="1"/>
      <c r="AX650" s="1"/>
      <c r="AY650" s="1"/>
      <c r="AZ650" s="1"/>
    </row>
    <row r="651" spans="1:52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3"/>
      <c r="AA651" s="13"/>
      <c r="AB651" s="13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3"/>
      <c r="AT651" s="1"/>
      <c r="AU651" s="1"/>
      <c r="AV651" s="1"/>
      <c r="AW651" s="1"/>
      <c r="AX651" s="1"/>
      <c r="AY651" s="1"/>
      <c r="AZ651" s="1"/>
    </row>
    <row r="652" spans="1:52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3"/>
      <c r="AA652" s="13"/>
      <c r="AB652" s="13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3"/>
      <c r="AT652" s="1"/>
      <c r="AU652" s="1"/>
      <c r="AV652" s="1"/>
      <c r="AW652" s="1"/>
      <c r="AX652" s="1"/>
      <c r="AY652" s="1"/>
      <c r="AZ652" s="1"/>
    </row>
    <row r="653" spans="1:52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3"/>
      <c r="AA653" s="13"/>
      <c r="AB653" s="13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3"/>
      <c r="AT653" s="1"/>
      <c r="AU653" s="1"/>
      <c r="AV653" s="1"/>
      <c r="AW653" s="1"/>
      <c r="AX653" s="1"/>
      <c r="AY653" s="1"/>
      <c r="AZ653" s="1"/>
    </row>
    <row r="654" spans="1:52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3"/>
      <c r="AA654" s="13"/>
      <c r="AB654" s="13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3"/>
      <c r="AT654" s="1"/>
      <c r="AU654" s="1"/>
      <c r="AV654" s="1"/>
      <c r="AW654" s="1"/>
      <c r="AX654" s="1"/>
      <c r="AY654" s="1"/>
      <c r="AZ654" s="1"/>
    </row>
    <row r="655" spans="1:52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3"/>
      <c r="AA655" s="13"/>
      <c r="AB655" s="13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3"/>
      <c r="AT655" s="1"/>
      <c r="AU655" s="1"/>
      <c r="AV655" s="1"/>
      <c r="AW655" s="1"/>
      <c r="AX655" s="1"/>
      <c r="AY655" s="1"/>
      <c r="AZ655" s="1"/>
    </row>
    <row r="656" spans="1:52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3"/>
      <c r="AA656" s="13"/>
      <c r="AB656" s="13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3"/>
      <c r="AT656" s="1"/>
      <c r="AU656" s="1"/>
      <c r="AV656" s="1"/>
      <c r="AW656" s="1"/>
      <c r="AX656" s="1"/>
      <c r="AY656" s="1"/>
      <c r="AZ656" s="1"/>
    </row>
    <row r="657" spans="1:52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3"/>
      <c r="AA657" s="13"/>
      <c r="AB657" s="13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3"/>
      <c r="AT657" s="1"/>
      <c r="AU657" s="1"/>
      <c r="AV657" s="1"/>
      <c r="AW657" s="1"/>
      <c r="AX657" s="1"/>
      <c r="AY657" s="1"/>
      <c r="AZ657" s="1"/>
    </row>
    <row r="658" spans="1:52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3"/>
      <c r="AA658" s="13"/>
      <c r="AB658" s="13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3"/>
      <c r="AT658" s="1"/>
      <c r="AU658" s="1"/>
      <c r="AV658" s="1"/>
      <c r="AW658" s="1"/>
      <c r="AX658" s="1"/>
      <c r="AY658" s="1"/>
      <c r="AZ658" s="1"/>
    </row>
    <row r="659" spans="1:52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3"/>
      <c r="AA659" s="13"/>
      <c r="AB659" s="13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3"/>
      <c r="AT659" s="1"/>
      <c r="AU659" s="1"/>
      <c r="AV659" s="1"/>
      <c r="AW659" s="1"/>
      <c r="AX659" s="1"/>
      <c r="AY659" s="1"/>
      <c r="AZ659" s="1"/>
    </row>
    <row r="660" spans="1:52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3"/>
      <c r="AA660" s="13"/>
      <c r="AB660" s="13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3"/>
      <c r="AT660" s="1"/>
      <c r="AU660" s="1"/>
      <c r="AV660" s="1"/>
      <c r="AW660" s="1"/>
      <c r="AX660" s="1"/>
      <c r="AY660" s="1"/>
      <c r="AZ660" s="1"/>
    </row>
    <row r="661" spans="1:52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3"/>
      <c r="AA661" s="13"/>
      <c r="AB661" s="13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3"/>
      <c r="AT661" s="1"/>
      <c r="AU661" s="1"/>
      <c r="AV661" s="1"/>
      <c r="AW661" s="1"/>
      <c r="AX661" s="1"/>
      <c r="AY661" s="1"/>
      <c r="AZ661" s="1"/>
    </row>
    <row r="662" spans="1:52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3"/>
      <c r="AA662" s="13"/>
      <c r="AB662" s="13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3"/>
      <c r="AT662" s="1"/>
      <c r="AU662" s="1"/>
      <c r="AV662" s="1"/>
      <c r="AW662" s="1"/>
      <c r="AX662" s="1"/>
      <c r="AY662" s="1"/>
      <c r="AZ662" s="1"/>
    </row>
    <row r="663" spans="1:52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3"/>
      <c r="AA663" s="13"/>
      <c r="AB663" s="13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3"/>
      <c r="AT663" s="1"/>
      <c r="AU663" s="1"/>
      <c r="AV663" s="1"/>
      <c r="AW663" s="1"/>
      <c r="AX663" s="1"/>
      <c r="AY663" s="1"/>
      <c r="AZ663" s="1"/>
    </row>
    <row r="664" spans="1:52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3"/>
      <c r="AA664" s="13"/>
      <c r="AB664" s="13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3"/>
      <c r="AT664" s="1"/>
      <c r="AU664" s="1"/>
      <c r="AV664" s="1"/>
      <c r="AW664" s="1"/>
      <c r="AX664" s="1"/>
      <c r="AY664" s="1"/>
      <c r="AZ664" s="1"/>
    </row>
    <row r="665" spans="1:52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3"/>
      <c r="AA665" s="13"/>
      <c r="AB665" s="13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3"/>
      <c r="AT665" s="1"/>
      <c r="AU665" s="1"/>
      <c r="AV665" s="1"/>
      <c r="AW665" s="1"/>
      <c r="AX665" s="1"/>
      <c r="AY665" s="1"/>
      <c r="AZ665" s="1"/>
    </row>
    <row r="666" spans="1:52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3"/>
      <c r="AA666" s="13"/>
      <c r="AB666" s="13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3"/>
      <c r="AT666" s="1"/>
      <c r="AU666" s="1"/>
      <c r="AV666" s="1"/>
      <c r="AW666" s="1"/>
      <c r="AX666" s="1"/>
      <c r="AY666" s="1"/>
      <c r="AZ666" s="1"/>
    </row>
    <row r="667" spans="1:52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3"/>
      <c r="AA667" s="13"/>
      <c r="AB667" s="13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3"/>
      <c r="AT667" s="1"/>
      <c r="AU667" s="1"/>
      <c r="AV667" s="1"/>
      <c r="AW667" s="1"/>
      <c r="AX667" s="1"/>
      <c r="AY667" s="1"/>
      <c r="AZ667" s="1"/>
    </row>
    <row r="668" spans="1:52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3"/>
      <c r="AA668" s="13"/>
      <c r="AB668" s="13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3"/>
      <c r="AT668" s="1"/>
      <c r="AU668" s="1"/>
      <c r="AV668" s="1"/>
      <c r="AW668" s="1"/>
      <c r="AX668" s="1"/>
      <c r="AY668" s="1"/>
      <c r="AZ668" s="1"/>
    </row>
    <row r="669" spans="1:52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3"/>
      <c r="AA669" s="13"/>
      <c r="AB669" s="13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3"/>
      <c r="AT669" s="1"/>
      <c r="AU669" s="1"/>
      <c r="AV669" s="1"/>
      <c r="AW669" s="1"/>
      <c r="AX669" s="1"/>
      <c r="AY669" s="1"/>
      <c r="AZ669" s="1"/>
    </row>
    <row r="670" spans="1:52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3"/>
      <c r="AA670" s="13"/>
      <c r="AB670" s="13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3"/>
      <c r="AT670" s="1"/>
      <c r="AU670" s="1"/>
      <c r="AV670" s="1"/>
      <c r="AW670" s="1"/>
      <c r="AX670" s="1"/>
      <c r="AY670" s="1"/>
      <c r="AZ670" s="1"/>
    </row>
    <row r="671" spans="1:52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3"/>
      <c r="AA671" s="13"/>
      <c r="AB671" s="13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3"/>
      <c r="AT671" s="1"/>
      <c r="AU671" s="1"/>
      <c r="AV671" s="1"/>
      <c r="AW671" s="1"/>
      <c r="AX671" s="1"/>
      <c r="AY671" s="1"/>
      <c r="AZ671" s="1"/>
    </row>
    <row r="672" spans="1:52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3"/>
      <c r="AA672" s="13"/>
      <c r="AB672" s="13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3"/>
      <c r="AT672" s="1"/>
      <c r="AU672" s="1"/>
      <c r="AV672" s="1"/>
      <c r="AW672" s="1"/>
      <c r="AX672" s="1"/>
      <c r="AY672" s="1"/>
      <c r="AZ672" s="1"/>
    </row>
    <row r="673" spans="1:52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3"/>
      <c r="AA673" s="13"/>
      <c r="AB673" s="13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3"/>
      <c r="AT673" s="1"/>
      <c r="AU673" s="1"/>
      <c r="AV673" s="1"/>
      <c r="AW673" s="1"/>
      <c r="AX673" s="1"/>
      <c r="AY673" s="1"/>
      <c r="AZ673" s="1"/>
    </row>
    <row r="674" spans="1:52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3"/>
      <c r="AA674" s="13"/>
      <c r="AB674" s="13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3"/>
      <c r="AT674" s="1"/>
      <c r="AU674" s="1"/>
      <c r="AV674" s="1"/>
      <c r="AW674" s="1"/>
      <c r="AX674" s="1"/>
      <c r="AY674" s="1"/>
      <c r="AZ674" s="1"/>
    </row>
    <row r="675" spans="1:52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3"/>
      <c r="AA675" s="13"/>
      <c r="AB675" s="13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3"/>
      <c r="AT675" s="1"/>
      <c r="AU675" s="1"/>
      <c r="AV675" s="1"/>
      <c r="AW675" s="1"/>
      <c r="AX675" s="1"/>
      <c r="AY675" s="1"/>
      <c r="AZ675" s="1"/>
    </row>
    <row r="676" spans="1:52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3"/>
      <c r="AA676" s="13"/>
      <c r="AB676" s="13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3"/>
      <c r="AT676" s="1"/>
      <c r="AU676" s="1"/>
      <c r="AV676" s="1"/>
      <c r="AW676" s="1"/>
      <c r="AX676" s="1"/>
      <c r="AY676" s="1"/>
      <c r="AZ676" s="1"/>
    </row>
    <row r="677" spans="1:52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3"/>
      <c r="AA677" s="13"/>
      <c r="AB677" s="13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3"/>
      <c r="AT677" s="1"/>
      <c r="AU677" s="1"/>
      <c r="AV677" s="1"/>
      <c r="AW677" s="1"/>
      <c r="AX677" s="1"/>
      <c r="AY677" s="1"/>
      <c r="AZ677" s="1"/>
    </row>
    <row r="678" spans="1:52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3"/>
      <c r="AA678" s="13"/>
      <c r="AB678" s="13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3"/>
      <c r="AT678" s="1"/>
      <c r="AU678" s="1"/>
      <c r="AV678" s="1"/>
      <c r="AW678" s="1"/>
      <c r="AX678" s="1"/>
      <c r="AY678" s="1"/>
      <c r="AZ678" s="1"/>
    </row>
    <row r="679" spans="1:52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3"/>
      <c r="AA679" s="13"/>
      <c r="AB679" s="13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3"/>
      <c r="AT679" s="1"/>
      <c r="AU679" s="1"/>
      <c r="AV679" s="1"/>
      <c r="AW679" s="1"/>
      <c r="AX679" s="1"/>
      <c r="AY679" s="1"/>
      <c r="AZ679" s="1"/>
    </row>
    <row r="680" spans="1:52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3"/>
      <c r="AA680" s="13"/>
      <c r="AB680" s="13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3"/>
      <c r="AT680" s="1"/>
      <c r="AU680" s="1"/>
      <c r="AV680" s="1"/>
      <c r="AW680" s="1"/>
      <c r="AX680" s="1"/>
      <c r="AY680" s="1"/>
      <c r="AZ680" s="1"/>
    </row>
    <row r="681" spans="1:52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3"/>
      <c r="AA681" s="13"/>
      <c r="AB681" s="13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3"/>
      <c r="AT681" s="1"/>
      <c r="AU681" s="1"/>
      <c r="AV681" s="1"/>
      <c r="AW681" s="1"/>
      <c r="AX681" s="1"/>
      <c r="AY681" s="1"/>
      <c r="AZ681" s="1"/>
    </row>
    <row r="682" spans="1:52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3"/>
      <c r="AA682" s="13"/>
      <c r="AB682" s="13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3"/>
      <c r="AT682" s="1"/>
      <c r="AU682" s="1"/>
      <c r="AV682" s="1"/>
      <c r="AW682" s="1"/>
      <c r="AX682" s="1"/>
      <c r="AY682" s="1"/>
      <c r="AZ682" s="1"/>
    </row>
    <row r="683" spans="1:52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3"/>
      <c r="AA683" s="13"/>
      <c r="AB683" s="13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3"/>
      <c r="AT683" s="1"/>
      <c r="AU683" s="1"/>
      <c r="AV683" s="1"/>
      <c r="AW683" s="1"/>
      <c r="AX683" s="1"/>
      <c r="AY683" s="1"/>
      <c r="AZ683" s="1"/>
    </row>
    <row r="684" spans="1:52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3"/>
      <c r="AA684" s="13"/>
      <c r="AB684" s="13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3"/>
      <c r="AT684" s="1"/>
      <c r="AU684" s="1"/>
      <c r="AV684" s="1"/>
      <c r="AW684" s="1"/>
      <c r="AX684" s="1"/>
      <c r="AY684" s="1"/>
      <c r="AZ684" s="1"/>
    </row>
    <row r="685" spans="1:52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3"/>
      <c r="AA685" s="13"/>
      <c r="AB685" s="13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3"/>
      <c r="AT685" s="1"/>
      <c r="AU685" s="1"/>
      <c r="AV685" s="1"/>
      <c r="AW685" s="1"/>
      <c r="AX685" s="1"/>
      <c r="AY685" s="1"/>
      <c r="AZ685" s="1"/>
    </row>
    <row r="686" spans="1:52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3"/>
      <c r="AA686" s="13"/>
      <c r="AB686" s="13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3"/>
      <c r="AT686" s="1"/>
      <c r="AU686" s="1"/>
      <c r="AV686" s="1"/>
      <c r="AW686" s="1"/>
      <c r="AX686" s="1"/>
      <c r="AY686" s="1"/>
      <c r="AZ686" s="1"/>
    </row>
    <row r="687" spans="1:52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3"/>
      <c r="AA687" s="13"/>
      <c r="AB687" s="13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3"/>
      <c r="AT687" s="1"/>
      <c r="AU687" s="1"/>
      <c r="AV687" s="1"/>
      <c r="AW687" s="1"/>
      <c r="AX687" s="1"/>
      <c r="AY687" s="1"/>
      <c r="AZ687" s="1"/>
    </row>
    <row r="688" spans="1:52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3"/>
      <c r="AA688" s="13"/>
      <c r="AB688" s="13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3"/>
      <c r="AT688" s="1"/>
      <c r="AU688" s="1"/>
      <c r="AV688" s="1"/>
      <c r="AW688" s="1"/>
      <c r="AX688" s="1"/>
      <c r="AY688" s="1"/>
      <c r="AZ688" s="1"/>
    </row>
    <row r="689" spans="1:52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3"/>
      <c r="AA689" s="13"/>
      <c r="AB689" s="13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3"/>
      <c r="AT689" s="1"/>
      <c r="AU689" s="1"/>
      <c r="AV689" s="1"/>
      <c r="AW689" s="1"/>
      <c r="AX689" s="1"/>
      <c r="AY689" s="1"/>
      <c r="AZ689" s="1"/>
    </row>
    <row r="690" spans="1:52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3"/>
      <c r="AA690" s="13"/>
      <c r="AB690" s="13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3"/>
      <c r="AT690" s="1"/>
      <c r="AU690" s="1"/>
      <c r="AV690" s="1"/>
      <c r="AW690" s="1"/>
      <c r="AX690" s="1"/>
      <c r="AY690" s="1"/>
      <c r="AZ690" s="1"/>
    </row>
    <row r="691" spans="1:52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3"/>
      <c r="AA691" s="13"/>
      <c r="AB691" s="13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3"/>
      <c r="AT691" s="1"/>
      <c r="AU691" s="1"/>
      <c r="AV691" s="1"/>
      <c r="AW691" s="1"/>
      <c r="AX691" s="1"/>
      <c r="AY691" s="1"/>
      <c r="AZ691" s="1"/>
    </row>
    <row r="692" spans="1:52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3"/>
      <c r="AA692" s="13"/>
      <c r="AB692" s="13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3"/>
      <c r="AT692" s="1"/>
      <c r="AU692" s="1"/>
      <c r="AV692" s="1"/>
      <c r="AW692" s="1"/>
      <c r="AX692" s="1"/>
      <c r="AY692" s="1"/>
      <c r="AZ692" s="1"/>
    </row>
    <row r="693" spans="1:52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3"/>
      <c r="AA693" s="13"/>
      <c r="AB693" s="13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3"/>
      <c r="AT693" s="1"/>
      <c r="AU693" s="1"/>
      <c r="AV693" s="1"/>
      <c r="AW693" s="1"/>
      <c r="AX693" s="1"/>
      <c r="AY693" s="1"/>
      <c r="AZ693" s="1"/>
    </row>
    <row r="694" spans="1:52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3"/>
      <c r="AA694" s="13"/>
      <c r="AB694" s="13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3"/>
      <c r="AT694" s="1"/>
      <c r="AU694" s="1"/>
      <c r="AV694" s="1"/>
      <c r="AW694" s="1"/>
      <c r="AX694" s="1"/>
      <c r="AY694" s="1"/>
      <c r="AZ694" s="1"/>
    </row>
    <row r="695" spans="1:52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3"/>
      <c r="AA695" s="13"/>
      <c r="AB695" s="13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3"/>
      <c r="AT695" s="1"/>
      <c r="AU695" s="1"/>
      <c r="AV695" s="1"/>
      <c r="AW695" s="1"/>
      <c r="AX695" s="1"/>
      <c r="AY695" s="1"/>
      <c r="AZ695" s="1"/>
    </row>
    <row r="696" spans="1:52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3"/>
      <c r="AA696" s="13"/>
      <c r="AB696" s="13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3"/>
      <c r="AT696" s="1"/>
      <c r="AU696" s="1"/>
      <c r="AV696" s="1"/>
      <c r="AW696" s="1"/>
      <c r="AX696" s="1"/>
      <c r="AY696" s="1"/>
      <c r="AZ696" s="1"/>
    </row>
    <row r="697" spans="1:52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3"/>
      <c r="AA697" s="13"/>
      <c r="AB697" s="13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3"/>
      <c r="AT697" s="1"/>
      <c r="AU697" s="1"/>
      <c r="AV697" s="1"/>
      <c r="AW697" s="1"/>
      <c r="AX697" s="1"/>
      <c r="AY697" s="1"/>
      <c r="AZ697" s="1"/>
    </row>
    <row r="698" spans="1:52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3"/>
      <c r="AA698" s="13"/>
      <c r="AB698" s="13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3"/>
      <c r="AT698" s="1"/>
      <c r="AU698" s="1"/>
      <c r="AV698" s="1"/>
      <c r="AW698" s="1"/>
      <c r="AX698" s="1"/>
      <c r="AY698" s="1"/>
      <c r="AZ698" s="1"/>
    </row>
    <row r="699" spans="1:52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3"/>
      <c r="AA699" s="13"/>
      <c r="AB699" s="13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3"/>
      <c r="AT699" s="1"/>
      <c r="AU699" s="1"/>
      <c r="AV699" s="1"/>
      <c r="AW699" s="1"/>
      <c r="AX699" s="1"/>
      <c r="AY699" s="1"/>
      <c r="AZ699" s="1"/>
    </row>
    <row r="700" spans="1:52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3"/>
      <c r="AA700" s="13"/>
      <c r="AB700" s="13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3"/>
      <c r="AT700" s="1"/>
      <c r="AU700" s="1"/>
      <c r="AV700" s="1"/>
      <c r="AW700" s="1"/>
      <c r="AX700" s="1"/>
      <c r="AY700" s="1"/>
      <c r="AZ700" s="1"/>
    </row>
    <row r="701" spans="1:52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3"/>
      <c r="AA701" s="13"/>
      <c r="AB701" s="13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3"/>
      <c r="AT701" s="1"/>
      <c r="AU701" s="1"/>
      <c r="AV701" s="1"/>
      <c r="AW701" s="1"/>
      <c r="AX701" s="1"/>
      <c r="AY701" s="1"/>
      <c r="AZ701" s="1"/>
    </row>
    <row r="702" spans="1:52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3"/>
      <c r="AA702" s="13"/>
      <c r="AB702" s="13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3"/>
      <c r="AT702" s="1"/>
      <c r="AU702" s="1"/>
      <c r="AV702" s="1"/>
      <c r="AW702" s="1"/>
      <c r="AX702" s="1"/>
      <c r="AY702" s="1"/>
      <c r="AZ702" s="1"/>
    </row>
    <row r="703" spans="1:52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3"/>
      <c r="AA703" s="13"/>
      <c r="AB703" s="13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3"/>
      <c r="AT703" s="1"/>
      <c r="AU703" s="1"/>
      <c r="AV703" s="1"/>
      <c r="AW703" s="1"/>
      <c r="AX703" s="1"/>
      <c r="AY703" s="1"/>
      <c r="AZ703" s="1"/>
    </row>
    <row r="704" spans="1:52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3"/>
      <c r="AA704" s="13"/>
      <c r="AB704" s="13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3"/>
      <c r="AT704" s="1"/>
      <c r="AU704" s="1"/>
      <c r="AV704" s="1"/>
      <c r="AW704" s="1"/>
      <c r="AX704" s="1"/>
      <c r="AY704" s="1"/>
      <c r="AZ704" s="1"/>
    </row>
    <row r="705" spans="1:52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3"/>
      <c r="AA705" s="13"/>
      <c r="AB705" s="13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3"/>
      <c r="AT705" s="1"/>
      <c r="AU705" s="1"/>
      <c r="AV705" s="1"/>
      <c r="AW705" s="1"/>
      <c r="AX705" s="1"/>
      <c r="AY705" s="1"/>
      <c r="AZ705" s="1"/>
    </row>
    <row r="706" spans="1:52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3"/>
      <c r="AA706" s="13"/>
      <c r="AB706" s="13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3"/>
      <c r="AT706" s="1"/>
      <c r="AU706" s="1"/>
      <c r="AV706" s="1"/>
      <c r="AW706" s="1"/>
      <c r="AX706" s="1"/>
      <c r="AY706" s="1"/>
      <c r="AZ706" s="1"/>
    </row>
    <row r="707" spans="1:52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3"/>
      <c r="AA707" s="13"/>
      <c r="AB707" s="13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3"/>
      <c r="AT707" s="1"/>
      <c r="AU707" s="1"/>
      <c r="AV707" s="1"/>
      <c r="AW707" s="1"/>
      <c r="AX707" s="1"/>
      <c r="AY707" s="1"/>
      <c r="AZ707" s="1"/>
    </row>
    <row r="708" spans="1:52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3"/>
      <c r="AA708" s="13"/>
      <c r="AB708" s="13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3"/>
      <c r="AT708" s="1"/>
      <c r="AU708" s="1"/>
      <c r="AV708" s="1"/>
      <c r="AW708" s="1"/>
      <c r="AX708" s="1"/>
      <c r="AY708" s="1"/>
      <c r="AZ708" s="1"/>
    </row>
    <row r="709" spans="1:52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3"/>
      <c r="AA709" s="13"/>
      <c r="AB709" s="13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3"/>
      <c r="AT709" s="1"/>
      <c r="AU709" s="1"/>
      <c r="AV709" s="1"/>
      <c r="AW709" s="1"/>
      <c r="AX709" s="1"/>
      <c r="AY709" s="1"/>
      <c r="AZ709" s="1"/>
    </row>
    <row r="710" spans="1:52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3"/>
      <c r="AA710" s="13"/>
      <c r="AB710" s="13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3"/>
      <c r="AT710" s="1"/>
      <c r="AU710" s="1"/>
      <c r="AV710" s="1"/>
      <c r="AW710" s="1"/>
      <c r="AX710" s="1"/>
      <c r="AY710" s="1"/>
      <c r="AZ710" s="1"/>
    </row>
    <row r="711" spans="1:52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3"/>
      <c r="AA711" s="13"/>
      <c r="AB711" s="13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3"/>
      <c r="AT711" s="1"/>
      <c r="AU711" s="1"/>
      <c r="AV711" s="1"/>
      <c r="AW711" s="1"/>
      <c r="AX711" s="1"/>
      <c r="AY711" s="1"/>
      <c r="AZ711" s="1"/>
    </row>
    <row r="712" spans="1:52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3"/>
      <c r="AA712" s="13"/>
      <c r="AB712" s="13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3"/>
      <c r="AT712" s="1"/>
      <c r="AU712" s="1"/>
      <c r="AV712" s="1"/>
      <c r="AW712" s="1"/>
      <c r="AX712" s="1"/>
      <c r="AY712" s="1"/>
      <c r="AZ712" s="1"/>
    </row>
    <row r="713" spans="1:52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3"/>
      <c r="AA713" s="13"/>
      <c r="AB713" s="13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3"/>
      <c r="AT713" s="1"/>
      <c r="AU713" s="1"/>
      <c r="AV713" s="1"/>
      <c r="AW713" s="1"/>
      <c r="AX713" s="1"/>
      <c r="AY713" s="1"/>
      <c r="AZ713" s="1"/>
    </row>
    <row r="714" spans="1:52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3"/>
      <c r="AA714" s="13"/>
      <c r="AB714" s="13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3"/>
      <c r="AT714" s="1"/>
      <c r="AU714" s="1"/>
      <c r="AV714" s="1"/>
      <c r="AW714" s="1"/>
      <c r="AX714" s="1"/>
      <c r="AY714" s="1"/>
      <c r="AZ714" s="1"/>
    </row>
    <row r="715" spans="1:52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3"/>
      <c r="AA715" s="13"/>
      <c r="AB715" s="13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3"/>
      <c r="AT715" s="1"/>
      <c r="AU715" s="1"/>
      <c r="AV715" s="1"/>
      <c r="AW715" s="1"/>
      <c r="AX715" s="1"/>
      <c r="AY715" s="1"/>
      <c r="AZ715" s="1"/>
    </row>
    <row r="716" spans="1:52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3"/>
      <c r="AA716" s="13"/>
      <c r="AB716" s="13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3"/>
      <c r="AT716" s="1"/>
      <c r="AU716" s="1"/>
      <c r="AV716" s="1"/>
      <c r="AW716" s="1"/>
      <c r="AX716" s="1"/>
      <c r="AY716" s="1"/>
      <c r="AZ716" s="1"/>
    </row>
    <row r="717" spans="1:52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3"/>
      <c r="AA717" s="13"/>
      <c r="AB717" s="13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3"/>
      <c r="AT717" s="1"/>
      <c r="AU717" s="1"/>
      <c r="AV717" s="1"/>
      <c r="AW717" s="1"/>
      <c r="AX717" s="1"/>
      <c r="AY717" s="1"/>
      <c r="AZ717" s="1"/>
    </row>
    <row r="718" spans="1:52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3"/>
      <c r="AA718" s="13"/>
      <c r="AB718" s="13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3"/>
      <c r="AT718" s="1"/>
      <c r="AU718" s="1"/>
      <c r="AV718" s="1"/>
      <c r="AW718" s="1"/>
      <c r="AX718" s="1"/>
      <c r="AY718" s="1"/>
      <c r="AZ718" s="1"/>
    </row>
    <row r="719" spans="1:52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3"/>
      <c r="AA719" s="13"/>
      <c r="AB719" s="13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3"/>
      <c r="AT719" s="1"/>
      <c r="AU719" s="1"/>
      <c r="AV719" s="1"/>
      <c r="AW719" s="1"/>
      <c r="AX719" s="1"/>
      <c r="AY719" s="1"/>
      <c r="AZ719" s="1"/>
    </row>
    <row r="720" spans="1:52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3"/>
      <c r="AA720" s="13"/>
      <c r="AB720" s="13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3"/>
      <c r="AT720" s="1"/>
      <c r="AU720" s="1"/>
      <c r="AV720" s="1"/>
      <c r="AW720" s="1"/>
      <c r="AX720" s="1"/>
      <c r="AY720" s="1"/>
      <c r="AZ720" s="1"/>
    </row>
    <row r="721" spans="1:52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3"/>
      <c r="AA721" s="13"/>
      <c r="AB721" s="13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3"/>
      <c r="AT721" s="1"/>
      <c r="AU721" s="1"/>
      <c r="AV721" s="1"/>
      <c r="AW721" s="1"/>
      <c r="AX721" s="1"/>
      <c r="AY721" s="1"/>
      <c r="AZ721" s="1"/>
    </row>
    <row r="722" spans="1:52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3"/>
      <c r="AA722" s="13"/>
      <c r="AB722" s="13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3"/>
      <c r="AT722" s="1"/>
      <c r="AU722" s="1"/>
      <c r="AV722" s="1"/>
      <c r="AW722" s="1"/>
      <c r="AX722" s="1"/>
      <c r="AY722" s="1"/>
      <c r="AZ722" s="1"/>
    </row>
    <row r="723" spans="1:52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3"/>
      <c r="AA723" s="13"/>
      <c r="AB723" s="13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3"/>
      <c r="AT723" s="1"/>
      <c r="AU723" s="1"/>
      <c r="AV723" s="1"/>
      <c r="AW723" s="1"/>
      <c r="AX723" s="1"/>
      <c r="AY723" s="1"/>
      <c r="AZ723" s="1"/>
    </row>
    <row r="724" spans="1:52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3"/>
      <c r="AA724" s="13"/>
      <c r="AB724" s="13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3"/>
      <c r="AT724" s="1"/>
      <c r="AU724" s="1"/>
      <c r="AV724" s="1"/>
      <c r="AW724" s="1"/>
      <c r="AX724" s="1"/>
      <c r="AY724" s="1"/>
      <c r="AZ724" s="1"/>
    </row>
    <row r="725" spans="1:52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3"/>
      <c r="AA725" s="13"/>
      <c r="AB725" s="13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3"/>
      <c r="AT725" s="1"/>
      <c r="AU725" s="1"/>
      <c r="AV725" s="1"/>
      <c r="AW725" s="1"/>
      <c r="AX725" s="1"/>
      <c r="AY725" s="1"/>
      <c r="AZ725" s="1"/>
    </row>
    <row r="726" spans="1:52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3"/>
      <c r="AA726" s="13"/>
      <c r="AB726" s="13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3"/>
      <c r="AT726" s="1"/>
      <c r="AU726" s="1"/>
      <c r="AV726" s="1"/>
      <c r="AW726" s="1"/>
      <c r="AX726" s="1"/>
      <c r="AY726" s="1"/>
      <c r="AZ726" s="1"/>
    </row>
    <row r="727" spans="1:52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3"/>
      <c r="AA727" s="13"/>
      <c r="AB727" s="13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3"/>
      <c r="AT727" s="1"/>
      <c r="AU727" s="1"/>
      <c r="AV727" s="1"/>
      <c r="AW727" s="1"/>
      <c r="AX727" s="1"/>
      <c r="AY727" s="1"/>
      <c r="AZ727" s="1"/>
    </row>
    <row r="728" spans="1:52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3"/>
      <c r="AA728" s="13"/>
      <c r="AB728" s="13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3"/>
      <c r="AT728" s="1"/>
      <c r="AU728" s="1"/>
      <c r="AV728" s="1"/>
      <c r="AW728" s="1"/>
      <c r="AX728" s="1"/>
      <c r="AY728" s="1"/>
      <c r="AZ728" s="1"/>
    </row>
    <row r="729" spans="1:52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3"/>
      <c r="AA729" s="13"/>
      <c r="AB729" s="13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3"/>
      <c r="AT729" s="1"/>
      <c r="AU729" s="1"/>
      <c r="AV729" s="1"/>
      <c r="AW729" s="1"/>
      <c r="AX729" s="1"/>
      <c r="AY729" s="1"/>
      <c r="AZ729" s="1"/>
    </row>
    <row r="730" spans="1:52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3"/>
      <c r="AA730" s="13"/>
      <c r="AB730" s="13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3"/>
      <c r="AT730" s="1"/>
      <c r="AU730" s="1"/>
      <c r="AV730" s="1"/>
      <c r="AW730" s="1"/>
      <c r="AX730" s="1"/>
      <c r="AY730" s="1"/>
      <c r="AZ730" s="1"/>
    </row>
    <row r="731" spans="1:52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3"/>
      <c r="AA731" s="13"/>
      <c r="AB731" s="13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3"/>
      <c r="AT731" s="1"/>
      <c r="AU731" s="1"/>
      <c r="AV731" s="1"/>
      <c r="AW731" s="1"/>
      <c r="AX731" s="1"/>
      <c r="AY731" s="1"/>
      <c r="AZ731" s="1"/>
    </row>
    <row r="732" spans="1:52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3"/>
      <c r="AA732" s="13"/>
      <c r="AB732" s="13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3"/>
      <c r="AT732" s="1"/>
      <c r="AU732" s="1"/>
      <c r="AV732" s="1"/>
      <c r="AW732" s="1"/>
      <c r="AX732" s="1"/>
      <c r="AY732" s="1"/>
      <c r="AZ732" s="1"/>
    </row>
    <row r="733" spans="1:52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3"/>
      <c r="AA733" s="13"/>
      <c r="AB733" s="13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3"/>
      <c r="AT733" s="1"/>
      <c r="AU733" s="1"/>
      <c r="AV733" s="1"/>
      <c r="AW733" s="1"/>
      <c r="AX733" s="1"/>
      <c r="AY733" s="1"/>
      <c r="AZ733" s="1"/>
    </row>
    <row r="734" spans="1:52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3"/>
      <c r="AA734" s="13"/>
      <c r="AB734" s="1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3"/>
      <c r="AT734" s="1"/>
      <c r="AU734" s="1"/>
      <c r="AV734" s="1"/>
      <c r="AW734" s="1"/>
      <c r="AX734" s="1"/>
      <c r="AY734" s="1"/>
      <c r="AZ734" s="1"/>
    </row>
    <row r="735" spans="1:52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3"/>
      <c r="AA735" s="13"/>
      <c r="AB735" s="13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3"/>
      <c r="AT735" s="1"/>
      <c r="AU735" s="1"/>
      <c r="AV735" s="1"/>
      <c r="AW735" s="1"/>
      <c r="AX735" s="1"/>
      <c r="AY735" s="1"/>
      <c r="AZ735" s="1"/>
    </row>
    <row r="736" spans="1:52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3"/>
      <c r="AA736" s="13"/>
      <c r="AB736" s="13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3"/>
      <c r="AT736" s="1"/>
      <c r="AU736" s="1"/>
      <c r="AV736" s="1"/>
      <c r="AW736" s="1"/>
      <c r="AX736" s="1"/>
      <c r="AY736" s="1"/>
      <c r="AZ736" s="1"/>
    </row>
    <row r="737" spans="1:52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3"/>
      <c r="AA737" s="13"/>
      <c r="AB737" s="13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3"/>
      <c r="AT737" s="1"/>
      <c r="AU737" s="1"/>
      <c r="AV737" s="1"/>
      <c r="AW737" s="1"/>
      <c r="AX737" s="1"/>
      <c r="AY737" s="1"/>
      <c r="AZ737" s="1"/>
    </row>
    <row r="738" spans="1:52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3"/>
      <c r="AA738" s="13"/>
      <c r="AB738" s="13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3"/>
      <c r="AT738" s="1"/>
      <c r="AU738" s="1"/>
      <c r="AV738" s="1"/>
      <c r="AW738" s="1"/>
      <c r="AX738" s="1"/>
      <c r="AY738" s="1"/>
      <c r="AZ738" s="1"/>
    </row>
    <row r="739" spans="1:52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3"/>
      <c r="AA739" s="13"/>
      <c r="AB739" s="13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3"/>
      <c r="AT739" s="1"/>
      <c r="AU739" s="1"/>
      <c r="AV739" s="1"/>
      <c r="AW739" s="1"/>
      <c r="AX739" s="1"/>
      <c r="AY739" s="1"/>
      <c r="AZ739" s="1"/>
    </row>
    <row r="740" spans="1:52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3"/>
      <c r="AA740" s="13"/>
      <c r="AB740" s="13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3"/>
      <c r="AT740" s="1"/>
      <c r="AU740" s="1"/>
      <c r="AV740" s="1"/>
      <c r="AW740" s="1"/>
      <c r="AX740" s="1"/>
      <c r="AY740" s="1"/>
      <c r="AZ740" s="1"/>
    </row>
    <row r="741" spans="1:52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3"/>
      <c r="AA741" s="13"/>
      <c r="AB741" s="13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3"/>
      <c r="AT741" s="1"/>
      <c r="AU741" s="1"/>
      <c r="AV741" s="1"/>
      <c r="AW741" s="1"/>
      <c r="AX741" s="1"/>
      <c r="AY741" s="1"/>
      <c r="AZ741" s="1"/>
    </row>
    <row r="742" spans="1:52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3"/>
      <c r="AA742" s="13"/>
      <c r="AB742" s="13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3"/>
      <c r="AT742" s="1"/>
      <c r="AU742" s="1"/>
      <c r="AV742" s="1"/>
      <c r="AW742" s="1"/>
      <c r="AX742" s="1"/>
      <c r="AY742" s="1"/>
      <c r="AZ742" s="1"/>
    </row>
    <row r="743" spans="1:52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3"/>
      <c r="AA743" s="13"/>
      <c r="AB743" s="13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3"/>
      <c r="AT743" s="1"/>
      <c r="AU743" s="1"/>
      <c r="AV743" s="1"/>
      <c r="AW743" s="1"/>
      <c r="AX743" s="1"/>
      <c r="AY743" s="1"/>
      <c r="AZ743" s="1"/>
    </row>
    <row r="744" spans="1:52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3"/>
      <c r="AA744" s="13"/>
      <c r="AB744" s="13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3"/>
      <c r="AT744" s="1"/>
      <c r="AU744" s="1"/>
      <c r="AV744" s="1"/>
      <c r="AW744" s="1"/>
      <c r="AX744" s="1"/>
      <c r="AY744" s="1"/>
      <c r="AZ744" s="1"/>
    </row>
    <row r="745" spans="1:52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3"/>
      <c r="AA745" s="13"/>
      <c r="AB745" s="13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3"/>
      <c r="AT745" s="1"/>
      <c r="AU745" s="1"/>
      <c r="AV745" s="1"/>
      <c r="AW745" s="1"/>
      <c r="AX745" s="1"/>
      <c r="AY745" s="1"/>
      <c r="AZ745" s="1"/>
    </row>
    <row r="746" spans="1:52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3"/>
      <c r="AA746" s="13"/>
      <c r="AB746" s="13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3"/>
      <c r="AT746" s="1"/>
      <c r="AU746" s="1"/>
      <c r="AV746" s="1"/>
      <c r="AW746" s="1"/>
      <c r="AX746" s="1"/>
      <c r="AY746" s="1"/>
      <c r="AZ746" s="1"/>
    </row>
    <row r="747" spans="1:52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3"/>
      <c r="AA747" s="13"/>
      <c r="AB747" s="13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3"/>
      <c r="AT747" s="1"/>
      <c r="AU747" s="1"/>
      <c r="AV747" s="1"/>
      <c r="AW747" s="1"/>
      <c r="AX747" s="1"/>
      <c r="AY747" s="1"/>
      <c r="AZ747" s="1"/>
    </row>
    <row r="748" spans="1:52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3"/>
      <c r="AA748" s="13"/>
      <c r="AB748" s="13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3"/>
      <c r="AT748" s="1"/>
      <c r="AU748" s="1"/>
      <c r="AV748" s="1"/>
      <c r="AW748" s="1"/>
      <c r="AX748" s="1"/>
      <c r="AY748" s="1"/>
      <c r="AZ748" s="1"/>
    </row>
    <row r="749" spans="1:52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3"/>
      <c r="AA749" s="13"/>
      <c r="AB749" s="13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3"/>
      <c r="AT749" s="1"/>
      <c r="AU749" s="1"/>
      <c r="AV749" s="1"/>
      <c r="AW749" s="1"/>
      <c r="AX749" s="1"/>
      <c r="AY749" s="1"/>
      <c r="AZ749" s="1"/>
    </row>
    <row r="750" spans="1:52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3"/>
      <c r="AA750" s="13"/>
      <c r="AB750" s="13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3"/>
      <c r="AT750" s="1"/>
      <c r="AU750" s="1"/>
      <c r="AV750" s="1"/>
      <c r="AW750" s="1"/>
      <c r="AX750" s="1"/>
      <c r="AY750" s="1"/>
      <c r="AZ750" s="1"/>
    </row>
    <row r="751" spans="1:52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3"/>
      <c r="AA751" s="13"/>
      <c r="AB751" s="13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3"/>
      <c r="AT751" s="1"/>
      <c r="AU751" s="1"/>
      <c r="AV751" s="1"/>
      <c r="AW751" s="1"/>
      <c r="AX751" s="1"/>
      <c r="AY751" s="1"/>
      <c r="AZ751" s="1"/>
    </row>
    <row r="752" spans="1:52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3"/>
      <c r="AA752" s="13"/>
      <c r="AB752" s="13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3"/>
      <c r="AT752" s="1"/>
      <c r="AU752" s="1"/>
      <c r="AV752" s="1"/>
      <c r="AW752" s="1"/>
      <c r="AX752" s="1"/>
      <c r="AY752" s="1"/>
      <c r="AZ752" s="1"/>
    </row>
    <row r="753" spans="1:52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3"/>
      <c r="AA753" s="13"/>
      <c r="AB753" s="13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3"/>
      <c r="AT753" s="1"/>
      <c r="AU753" s="1"/>
      <c r="AV753" s="1"/>
      <c r="AW753" s="1"/>
      <c r="AX753" s="1"/>
      <c r="AY753" s="1"/>
      <c r="AZ753" s="1"/>
    </row>
    <row r="754" spans="1:52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3"/>
      <c r="AA754" s="13"/>
      <c r="AB754" s="13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3"/>
      <c r="AT754" s="1"/>
      <c r="AU754" s="1"/>
      <c r="AV754" s="1"/>
      <c r="AW754" s="1"/>
      <c r="AX754" s="1"/>
      <c r="AY754" s="1"/>
      <c r="AZ754" s="1"/>
    </row>
    <row r="755" spans="1:52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3"/>
      <c r="AA755" s="13"/>
      <c r="AB755" s="13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3"/>
      <c r="AT755" s="1"/>
      <c r="AU755" s="1"/>
      <c r="AV755" s="1"/>
      <c r="AW755" s="1"/>
      <c r="AX755" s="1"/>
      <c r="AY755" s="1"/>
      <c r="AZ755" s="1"/>
    </row>
    <row r="756" spans="1:52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3"/>
      <c r="AA756" s="13"/>
      <c r="AB756" s="13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3"/>
      <c r="AT756" s="1"/>
      <c r="AU756" s="1"/>
      <c r="AV756" s="1"/>
      <c r="AW756" s="1"/>
      <c r="AX756" s="1"/>
      <c r="AY756" s="1"/>
      <c r="AZ756" s="1"/>
    </row>
    <row r="757" spans="1:52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3"/>
      <c r="AA757" s="13"/>
      <c r="AB757" s="13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3"/>
      <c r="AT757" s="1"/>
      <c r="AU757" s="1"/>
      <c r="AV757" s="1"/>
      <c r="AW757" s="1"/>
      <c r="AX757" s="1"/>
      <c r="AY757" s="1"/>
      <c r="AZ757" s="1"/>
    </row>
    <row r="758" spans="1:52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3"/>
      <c r="AA758" s="13"/>
      <c r="AB758" s="13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3"/>
      <c r="AT758" s="1"/>
      <c r="AU758" s="1"/>
      <c r="AV758" s="1"/>
      <c r="AW758" s="1"/>
      <c r="AX758" s="1"/>
      <c r="AY758" s="1"/>
      <c r="AZ758" s="1"/>
    </row>
    <row r="759" spans="1:52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3"/>
      <c r="AA759" s="13"/>
      <c r="AB759" s="13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3"/>
      <c r="AT759" s="1"/>
      <c r="AU759" s="1"/>
      <c r="AV759" s="1"/>
      <c r="AW759" s="1"/>
      <c r="AX759" s="1"/>
      <c r="AY759" s="1"/>
      <c r="AZ759" s="1"/>
    </row>
    <row r="760" spans="1:52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3"/>
      <c r="AA760" s="13"/>
      <c r="AB760" s="13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3"/>
      <c r="AT760" s="1"/>
      <c r="AU760" s="1"/>
      <c r="AV760" s="1"/>
      <c r="AW760" s="1"/>
      <c r="AX760" s="1"/>
      <c r="AY760" s="1"/>
      <c r="AZ760" s="1"/>
    </row>
    <row r="761" spans="1:52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3"/>
      <c r="AA761" s="13"/>
      <c r="AB761" s="13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3"/>
      <c r="AT761" s="1"/>
      <c r="AU761" s="1"/>
      <c r="AV761" s="1"/>
      <c r="AW761" s="1"/>
      <c r="AX761" s="1"/>
      <c r="AY761" s="1"/>
      <c r="AZ761" s="1"/>
    </row>
    <row r="762" spans="1:52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3"/>
      <c r="AA762" s="13"/>
      <c r="AB762" s="13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3"/>
      <c r="AT762" s="1"/>
      <c r="AU762" s="1"/>
      <c r="AV762" s="1"/>
      <c r="AW762" s="1"/>
      <c r="AX762" s="1"/>
      <c r="AY762" s="1"/>
      <c r="AZ762" s="1"/>
    </row>
    <row r="763" spans="1:52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3"/>
      <c r="AA763" s="13"/>
      <c r="AB763" s="13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3"/>
      <c r="AT763" s="1"/>
      <c r="AU763" s="1"/>
      <c r="AV763" s="1"/>
      <c r="AW763" s="1"/>
      <c r="AX763" s="1"/>
      <c r="AY763" s="1"/>
      <c r="AZ763" s="1"/>
    </row>
    <row r="764" spans="1:52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3"/>
      <c r="AA764" s="13"/>
      <c r="AB764" s="13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3"/>
      <c r="AT764" s="1"/>
      <c r="AU764" s="1"/>
      <c r="AV764" s="1"/>
      <c r="AW764" s="1"/>
      <c r="AX764" s="1"/>
      <c r="AY764" s="1"/>
      <c r="AZ764" s="1"/>
    </row>
    <row r="765" spans="1:52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3"/>
      <c r="AA765" s="13"/>
      <c r="AB765" s="13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3"/>
      <c r="AT765" s="1"/>
      <c r="AU765" s="1"/>
      <c r="AV765" s="1"/>
      <c r="AW765" s="1"/>
      <c r="AX765" s="1"/>
      <c r="AY765" s="1"/>
      <c r="AZ765" s="1"/>
    </row>
    <row r="766" spans="1:52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3"/>
      <c r="AA766" s="13"/>
      <c r="AB766" s="13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3"/>
      <c r="AT766" s="1"/>
      <c r="AU766" s="1"/>
      <c r="AV766" s="1"/>
      <c r="AW766" s="1"/>
      <c r="AX766" s="1"/>
      <c r="AY766" s="1"/>
      <c r="AZ766" s="1"/>
    </row>
    <row r="767" spans="1:52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3"/>
      <c r="AA767" s="13"/>
      <c r="AB767" s="13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3"/>
      <c r="AT767" s="1"/>
      <c r="AU767" s="1"/>
      <c r="AV767" s="1"/>
      <c r="AW767" s="1"/>
      <c r="AX767" s="1"/>
      <c r="AY767" s="1"/>
      <c r="AZ767" s="1"/>
    </row>
    <row r="768" spans="1:52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3"/>
      <c r="AA768" s="13"/>
      <c r="AB768" s="13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3"/>
      <c r="AT768" s="1"/>
      <c r="AU768" s="1"/>
      <c r="AV768" s="1"/>
      <c r="AW768" s="1"/>
      <c r="AX768" s="1"/>
      <c r="AY768" s="1"/>
      <c r="AZ768" s="1"/>
    </row>
    <row r="769" spans="1:52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3"/>
      <c r="AA769" s="13"/>
      <c r="AB769" s="13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3"/>
      <c r="AT769" s="1"/>
      <c r="AU769" s="1"/>
      <c r="AV769" s="1"/>
      <c r="AW769" s="1"/>
      <c r="AX769" s="1"/>
      <c r="AY769" s="1"/>
      <c r="AZ769" s="1"/>
    </row>
    <row r="770" spans="1:52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3"/>
      <c r="AA770" s="13"/>
      <c r="AB770" s="13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3"/>
      <c r="AT770" s="1"/>
      <c r="AU770" s="1"/>
      <c r="AV770" s="1"/>
      <c r="AW770" s="1"/>
      <c r="AX770" s="1"/>
      <c r="AY770" s="1"/>
      <c r="AZ770" s="1"/>
    </row>
    <row r="771" spans="1:52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3"/>
      <c r="AA771" s="13"/>
      <c r="AB771" s="13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3"/>
      <c r="AT771" s="1"/>
      <c r="AU771" s="1"/>
      <c r="AV771" s="1"/>
      <c r="AW771" s="1"/>
      <c r="AX771" s="1"/>
      <c r="AY771" s="1"/>
      <c r="AZ771" s="1"/>
    </row>
    <row r="772" spans="1:52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3"/>
      <c r="AA772" s="13"/>
      <c r="AB772" s="13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3"/>
      <c r="AT772" s="1"/>
      <c r="AU772" s="1"/>
      <c r="AV772" s="1"/>
      <c r="AW772" s="1"/>
      <c r="AX772" s="1"/>
      <c r="AY772" s="1"/>
      <c r="AZ772" s="1"/>
    </row>
    <row r="773" spans="1:52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3"/>
      <c r="AA773" s="13"/>
      <c r="AB773" s="13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3"/>
      <c r="AT773" s="1"/>
      <c r="AU773" s="1"/>
      <c r="AV773" s="1"/>
      <c r="AW773" s="1"/>
      <c r="AX773" s="1"/>
      <c r="AY773" s="1"/>
      <c r="AZ773" s="1"/>
    </row>
    <row r="774" spans="1:52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3"/>
      <c r="AA774" s="13"/>
      <c r="AB774" s="13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3"/>
      <c r="AT774" s="1"/>
      <c r="AU774" s="1"/>
      <c r="AV774" s="1"/>
      <c r="AW774" s="1"/>
      <c r="AX774" s="1"/>
      <c r="AY774" s="1"/>
      <c r="AZ774" s="1"/>
    </row>
    <row r="775" spans="1:52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3"/>
      <c r="AA775" s="13"/>
      <c r="AB775" s="13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3"/>
      <c r="AT775" s="1"/>
      <c r="AU775" s="1"/>
      <c r="AV775" s="1"/>
      <c r="AW775" s="1"/>
      <c r="AX775" s="1"/>
      <c r="AY775" s="1"/>
      <c r="AZ775" s="1"/>
    </row>
    <row r="776" spans="1:52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3"/>
      <c r="AA776" s="13"/>
      <c r="AB776" s="13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3"/>
      <c r="AT776" s="1"/>
      <c r="AU776" s="1"/>
      <c r="AV776" s="1"/>
      <c r="AW776" s="1"/>
      <c r="AX776" s="1"/>
      <c r="AY776" s="1"/>
      <c r="AZ776" s="1"/>
    </row>
    <row r="777" spans="1:52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3"/>
      <c r="AA777" s="13"/>
      <c r="AB777" s="13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3"/>
      <c r="AT777" s="1"/>
      <c r="AU777" s="1"/>
      <c r="AV777" s="1"/>
      <c r="AW777" s="1"/>
      <c r="AX777" s="1"/>
      <c r="AY777" s="1"/>
      <c r="AZ777" s="1"/>
    </row>
    <row r="778" spans="1:52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3"/>
      <c r="AA778" s="13"/>
      <c r="AB778" s="13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3"/>
      <c r="AT778" s="1"/>
      <c r="AU778" s="1"/>
      <c r="AV778" s="1"/>
      <c r="AW778" s="1"/>
      <c r="AX778" s="1"/>
      <c r="AY778" s="1"/>
      <c r="AZ778" s="1"/>
    </row>
    <row r="779" spans="1:52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3"/>
      <c r="AA779" s="13"/>
      <c r="AB779" s="13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3"/>
      <c r="AT779" s="1"/>
      <c r="AU779" s="1"/>
      <c r="AV779" s="1"/>
      <c r="AW779" s="1"/>
      <c r="AX779" s="1"/>
      <c r="AY779" s="1"/>
      <c r="AZ779" s="1"/>
    </row>
    <row r="780" spans="1:52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3"/>
      <c r="AA780" s="13"/>
      <c r="AB780" s="13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3"/>
      <c r="AT780" s="1"/>
      <c r="AU780" s="1"/>
      <c r="AV780" s="1"/>
      <c r="AW780" s="1"/>
      <c r="AX780" s="1"/>
      <c r="AY780" s="1"/>
      <c r="AZ780" s="1"/>
    </row>
    <row r="781" spans="1:52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3"/>
      <c r="AA781" s="13"/>
      <c r="AB781" s="13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3"/>
      <c r="AT781" s="1"/>
      <c r="AU781" s="1"/>
      <c r="AV781" s="1"/>
      <c r="AW781" s="1"/>
      <c r="AX781" s="1"/>
      <c r="AY781" s="1"/>
      <c r="AZ781" s="1"/>
    </row>
    <row r="782" spans="1:52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3"/>
      <c r="AA782" s="13"/>
      <c r="AB782" s="13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3"/>
      <c r="AT782" s="1"/>
      <c r="AU782" s="1"/>
      <c r="AV782" s="1"/>
      <c r="AW782" s="1"/>
      <c r="AX782" s="1"/>
      <c r="AY782" s="1"/>
      <c r="AZ782" s="1"/>
    </row>
    <row r="783" spans="1:52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3"/>
      <c r="AA783" s="13"/>
      <c r="AB783" s="13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3"/>
      <c r="AT783" s="1"/>
      <c r="AU783" s="1"/>
      <c r="AV783" s="1"/>
      <c r="AW783" s="1"/>
      <c r="AX783" s="1"/>
      <c r="AY783" s="1"/>
      <c r="AZ783" s="1"/>
    </row>
    <row r="784" spans="1:52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3"/>
      <c r="AA784" s="13"/>
      <c r="AB784" s="13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3"/>
      <c r="AT784" s="1"/>
      <c r="AU784" s="1"/>
      <c r="AV784" s="1"/>
      <c r="AW784" s="1"/>
      <c r="AX784" s="1"/>
      <c r="AY784" s="1"/>
      <c r="AZ784" s="1"/>
    </row>
    <row r="785" spans="1:52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3"/>
      <c r="AA785" s="13"/>
      <c r="AB785" s="13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3"/>
      <c r="AT785" s="1"/>
      <c r="AU785" s="1"/>
      <c r="AV785" s="1"/>
      <c r="AW785" s="1"/>
      <c r="AX785" s="1"/>
      <c r="AY785" s="1"/>
      <c r="AZ785" s="1"/>
    </row>
    <row r="786" spans="1:52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3"/>
      <c r="AA786" s="13"/>
      <c r="AB786" s="13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3"/>
      <c r="AT786" s="1"/>
      <c r="AU786" s="1"/>
      <c r="AV786" s="1"/>
      <c r="AW786" s="1"/>
      <c r="AX786" s="1"/>
      <c r="AY786" s="1"/>
      <c r="AZ786" s="1"/>
    </row>
    <row r="787" spans="1:52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3"/>
      <c r="AA787" s="13"/>
      <c r="AB787" s="13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3"/>
      <c r="AT787" s="1"/>
      <c r="AU787" s="1"/>
      <c r="AV787" s="1"/>
      <c r="AW787" s="1"/>
      <c r="AX787" s="1"/>
      <c r="AY787" s="1"/>
      <c r="AZ787" s="1"/>
    </row>
    <row r="788" spans="1:52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3"/>
      <c r="AA788" s="13"/>
      <c r="AB788" s="13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3"/>
      <c r="AT788" s="1"/>
      <c r="AU788" s="1"/>
      <c r="AV788" s="1"/>
      <c r="AW788" s="1"/>
      <c r="AX788" s="1"/>
      <c r="AY788" s="1"/>
      <c r="AZ788" s="1"/>
    </row>
    <row r="789" spans="1:52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3"/>
      <c r="AA789" s="13"/>
      <c r="AB789" s="13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3"/>
      <c r="AT789" s="1"/>
      <c r="AU789" s="1"/>
      <c r="AV789" s="1"/>
      <c r="AW789" s="1"/>
      <c r="AX789" s="1"/>
      <c r="AY789" s="1"/>
      <c r="AZ789" s="1"/>
    </row>
    <row r="790" spans="1:52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3"/>
      <c r="AA790" s="13"/>
      <c r="AB790" s="13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3"/>
      <c r="AT790" s="1"/>
      <c r="AU790" s="1"/>
      <c r="AV790" s="1"/>
      <c r="AW790" s="1"/>
      <c r="AX790" s="1"/>
      <c r="AY790" s="1"/>
      <c r="AZ790" s="1"/>
    </row>
    <row r="791" spans="1:52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3"/>
      <c r="AA791" s="13"/>
      <c r="AB791" s="13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3"/>
      <c r="AT791" s="1"/>
      <c r="AU791" s="1"/>
      <c r="AV791" s="1"/>
      <c r="AW791" s="1"/>
      <c r="AX791" s="1"/>
      <c r="AY791" s="1"/>
      <c r="AZ791" s="1"/>
    </row>
    <row r="792" spans="1:52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3"/>
      <c r="AA792" s="13"/>
      <c r="AB792" s="13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3"/>
      <c r="AT792" s="1"/>
      <c r="AU792" s="1"/>
      <c r="AV792" s="1"/>
      <c r="AW792" s="1"/>
      <c r="AX792" s="1"/>
      <c r="AY792" s="1"/>
      <c r="AZ792" s="1"/>
    </row>
    <row r="793" spans="1:52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3"/>
      <c r="AA793" s="13"/>
      <c r="AB793" s="13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3"/>
      <c r="AT793" s="1"/>
      <c r="AU793" s="1"/>
      <c r="AV793" s="1"/>
      <c r="AW793" s="1"/>
      <c r="AX793" s="1"/>
      <c r="AY793" s="1"/>
      <c r="AZ793" s="1"/>
    </row>
    <row r="794" spans="1:52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3"/>
      <c r="AA794" s="13"/>
      <c r="AB794" s="13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3"/>
      <c r="AT794" s="1"/>
      <c r="AU794" s="1"/>
      <c r="AV794" s="1"/>
      <c r="AW794" s="1"/>
      <c r="AX794" s="1"/>
      <c r="AY794" s="1"/>
      <c r="AZ794" s="1"/>
    </row>
    <row r="795" spans="1:52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3"/>
      <c r="AA795" s="13"/>
      <c r="AB795" s="13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3"/>
      <c r="AT795" s="1"/>
      <c r="AU795" s="1"/>
      <c r="AV795" s="1"/>
      <c r="AW795" s="1"/>
      <c r="AX795" s="1"/>
      <c r="AY795" s="1"/>
      <c r="AZ795" s="1"/>
    </row>
    <row r="796" spans="1:52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3"/>
      <c r="AA796" s="13"/>
      <c r="AB796" s="13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3"/>
      <c r="AT796" s="1"/>
      <c r="AU796" s="1"/>
      <c r="AV796" s="1"/>
      <c r="AW796" s="1"/>
      <c r="AX796" s="1"/>
      <c r="AY796" s="1"/>
      <c r="AZ796" s="1"/>
    </row>
    <row r="797" spans="1:52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3"/>
      <c r="AA797" s="13"/>
      <c r="AB797" s="13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3"/>
      <c r="AT797" s="1"/>
      <c r="AU797" s="1"/>
      <c r="AV797" s="1"/>
      <c r="AW797" s="1"/>
      <c r="AX797" s="1"/>
      <c r="AY797" s="1"/>
      <c r="AZ797" s="1"/>
    </row>
    <row r="798" spans="1:52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3"/>
      <c r="AA798" s="13"/>
      <c r="AB798" s="13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3"/>
      <c r="AT798" s="1"/>
      <c r="AU798" s="1"/>
      <c r="AV798" s="1"/>
      <c r="AW798" s="1"/>
      <c r="AX798" s="1"/>
      <c r="AY798" s="1"/>
      <c r="AZ798" s="1"/>
    </row>
    <row r="799" spans="1:52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3"/>
      <c r="AA799" s="13"/>
      <c r="AB799" s="13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3"/>
      <c r="AT799" s="1"/>
      <c r="AU799" s="1"/>
      <c r="AV799" s="1"/>
      <c r="AW799" s="1"/>
      <c r="AX799" s="1"/>
      <c r="AY799" s="1"/>
      <c r="AZ799" s="1"/>
    </row>
    <row r="800" spans="1:52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3"/>
      <c r="AA800" s="13"/>
      <c r="AB800" s="13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3"/>
      <c r="AT800" s="1"/>
      <c r="AU800" s="1"/>
      <c r="AV800" s="1"/>
      <c r="AW800" s="1"/>
      <c r="AX800" s="1"/>
      <c r="AY800" s="1"/>
      <c r="AZ800" s="1"/>
    </row>
    <row r="801" spans="1:52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3"/>
      <c r="AA801" s="13"/>
      <c r="AB801" s="13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3"/>
      <c r="AT801" s="1"/>
      <c r="AU801" s="1"/>
      <c r="AV801" s="1"/>
      <c r="AW801" s="1"/>
      <c r="AX801" s="1"/>
      <c r="AY801" s="1"/>
      <c r="AZ801" s="1"/>
    </row>
    <row r="802" spans="1:52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3"/>
      <c r="AA802" s="13"/>
      <c r="AB802" s="13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3"/>
      <c r="AT802" s="1"/>
      <c r="AU802" s="1"/>
      <c r="AV802" s="1"/>
      <c r="AW802" s="1"/>
      <c r="AX802" s="1"/>
      <c r="AY802" s="1"/>
      <c r="AZ802" s="1"/>
    </row>
    <row r="803" spans="1:52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3"/>
      <c r="AA803" s="13"/>
      <c r="AB803" s="13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3"/>
      <c r="AT803" s="1"/>
      <c r="AU803" s="1"/>
      <c r="AV803" s="1"/>
      <c r="AW803" s="1"/>
      <c r="AX803" s="1"/>
      <c r="AY803" s="1"/>
      <c r="AZ803" s="1"/>
    </row>
    <row r="804" spans="1:52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3"/>
      <c r="AA804" s="13"/>
      <c r="AB804" s="13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3"/>
      <c r="AT804" s="1"/>
      <c r="AU804" s="1"/>
      <c r="AV804" s="1"/>
      <c r="AW804" s="1"/>
      <c r="AX804" s="1"/>
      <c r="AY804" s="1"/>
      <c r="AZ804" s="1"/>
    </row>
    <row r="805" spans="1:52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3"/>
      <c r="AA805" s="13"/>
      <c r="AB805" s="13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3"/>
      <c r="AT805" s="1"/>
      <c r="AU805" s="1"/>
      <c r="AV805" s="1"/>
      <c r="AW805" s="1"/>
      <c r="AX805" s="1"/>
      <c r="AY805" s="1"/>
      <c r="AZ805" s="1"/>
    </row>
    <row r="806" spans="1:52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3"/>
      <c r="AA806" s="13"/>
      <c r="AB806" s="13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3"/>
      <c r="AT806" s="1"/>
      <c r="AU806" s="1"/>
      <c r="AV806" s="1"/>
      <c r="AW806" s="1"/>
      <c r="AX806" s="1"/>
      <c r="AY806" s="1"/>
      <c r="AZ806" s="1"/>
    </row>
    <row r="807" spans="1:52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3"/>
      <c r="AA807" s="13"/>
      <c r="AB807" s="13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3"/>
      <c r="AT807" s="1"/>
      <c r="AU807" s="1"/>
      <c r="AV807" s="1"/>
      <c r="AW807" s="1"/>
      <c r="AX807" s="1"/>
      <c r="AY807" s="1"/>
      <c r="AZ807" s="1"/>
    </row>
    <row r="808" spans="1:52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3"/>
      <c r="AA808" s="13"/>
      <c r="AB808" s="13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3"/>
      <c r="AT808" s="1"/>
      <c r="AU808" s="1"/>
      <c r="AV808" s="1"/>
      <c r="AW808" s="1"/>
      <c r="AX808" s="1"/>
      <c r="AY808" s="1"/>
      <c r="AZ808" s="1"/>
    </row>
    <row r="809" spans="1:52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3"/>
      <c r="AA809" s="13"/>
      <c r="AB809" s="13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3"/>
      <c r="AT809" s="1"/>
      <c r="AU809" s="1"/>
      <c r="AV809" s="1"/>
      <c r="AW809" s="1"/>
      <c r="AX809" s="1"/>
      <c r="AY809" s="1"/>
      <c r="AZ809" s="1"/>
    </row>
    <row r="810" spans="1:52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3"/>
      <c r="AA810" s="13"/>
      <c r="AB810" s="13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3"/>
      <c r="AT810" s="1"/>
      <c r="AU810" s="1"/>
      <c r="AV810" s="1"/>
      <c r="AW810" s="1"/>
      <c r="AX810" s="1"/>
      <c r="AY810" s="1"/>
      <c r="AZ810" s="1"/>
    </row>
    <row r="811" spans="1:52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3"/>
      <c r="AA811" s="13"/>
      <c r="AB811" s="13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3"/>
      <c r="AT811" s="1"/>
      <c r="AU811" s="1"/>
      <c r="AV811" s="1"/>
      <c r="AW811" s="1"/>
      <c r="AX811" s="1"/>
      <c r="AY811" s="1"/>
      <c r="AZ811" s="1"/>
    </row>
    <row r="812" spans="1:52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3"/>
      <c r="AA812" s="13"/>
      <c r="AB812" s="13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3"/>
      <c r="AT812" s="1"/>
      <c r="AU812" s="1"/>
      <c r="AV812" s="1"/>
      <c r="AW812" s="1"/>
      <c r="AX812" s="1"/>
      <c r="AY812" s="1"/>
      <c r="AZ812" s="1"/>
    </row>
    <row r="813" spans="1:52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3"/>
      <c r="AA813" s="13"/>
      <c r="AB813" s="13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3"/>
      <c r="AT813" s="1"/>
      <c r="AU813" s="1"/>
      <c r="AV813" s="1"/>
      <c r="AW813" s="1"/>
      <c r="AX813" s="1"/>
      <c r="AY813" s="1"/>
      <c r="AZ813" s="1"/>
    </row>
    <row r="814" spans="1:52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3"/>
      <c r="AA814" s="13"/>
      <c r="AB814" s="13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3"/>
      <c r="AT814" s="1"/>
      <c r="AU814" s="1"/>
      <c r="AV814" s="1"/>
      <c r="AW814" s="1"/>
      <c r="AX814" s="1"/>
      <c r="AY814" s="1"/>
      <c r="AZ814" s="1"/>
    </row>
    <row r="815" spans="1:52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3"/>
      <c r="AA815" s="13"/>
      <c r="AB815" s="13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3"/>
      <c r="AT815" s="1"/>
      <c r="AU815" s="1"/>
      <c r="AV815" s="1"/>
      <c r="AW815" s="1"/>
      <c r="AX815" s="1"/>
      <c r="AY815" s="1"/>
      <c r="AZ815" s="1"/>
    </row>
    <row r="816" spans="1:52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3"/>
      <c r="AA816" s="13"/>
      <c r="AB816" s="13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3"/>
      <c r="AT816" s="1"/>
      <c r="AU816" s="1"/>
      <c r="AV816" s="1"/>
      <c r="AW816" s="1"/>
      <c r="AX816" s="1"/>
      <c r="AY816" s="1"/>
      <c r="AZ816" s="1"/>
    </row>
    <row r="817" spans="1:52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3"/>
      <c r="AA817" s="13"/>
      <c r="AB817" s="13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3"/>
      <c r="AT817" s="1"/>
      <c r="AU817" s="1"/>
      <c r="AV817" s="1"/>
      <c r="AW817" s="1"/>
      <c r="AX817" s="1"/>
      <c r="AY817" s="1"/>
      <c r="AZ817" s="1"/>
    </row>
    <row r="818" spans="1:52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3"/>
      <c r="AA818" s="13"/>
      <c r="AB818" s="13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3"/>
      <c r="AT818" s="1"/>
      <c r="AU818" s="1"/>
      <c r="AV818" s="1"/>
      <c r="AW818" s="1"/>
      <c r="AX818" s="1"/>
      <c r="AY818" s="1"/>
      <c r="AZ818" s="1"/>
    </row>
    <row r="819" spans="1:52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3"/>
      <c r="AA819" s="13"/>
      <c r="AB819" s="13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3"/>
      <c r="AT819" s="1"/>
      <c r="AU819" s="1"/>
      <c r="AV819" s="1"/>
      <c r="AW819" s="1"/>
      <c r="AX819" s="1"/>
      <c r="AY819" s="1"/>
      <c r="AZ819" s="1"/>
    </row>
    <row r="820" spans="1:52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3"/>
      <c r="AA820" s="13"/>
      <c r="AB820" s="13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3"/>
      <c r="AT820" s="1"/>
      <c r="AU820" s="1"/>
      <c r="AV820" s="1"/>
      <c r="AW820" s="1"/>
      <c r="AX820" s="1"/>
      <c r="AY820" s="1"/>
      <c r="AZ820" s="1"/>
    </row>
    <row r="821" spans="1:52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3"/>
      <c r="AA821" s="13"/>
      <c r="AB821" s="13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3"/>
      <c r="AT821" s="1"/>
      <c r="AU821" s="1"/>
      <c r="AV821" s="1"/>
      <c r="AW821" s="1"/>
      <c r="AX821" s="1"/>
      <c r="AY821" s="1"/>
      <c r="AZ821" s="1"/>
    </row>
    <row r="822" spans="1:52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3"/>
      <c r="AA822" s="13"/>
      <c r="AB822" s="13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3"/>
      <c r="AT822" s="1"/>
      <c r="AU822" s="1"/>
      <c r="AV822" s="1"/>
      <c r="AW822" s="1"/>
      <c r="AX822" s="1"/>
      <c r="AY822" s="1"/>
      <c r="AZ822" s="1"/>
    </row>
    <row r="823" spans="1:52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3"/>
      <c r="AA823" s="13"/>
      <c r="AB823" s="13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3"/>
      <c r="AT823" s="1"/>
      <c r="AU823" s="1"/>
      <c r="AV823" s="1"/>
      <c r="AW823" s="1"/>
      <c r="AX823" s="1"/>
      <c r="AY823" s="1"/>
      <c r="AZ823" s="1"/>
    </row>
    <row r="824" spans="1:52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3"/>
      <c r="AA824" s="13"/>
      <c r="AB824" s="13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3"/>
      <c r="AT824" s="1"/>
      <c r="AU824" s="1"/>
      <c r="AV824" s="1"/>
      <c r="AW824" s="1"/>
      <c r="AX824" s="1"/>
      <c r="AY824" s="1"/>
      <c r="AZ824" s="1"/>
    </row>
    <row r="825" spans="1:52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3"/>
      <c r="AA825" s="13"/>
      <c r="AB825" s="13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3"/>
      <c r="AT825" s="1"/>
      <c r="AU825" s="1"/>
      <c r="AV825" s="1"/>
      <c r="AW825" s="1"/>
      <c r="AX825" s="1"/>
      <c r="AY825" s="1"/>
      <c r="AZ825" s="1"/>
    </row>
    <row r="826" spans="1:52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3"/>
      <c r="AA826" s="13"/>
      <c r="AB826" s="13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3"/>
      <c r="AT826" s="1"/>
      <c r="AU826" s="1"/>
      <c r="AV826" s="1"/>
      <c r="AW826" s="1"/>
      <c r="AX826" s="1"/>
      <c r="AY826" s="1"/>
      <c r="AZ826" s="1"/>
    </row>
    <row r="827" spans="1:52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3"/>
      <c r="AA827" s="13"/>
      <c r="AB827" s="13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3"/>
      <c r="AT827" s="1"/>
      <c r="AU827" s="1"/>
      <c r="AV827" s="1"/>
      <c r="AW827" s="1"/>
      <c r="AX827" s="1"/>
      <c r="AY827" s="1"/>
      <c r="AZ827" s="1"/>
    </row>
    <row r="828" spans="1:52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3"/>
      <c r="AA828" s="13"/>
      <c r="AB828" s="13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3"/>
      <c r="AT828" s="1"/>
      <c r="AU828" s="1"/>
      <c r="AV828" s="1"/>
      <c r="AW828" s="1"/>
      <c r="AX828" s="1"/>
      <c r="AY828" s="1"/>
      <c r="AZ828" s="1"/>
    </row>
    <row r="829" spans="1:52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3"/>
      <c r="AA829" s="13"/>
      <c r="AB829" s="13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3"/>
      <c r="AT829" s="1"/>
      <c r="AU829" s="1"/>
      <c r="AV829" s="1"/>
      <c r="AW829" s="1"/>
      <c r="AX829" s="1"/>
      <c r="AY829" s="1"/>
      <c r="AZ829" s="1"/>
    </row>
    <row r="830" spans="1:52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3"/>
      <c r="AA830" s="13"/>
      <c r="AB830" s="13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3"/>
      <c r="AT830" s="1"/>
      <c r="AU830" s="1"/>
      <c r="AV830" s="1"/>
      <c r="AW830" s="1"/>
      <c r="AX830" s="1"/>
      <c r="AY830" s="1"/>
      <c r="AZ830" s="1"/>
    </row>
    <row r="831" spans="1:52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3"/>
      <c r="AA831" s="13"/>
      <c r="AB831" s="13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3"/>
      <c r="AT831" s="1"/>
      <c r="AU831" s="1"/>
      <c r="AV831" s="1"/>
      <c r="AW831" s="1"/>
      <c r="AX831" s="1"/>
      <c r="AY831" s="1"/>
      <c r="AZ831" s="1"/>
    </row>
    <row r="832" spans="1:52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3"/>
      <c r="AA832" s="13"/>
      <c r="AB832" s="13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3"/>
      <c r="AT832" s="1"/>
      <c r="AU832" s="1"/>
      <c r="AV832" s="1"/>
      <c r="AW832" s="1"/>
      <c r="AX832" s="1"/>
      <c r="AY832" s="1"/>
      <c r="AZ832" s="1"/>
    </row>
    <row r="833" spans="1:52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3"/>
      <c r="AA833" s="13"/>
      <c r="AB833" s="13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3"/>
      <c r="AT833" s="1"/>
      <c r="AU833" s="1"/>
      <c r="AV833" s="1"/>
      <c r="AW833" s="1"/>
      <c r="AX833" s="1"/>
      <c r="AY833" s="1"/>
      <c r="AZ833" s="1"/>
    </row>
    <row r="834" spans="1:52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3"/>
      <c r="AA834" s="13"/>
      <c r="AB834" s="13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3"/>
      <c r="AT834" s="1"/>
      <c r="AU834" s="1"/>
      <c r="AV834" s="1"/>
      <c r="AW834" s="1"/>
      <c r="AX834" s="1"/>
      <c r="AY834" s="1"/>
      <c r="AZ834" s="1"/>
    </row>
    <row r="835" spans="1:52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3"/>
      <c r="AA835" s="13"/>
      <c r="AB835" s="13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3"/>
      <c r="AT835" s="1"/>
      <c r="AU835" s="1"/>
      <c r="AV835" s="1"/>
      <c r="AW835" s="1"/>
      <c r="AX835" s="1"/>
      <c r="AY835" s="1"/>
      <c r="AZ835" s="1"/>
    </row>
    <row r="836" spans="1:52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3"/>
      <c r="AA836" s="13"/>
      <c r="AB836" s="13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3"/>
      <c r="AT836" s="1"/>
      <c r="AU836" s="1"/>
      <c r="AV836" s="1"/>
      <c r="AW836" s="1"/>
      <c r="AX836" s="1"/>
      <c r="AY836" s="1"/>
      <c r="AZ836" s="1"/>
    </row>
    <row r="837" spans="1:52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3"/>
      <c r="AA837" s="13"/>
      <c r="AB837" s="13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3"/>
      <c r="AT837" s="1"/>
      <c r="AU837" s="1"/>
      <c r="AV837" s="1"/>
      <c r="AW837" s="1"/>
      <c r="AX837" s="1"/>
      <c r="AY837" s="1"/>
      <c r="AZ837" s="1"/>
    </row>
    <row r="838" spans="1:52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3"/>
      <c r="AA838" s="13"/>
      <c r="AB838" s="13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3"/>
      <c r="AT838" s="1"/>
      <c r="AU838" s="1"/>
      <c r="AV838" s="1"/>
      <c r="AW838" s="1"/>
      <c r="AX838" s="1"/>
      <c r="AY838" s="1"/>
      <c r="AZ838" s="1"/>
    </row>
    <row r="839" spans="1:52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3"/>
      <c r="AA839" s="13"/>
      <c r="AB839" s="13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3"/>
      <c r="AT839" s="1"/>
      <c r="AU839" s="1"/>
      <c r="AV839" s="1"/>
      <c r="AW839" s="1"/>
      <c r="AX839" s="1"/>
      <c r="AY839" s="1"/>
      <c r="AZ839" s="1"/>
    </row>
    <row r="840" spans="1:52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3"/>
      <c r="AA840" s="13"/>
      <c r="AB840" s="13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3"/>
      <c r="AT840" s="1"/>
      <c r="AU840" s="1"/>
      <c r="AV840" s="1"/>
      <c r="AW840" s="1"/>
      <c r="AX840" s="1"/>
      <c r="AY840" s="1"/>
      <c r="AZ840" s="1"/>
    </row>
    <row r="841" spans="1:52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3"/>
      <c r="AA841" s="13"/>
      <c r="AB841" s="13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3"/>
      <c r="AT841" s="1"/>
      <c r="AU841" s="1"/>
      <c r="AV841" s="1"/>
      <c r="AW841" s="1"/>
      <c r="AX841" s="1"/>
      <c r="AY841" s="1"/>
      <c r="AZ841" s="1"/>
    </row>
    <row r="842" spans="1:52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3"/>
      <c r="AA842" s="13"/>
      <c r="AB842" s="13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3"/>
      <c r="AT842" s="1"/>
      <c r="AU842" s="1"/>
      <c r="AV842" s="1"/>
      <c r="AW842" s="1"/>
      <c r="AX842" s="1"/>
      <c r="AY842" s="1"/>
      <c r="AZ842" s="1"/>
    </row>
    <row r="843" spans="1:52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3"/>
      <c r="AA843" s="13"/>
      <c r="AB843" s="13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3"/>
      <c r="AT843" s="1"/>
      <c r="AU843" s="1"/>
      <c r="AV843" s="1"/>
      <c r="AW843" s="1"/>
      <c r="AX843" s="1"/>
      <c r="AY843" s="1"/>
      <c r="AZ843" s="1"/>
    </row>
    <row r="844" spans="1:52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3"/>
      <c r="AA844" s="13"/>
      <c r="AB844" s="13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3"/>
      <c r="AT844" s="1"/>
      <c r="AU844" s="1"/>
      <c r="AV844" s="1"/>
      <c r="AW844" s="1"/>
      <c r="AX844" s="1"/>
      <c r="AY844" s="1"/>
      <c r="AZ844" s="1"/>
    </row>
    <row r="845" spans="1:52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3"/>
      <c r="AA845" s="13"/>
      <c r="AB845" s="13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3"/>
      <c r="AT845" s="1"/>
      <c r="AU845" s="1"/>
      <c r="AV845" s="1"/>
      <c r="AW845" s="1"/>
      <c r="AX845" s="1"/>
      <c r="AY845" s="1"/>
      <c r="AZ845" s="1"/>
    </row>
    <row r="846" spans="1:52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3"/>
      <c r="AA846" s="13"/>
      <c r="AB846" s="13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3"/>
      <c r="AT846" s="1"/>
      <c r="AU846" s="1"/>
      <c r="AV846" s="1"/>
      <c r="AW846" s="1"/>
      <c r="AX846" s="1"/>
      <c r="AY846" s="1"/>
      <c r="AZ846" s="1"/>
    </row>
    <row r="847" spans="1:52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3"/>
      <c r="AA847" s="13"/>
      <c r="AB847" s="13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3"/>
      <c r="AT847" s="1"/>
      <c r="AU847" s="1"/>
      <c r="AV847" s="1"/>
      <c r="AW847" s="1"/>
      <c r="AX847" s="1"/>
      <c r="AY847" s="1"/>
      <c r="AZ847" s="1"/>
    </row>
    <row r="848" spans="1:52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3"/>
      <c r="AA848" s="13"/>
      <c r="AB848" s="13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3"/>
      <c r="AT848" s="1"/>
      <c r="AU848" s="1"/>
      <c r="AV848" s="1"/>
      <c r="AW848" s="1"/>
      <c r="AX848" s="1"/>
      <c r="AY848" s="1"/>
      <c r="AZ848" s="1"/>
    </row>
    <row r="849" spans="1:52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3"/>
      <c r="AA849" s="13"/>
      <c r="AB849" s="13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3"/>
      <c r="AT849" s="1"/>
      <c r="AU849" s="1"/>
      <c r="AV849" s="1"/>
      <c r="AW849" s="1"/>
      <c r="AX849" s="1"/>
      <c r="AY849" s="1"/>
      <c r="AZ849" s="1"/>
    </row>
    <row r="850" spans="1:52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3"/>
      <c r="AA850" s="13"/>
      <c r="AB850" s="13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3"/>
      <c r="AT850" s="1"/>
      <c r="AU850" s="1"/>
      <c r="AV850" s="1"/>
      <c r="AW850" s="1"/>
      <c r="AX850" s="1"/>
      <c r="AY850" s="1"/>
      <c r="AZ850" s="1"/>
    </row>
    <row r="851" spans="1:52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3"/>
      <c r="AA851" s="13"/>
      <c r="AB851" s="13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3"/>
      <c r="AT851" s="1"/>
      <c r="AU851" s="1"/>
      <c r="AV851" s="1"/>
      <c r="AW851" s="1"/>
      <c r="AX851" s="1"/>
      <c r="AY851" s="1"/>
      <c r="AZ851" s="1"/>
    </row>
    <row r="852" spans="1:52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3"/>
      <c r="AA852" s="13"/>
      <c r="AB852" s="13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3"/>
      <c r="AT852" s="1"/>
      <c r="AU852" s="1"/>
      <c r="AV852" s="1"/>
      <c r="AW852" s="1"/>
      <c r="AX852" s="1"/>
      <c r="AY852" s="1"/>
      <c r="AZ852" s="1"/>
    </row>
    <row r="853" spans="1:52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3"/>
      <c r="AA853" s="13"/>
      <c r="AB853" s="13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3"/>
      <c r="AT853" s="1"/>
      <c r="AU853" s="1"/>
      <c r="AV853" s="1"/>
      <c r="AW853" s="1"/>
      <c r="AX853" s="1"/>
      <c r="AY853" s="1"/>
      <c r="AZ853" s="1"/>
    </row>
    <row r="854" spans="1:52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3"/>
      <c r="AA854" s="13"/>
      <c r="AB854" s="13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3"/>
      <c r="AT854" s="1"/>
      <c r="AU854" s="1"/>
      <c r="AV854" s="1"/>
      <c r="AW854" s="1"/>
      <c r="AX854" s="1"/>
      <c r="AY854" s="1"/>
      <c r="AZ854" s="1"/>
    </row>
    <row r="855" spans="1:52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3"/>
      <c r="AA855" s="13"/>
      <c r="AB855" s="13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3"/>
      <c r="AT855" s="1"/>
      <c r="AU855" s="1"/>
      <c r="AV855" s="1"/>
      <c r="AW855" s="1"/>
      <c r="AX855" s="1"/>
      <c r="AY855" s="1"/>
      <c r="AZ855" s="1"/>
    </row>
    <row r="856" spans="1:52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3"/>
      <c r="AA856" s="13"/>
      <c r="AB856" s="13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3"/>
      <c r="AT856" s="1"/>
      <c r="AU856" s="1"/>
      <c r="AV856" s="1"/>
      <c r="AW856" s="1"/>
      <c r="AX856" s="1"/>
      <c r="AY856" s="1"/>
      <c r="AZ856" s="1"/>
    </row>
    <row r="857" spans="1:52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3"/>
      <c r="AA857" s="13"/>
      <c r="AB857" s="13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3"/>
      <c r="AT857" s="1"/>
      <c r="AU857" s="1"/>
      <c r="AV857" s="1"/>
      <c r="AW857" s="1"/>
      <c r="AX857" s="1"/>
      <c r="AY857" s="1"/>
      <c r="AZ857" s="1"/>
    </row>
    <row r="858" spans="1:52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3"/>
      <c r="AA858" s="13"/>
      <c r="AB858" s="13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3"/>
      <c r="AT858" s="1"/>
      <c r="AU858" s="1"/>
      <c r="AV858" s="1"/>
      <c r="AW858" s="1"/>
      <c r="AX858" s="1"/>
      <c r="AY858" s="1"/>
      <c r="AZ858" s="1"/>
    </row>
    <row r="859" spans="1:52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3"/>
      <c r="AA859" s="13"/>
      <c r="AB859" s="13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3"/>
      <c r="AT859" s="1"/>
      <c r="AU859" s="1"/>
      <c r="AV859" s="1"/>
      <c r="AW859" s="1"/>
      <c r="AX859" s="1"/>
      <c r="AY859" s="1"/>
      <c r="AZ859" s="1"/>
    </row>
    <row r="860" spans="1:52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3"/>
      <c r="AA860" s="13"/>
      <c r="AB860" s="13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3"/>
      <c r="AT860" s="1"/>
      <c r="AU860" s="1"/>
      <c r="AV860" s="1"/>
      <c r="AW860" s="1"/>
      <c r="AX860" s="1"/>
      <c r="AY860" s="1"/>
      <c r="AZ860" s="1"/>
    </row>
    <row r="861" spans="1:52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3"/>
      <c r="AA861" s="13"/>
      <c r="AB861" s="13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3"/>
      <c r="AT861" s="1"/>
      <c r="AU861" s="1"/>
      <c r="AV861" s="1"/>
      <c r="AW861" s="1"/>
      <c r="AX861" s="1"/>
      <c r="AY861" s="1"/>
      <c r="AZ861" s="1"/>
    </row>
    <row r="862" spans="1:52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3"/>
      <c r="AA862" s="13"/>
      <c r="AB862" s="13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3"/>
      <c r="AT862" s="1"/>
      <c r="AU862" s="1"/>
      <c r="AV862" s="1"/>
      <c r="AW862" s="1"/>
      <c r="AX862" s="1"/>
      <c r="AY862" s="1"/>
      <c r="AZ862" s="1"/>
    </row>
    <row r="863" spans="1:52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3"/>
      <c r="AA863" s="13"/>
      <c r="AB863" s="13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3"/>
      <c r="AT863" s="1"/>
      <c r="AU863" s="1"/>
      <c r="AV863" s="1"/>
      <c r="AW863" s="1"/>
      <c r="AX863" s="1"/>
      <c r="AY863" s="1"/>
      <c r="AZ863" s="1"/>
    </row>
    <row r="864" spans="1:52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3"/>
      <c r="AA864" s="13"/>
      <c r="AB864" s="13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3"/>
      <c r="AT864" s="1"/>
      <c r="AU864" s="1"/>
      <c r="AV864" s="1"/>
      <c r="AW864" s="1"/>
      <c r="AX864" s="1"/>
      <c r="AY864" s="1"/>
      <c r="AZ864" s="1"/>
    </row>
    <row r="865" spans="1:52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3"/>
      <c r="AA865" s="13"/>
      <c r="AB865" s="13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3"/>
      <c r="AT865" s="1"/>
      <c r="AU865" s="1"/>
      <c r="AV865" s="1"/>
      <c r="AW865" s="1"/>
      <c r="AX865" s="1"/>
      <c r="AY865" s="1"/>
      <c r="AZ865" s="1"/>
    </row>
    <row r="866" spans="1:52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3"/>
      <c r="AA866" s="13"/>
      <c r="AB866" s="13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3"/>
      <c r="AT866" s="1"/>
      <c r="AU866" s="1"/>
      <c r="AV866" s="1"/>
      <c r="AW866" s="1"/>
      <c r="AX866" s="1"/>
      <c r="AY866" s="1"/>
      <c r="AZ866" s="1"/>
    </row>
    <row r="867" spans="1:52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3"/>
      <c r="AA867" s="13"/>
      <c r="AB867" s="13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3"/>
      <c r="AT867" s="1"/>
      <c r="AU867" s="1"/>
      <c r="AV867" s="1"/>
      <c r="AW867" s="1"/>
      <c r="AX867" s="1"/>
      <c r="AY867" s="1"/>
      <c r="AZ867" s="1"/>
    </row>
    <row r="868" spans="1:52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3"/>
      <c r="AA868" s="13"/>
      <c r="AB868" s="13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3"/>
      <c r="AT868" s="1"/>
      <c r="AU868" s="1"/>
      <c r="AV868" s="1"/>
      <c r="AW868" s="1"/>
      <c r="AX868" s="1"/>
      <c r="AY868" s="1"/>
      <c r="AZ868" s="1"/>
    </row>
    <row r="869" spans="1:52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3"/>
      <c r="AA869" s="13"/>
      <c r="AB869" s="13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3"/>
      <c r="AT869" s="1"/>
      <c r="AU869" s="1"/>
      <c r="AV869" s="1"/>
      <c r="AW869" s="1"/>
      <c r="AX869" s="1"/>
      <c r="AY869" s="1"/>
      <c r="AZ869" s="1"/>
    </row>
    <row r="870" spans="1:52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3"/>
      <c r="AA870" s="13"/>
      <c r="AB870" s="13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3"/>
      <c r="AT870" s="1"/>
      <c r="AU870" s="1"/>
      <c r="AV870" s="1"/>
      <c r="AW870" s="1"/>
      <c r="AX870" s="1"/>
      <c r="AY870" s="1"/>
      <c r="AZ870" s="1"/>
    </row>
    <row r="871" spans="1:52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3"/>
      <c r="AA871" s="13"/>
      <c r="AB871" s="13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3"/>
      <c r="AT871" s="1"/>
      <c r="AU871" s="1"/>
      <c r="AV871" s="1"/>
      <c r="AW871" s="1"/>
      <c r="AX871" s="1"/>
      <c r="AY871" s="1"/>
      <c r="AZ871" s="1"/>
    </row>
    <row r="872" spans="1:52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3"/>
      <c r="AA872" s="13"/>
      <c r="AB872" s="13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3"/>
      <c r="AT872" s="1"/>
      <c r="AU872" s="1"/>
      <c r="AV872" s="1"/>
      <c r="AW872" s="1"/>
      <c r="AX872" s="1"/>
      <c r="AY872" s="1"/>
      <c r="AZ872" s="1"/>
    </row>
    <row r="873" spans="1:52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3"/>
      <c r="AA873" s="13"/>
      <c r="AB873" s="13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3"/>
      <c r="AT873" s="1"/>
      <c r="AU873" s="1"/>
      <c r="AV873" s="1"/>
      <c r="AW873" s="1"/>
      <c r="AX873" s="1"/>
      <c r="AY873" s="1"/>
      <c r="AZ873" s="1"/>
    </row>
    <row r="874" spans="1:52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3"/>
      <c r="AA874" s="13"/>
      <c r="AB874" s="13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3"/>
      <c r="AT874" s="1"/>
      <c r="AU874" s="1"/>
      <c r="AV874" s="1"/>
      <c r="AW874" s="1"/>
      <c r="AX874" s="1"/>
      <c r="AY874" s="1"/>
      <c r="AZ874" s="1"/>
    </row>
    <row r="875" spans="1:52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3"/>
      <c r="AA875" s="13"/>
      <c r="AB875" s="13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3"/>
      <c r="AT875" s="1"/>
      <c r="AU875" s="1"/>
      <c r="AV875" s="1"/>
      <c r="AW875" s="1"/>
      <c r="AX875" s="1"/>
      <c r="AY875" s="1"/>
      <c r="AZ875" s="1"/>
    </row>
    <row r="876" spans="1:52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3"/>
      <c r="AA876" s="13"/>
      <c r="AB876" s="13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3"/>
      <c r="AT876" s="1"/>
      <c r="AU876" s="1"/>
      <c r="AV876" s="1"/>
      <c r="AW876" s="1"/>
      <c r="AX876" s="1"/>
      <c r="AY876" s="1"/>
      <c r="AZ876" s="1"/>
    </row>
    <row r="877" spans="1:52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3"/>
      <c r="AA877" s="13"/>
      <c r="AB877" s="13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3"/>
      <c r="AT877" s="1"/>
      <c r="AU877" s="1"/>
      <c r="AV877" s="1"/>
      <c r="AW877" s="1"/>
      <c r="AX877" s="1"/>
      <c r="AY877" s="1"/>
      <c r="AZ877" s="1"/>
    </row>
    <row r="878" spans="1:52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3"/>
      <c r="AA878" s="13"/>
      <c r="AB878" s="13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3"/>
      <c r="AT878" s="1"/>
      <c r="AU878" s="1"/>
      <c r="AV878" s="1"/>
      <c r="AW878" s="1"/>
      <c r="AX878" s="1"/>
      <c r="AY878" s="1"/>
      <c r="AZ878" s="1"/>
    </row>
    <row r="879" spans="1:52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3"/>
      <c r="AA879" s="13"/>
      <c r="AB879" s="13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3"/>
      <c r="AT879" s="1"/>
      <c r="AU879" s="1"/>
      <c r="AV879" s="1"/>
      <c r="AW879" s="1"/>
      <c r="AX879" s="1"/>
      <c r="AY879" s="1"/>
      <c r="AZ879" s="1"/>
    </row>
    <row r="880" spans="1:52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3"/>
      <c r="AA880" s="13"/>
      <c r="AB880" s="13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3"/>
      <c r="AT880" s="1"/>
      <c r="AU880" s="1"/>
      <c r="AV880" s="1"/>
      <c r="AW880" s="1"/>
      <c r="AX880" s="1"/>
      <c r="AY880" s="1"/>
      <c r="AZ880" s="1"/>
    </row>
    <row r="881" spans="1:52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3"/>
      <c r="AA881" s="13"/>
      <c r="AB881" s="13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3"/>
      <c r="AT881" s="1"/>
      <c r="AU881" s="1"/>
      <c r="AV881" s="1"/>
      <c r="AW881" s="1"/>
      <c r="AX881" s="1"/>
      <c r="AY881" s="1"/>
      <c r="AZ881" s="1"/>
    </row>
    <row r="882" spans="1:52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3"/>
      <c r="AA882" s="13"/>
      <c r="AB882" s="13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3"/>
      <c r="AT882" s="1"/>
      <c r="AU882" s="1"/>
      <c r="AV882" s="1"/>
      <c r="AW882" s="1"/>
      <c r="AX882" s="1"/>
      <c r="AY882" s="1"/>
      <c r="AZ882" s="1"/>
    </row>
    <row r="883" spans="1:52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3"/>
      <c r="AA883" s="13"/>
      <c r="AB883" s="13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3"/>
      <c r="AT883" s="1"/>
      <c r="AU883" s="1"/>
      <c r="AV883" s="1"/>
      <c r="AW883" s="1"/>
      <c r="AX883" s="1"/>
      <c r="AY883" s="1"/>
      <c r="AZ883" s="1"/>
    </row>
    <row r="884" spans="1:52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3"/>
      <c r="AA884" s="13"/>
      <c r="AB884" s="13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3"/>
      <c r="AT884" s="1"/>
      <c r="AU884" s="1"/>
      <c r="AV884" s="1"/>
      <c r="AW884" s="1"/>
      <c r="AX884" s="1"/>
      <c r="AY884" s="1"/>
      <c r="AZ884" s="1"/>
    </row>
    <row r="885" spans="1:52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3"/>
      <c r="AA885" s="13"/>
      <c r="AB885" s="13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3"/>
      <c r="AT885" s="1"/>
      <c r="AU885" s="1"/>
      <c r="AV885" s="1"/>
      <c r="AW885" s="1"/>
      <c r="AX885" s="1"/>
      <c r="AY885" s="1"/>
      <c r="AZ885" s="1"/>
    </row>
    <row r="886" spans="1:52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3"/>
      <c r="AA886" s="13"/>
      <c r="AB886" s="13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3"/>
      <c r="AT886" s="1"/>
      <c r="AU886" s="1"/>
      <c r="AV886" s="1"/>
      <c r="AW886" s="1"/>
      <c r="AX886" s="1"/>
      <c r="AY886" s="1"/>
      <c r="AZ886" s="1"/>
    </row>
    <row r="887" spans="1:52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3"/>
      <c r="AA887" s="13"/>
      <c r="AB887" s="13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3"/>
      <c r="AT887" s="1"/>
      <c r="AU887" s="1"/>
      <c r="AV887" s="1"/>
      <c r="AW887" s="1"/>
      <c r="AX887" s="1"/>
      <c r="AY887" s="1"/>
      <c r="AZ887" s="1"/>
    </row>
    <row r="888" spans="1:52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3"/>
      <c r="AA888" s="13"/>
      <c r="AB888" s="13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3"/>
      <c r="AT888" s="1"/>
      <c r="AU888" s="1"/>
      <c r="AV888" s="1"/>
      <c r="AW888" s="1"/>
      <c r="AX888" s="1"/>
      <c r="AY888" s="1"/>
      <c r="AZ888" s="1"/>
    </row>
    <row r="889" spans="1:52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3"/>
      <c r="AA889" s="13"/>
      <c r="AB889" s="13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3"/>
      <c r="AT889" s="1"/>
      <c r="AU889" s="1"/>
      <c r="AV889" s="1"/>
      <c r="AW889" s="1"/>
      <c r="AX889" s="1"/>
      <c r="AY889" s="1"/>
      <c r="AZ889" s="1"/>
    </row>
    <row r="890" spans="1:52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3"/>
      <c r="AA890" s="13"/>
      <c r="AB890" s="13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3"/>
      <c r="AT890" s="1"/>
      <c r="AU890" s="1"/>
      <c r="AV890" s="1"/>
      <c r="AW890" s="1"/>
      <c r="AX890" s="1"/>
      <c r="AY890" s="1"/>
      <c r="AZ890" s="1"/>
    </row>
    <row r="891" spans="1:52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3"/>
      <c r="AA891" s="13"/>
      <c r="AB891" s="13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3"/>
      <c r="AT891" s="1"/>
      <c r="AU891" s="1"/>
      <c r="AV891" s="1"/>
      <c r="AW891" s="1"/>
      <c r="AX891" s="1"/>
      <c r="AY891" s="1"/>
      <c r="AZ891" s="1"/>
    </row>
    <row r="892" spans="1:52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3"/>
      <c r="AA892" s="13"/>
      <c r="AB892" s="13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3"/>
      <c r="AT892" s="1"/>
      <c r="AU892" s="1"/>
      <c r="AV892" s="1"/>
      <c r="AW892" s="1"/>
      <c r="AX892" s="1"/>
      <c r="AY892" s="1"/>
      <c r="AZ892" s="1"/>
    </row>
    <row r="893" spans="1:52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3"/>
      <c r="AA893" s="13"/>
      <c r="AB893" s="13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3"/>
      <c r="AT893" s="1"/>
      <c r="AU893" s="1"/>
      <c r="AV893" s="1"/>
      <c r="AW893" s="1"/>
      <c r="AX893" s="1"/>
      <c r="AY893" s="1"/>
      <c r="AZ893" s="1"/>
    </row>
    <row r="894" spans="1:52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3"/>
      <c r="AA894" s="13"/>
      <c r="AB894" s="13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3"/>
      <c r="AT894" s="1"/>
      <c r="AU894" s="1"/>
      <c r="AV894" s="1"/>
      <c r="AW894" s="1"/>
      <c r="AX894" s="1"/>
      <c r="AY894" s="1"/>
      <c r="AZ894" s="1"/>
    </row>
    <row r="895" spans="1:52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3"/>
      <c r="AA895" s="13"/>
      <c r="AB895" s="13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3"/>
      <c r="AT895" s="1"/>
      <c r="AU895" s="1"/>
      <c r="AV895" s="1"/>
      <c r="AW895" s="1"/>
      <c r="AX895" s="1"/>
      <c r="AY895" s="1"/>
      <c r="AZ895" s="1"/>
    </row>
    <row r="896" spans="1:52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3"/>
      <c r="AA896" s="13"/>
      <c r="AB896" s="13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3"/>
      <c r="AT896" s="1"/>
      <c r="AU896" s="1"/>
      <c r="AV896" s="1"/>
      <c r="AW896" s="1"/>
      <c r="AX896" s="1"/>
      <c r="AY896" s="1"/>
      <c r="AZ896" s="1"/>
    </row>
    <row r="897" spans="1:52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3"/>
      <c r="AA897" s="13"/>
      <c r="AB897" s="13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3"/>
      <c r="AT897" s="1"/>
      <c r="AU897" s="1"/>
      <c r="AV897" s="1"/>
      <c r="AW897" s="1"/>
      <c r="AX897" s="1"/>
      <c r="AY897" s="1"/>
      <c r="AZ897" s="1"/>
    </row>
    <row r="898" spans="1:52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3"/>
      <c r="AA898" s="13"/>
      <c r="AB898" s="13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3"/>
      <c r="AT898" s="1"/>
      <c r="AU898" s="1"/>
      <c r="AV898" s="1"/>
      <c r="AW898" s="1"/>
      <c r="AX898" s="1"/>
      <c r="AY898" s="1"/>
      <c r="AZ898" s="1"/>
    </row>
    <row r="899" spans="1:52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3"/>
      <c r="AA899" s="13"/>
      <c r="AB899" s="13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3"/>
      <c r="AT899" s="1"/>
      <c r="AU899" s="1"/>
      <c r="AV899" s="1"/>
      <c r="AW899" s="1"/>
      <c r="AX899" s="1"/>
      <c r="AY899" s="1"/>
      <c r="AZ899" s="1"/>
    </row>
    <row r="900" spans="1:52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3"/>
      <c r="AA900" s="13"/>
      <c r="AB900" s="13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3"/>
      <c r="AT900" s="1"/>
      <c r="AU900" s="1"/>
      <c r="AV900" s="1"/>
      <c r="AW900" s="1"/>
      <c r="AX900" s="1"/>
      <c r="AY900" s="1"/>
      <c r="AZ900" s="1"/>
    </row>
    <row r="901" spans="1:52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3"/>
      <c r="AA901" s="13"/>
      <c r="AB901" s="13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3"/>
      <c r="AT901" s="1"/>
      <c r="AU901" s="1"/>
      <c r="AV901" s="1"/>
      <c r="AW901" s="1"/>
      <c r="AX901" s="1"/>
      <c r="AY901" s="1"/>
      <c r="AZ901" s="1"/>
    </row>
    <row r="902" spans="1:52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3"/>
      <c r="AA902" s="13"/>
      <c r="AB902" s="13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3"/>
      <c r="AT902" s="1"/>
      <c r="AU902" s="1"/>
      <c r="AV902" s="1"/>
      <c r="AW902" s="1"/>
      <c r="AX902" s="1"/>
      <c r="AY902" s="1"/>
      <c r="AZ902" s="1"/>
    </row>
    <row r="903" spans="1:52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3"/>
      <c r="AA903" s="13"/>
      <c r="AB903" s="13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3"/>
      <c r="AT903" s="1"/>
      <c r="AU903" s="1"/>
      <c r="AV903" s="1"/>
      <c r="AW903" s="1"/>
      <c r="AX903" s="1"/>
      <c r="AY903" s="1"/>
      <c r="AZ903" s="1"/>
    </row>
    <row r="904" spans="1:52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3"/>
      <c r="AA904" s="13"/>
      <c r="AB904" s="13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3"/>
      <c r="AT904" s="1"/>
      <c r="AU904" s="1"/>
      <c r="AV904" s="1"/>
      <c r="AW904" s="1"/>
      <c r="AX904" s="1"/>
      <c r="AY904" s="1"/>
      <c r="AZ904" s="1"/>
    </row>
    <row r="905" spans="1:52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3"/>
      <c r="AA905" s="13"/>
      <c r="AB905" s="13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3"/>
      <c r="AT905" s="1"/>
      <c r="AU905" s="1"/>
      <c r="AV905" s="1"/>
      <c r="AW905" s="1"/>
      <c r="AX905" s="1"/>
      <c r="AY905" s="1"/>
      <c r="AZ905" s="1"/>
    </row>
    <row r="906" spans="1:52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3"/>
      <c r="AA906" s="13"/>
      <c r="AB906" s="13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3"/>
      <c r="AT906" s="1"/>
      <c r="AU906" s="1"/>
      <c r="AV906" s="1"/>
      <c r="AW906" s="1"/>
      <c r="AX906" s="1"/>
      <c r="AY906" s="1"/>
      <c r="AZ906" s="1"/>
    </row>
    <row r="907" spans="1:52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3"/>
      <c r="AA907" s="13"/>
      <c r="AB907" s="13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3"/>
      <c r="AT907" s="1"/>
      <c r="AU907" s="1"/>
      <c r="AV907" s="1"/>
      <c r="AW907" s="1"/>
      <c r="AX907" s="1"/>
      <c r="AY907" s="1"/>
      <c r="AZ907" s="1"/>
    </row>
    <row r="908" spans="1:52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3"/>
      <c r="AA908" s="13"/>
      <c r="AB908" s="13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3"/>
      <c r="AT908" s="1"/>
      <c r="AU908" s="1"/>
      <c r="AV908" s="1"/>
      <c r="AW908" s="1"/>
      <c r="AX908" s="1"/>
      <c r="AY908" s="1"/>
      <c r="AZ908" s="1"/>
    </row>
    <row r="909" spans="1:52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3"/>
      <c r="AA909" s="13"/>
      <c r="AB909" s="13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3"/>
      <c r="AT909" s="1"/>
      <c r="AU909" s="1"/>
      <c r="AV909" s="1"/>
      <c r="AW909" s="1"/>
      <c r="AX909" s="1"/>
      <c r="AY909" s="1"/>
      <c r="AZ909" s="1"/>
    </row>
    <row r="910" spans="1:52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3"/>
      <c r="AA910" s="13"/>
      <c r="AB910" s="13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3"/>
      <c r="AT910" s="1"/>
      <c r="AU910" s="1"/>
      <c r="AV910" s="1"/>
      <c r="AW910" s="1"/>
      <c r="AX910" s="1"/>
      <c r="AY910" s="1"/>
      <c r="AZ910" s="1"/>
    </row>
    <row r="911" spans="1:52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3"/>
      <c r="AA911" s="13"/>
      <c r="AB911" s="13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3"/>
      <c r="AT911" s="1"/>
      <c r="AU911" s="1"/>
      <c r="AV911" s="1"/>
      <c r="AW911" s="1"/>
      <c r="AX911" s="1"/>
      <c r="AY911" s="1"/>
      <c r="AZ911" s="1"/>
    </row>
    <row r="912" spans="1:52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3"/>
      <c r="AA912" s="13"/>
      <c r="AB912" s="13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3"/>
      <c r="AT912" s="1"/>
      <c r="AU912" s="1"/>
      <c r="AV912" s="1"/>
      <c r="AW912" s="1"/>
      <c r="AX912" s="1"/>
      <c r="AY912" s="1"/>
      <c r="AZ912" s="1"/>
    </row>
    <row r="913" spans="1:52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3"/>
      <c r="AA913" s="13"/>
      <c r="AB913" s="13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3"/>
      <c r="AT913" s="1"/>
      <c r="AU913" s="1"/>
      <c r="AV913" s="1"/>
      <c r="AW913" s="1"/>
      <c r="AX913" s="1"/>
      <c r="AY913" s="1"/>
      <c r="AZ913" s="1"/>
    </row>
    <row r="914" spans="1:52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3"/>
      <c r="AA914" s="13"/>
      <c r="AB914" s="13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3"/>
      <c r="AT914" s="1"/>
      <c r="AU914" s="1"/>
      <c r="AV914" s="1"/>
      <c r="AW914" s="1"/>
      <c r="AX914" s="1"/>
      <c r="AY914" s="1"/>
      <c r="AZ914" s="1"/>
    </row>
    <row r="915" spans="1:52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3"/>
      <c r="AA915" s="13"/>
      <c r="AB915" s="13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3"/>
      <c r="AT915" s="1"/>
      <c r="AU915" s="1"/>
      <c r="AV915" s="1"/>
      <c r="AW915" s="1"/>
      <c r="AX915" s="1"/>
      <c r="AY915" s="1"/>
      <c r="AZ915" s="1"/>
    </row>
    <row r="916" spans="1:52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3"/>
      <c r="AA916" s="13"/>
      <c r="AB916" s="13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3"/>
      <c r="AT916" s="1"/>
      <c r="AU916" s="1"/>
      <c r="AV916" s="1"/>
      <c r="AW916" s="1"/>
      <c r="AX916" s="1"/>
      <c r="AY916" s="1"/>
      <c r="AZ916" s="1"/>
    </row>
    <row r="917" spans="1:52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3"/>
      <c r="AA917" s="13"/>
      <c r="AB917" s="13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3"/>
      <c r="AT917" s="1"/>
      <c r="AU917" s="1"/>
      <c r="AV917" s="1"/>
      <c r="AW917" s="1"/>
      <c r="AX917" s="1"/>
      <c r="AY917" s="1"/>
      <c r="AZ917" s="1"/>
    </row>
    <row r="918" spans="1:52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3"/>
      <c r="AA918" s="13"/>
      <c r="AB918" s="13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3"/>
      <c r="AT918" s="1"/>
      <c r="AU918" s="1"/>
      <c r="AV918" s="1"/>
      <c r="AW918" s="1"/>
      <c r="AX918" s="1"/>
      <c r="AY918" s="1"/>
      <c r="AZ918" s="1"/>
    </row>
    <row r="919" spans="1:52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3"/>
      <c r="AA919" s="13"/>
      <c r="AB919" s="13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3"/>
      <c r="AT919" s="1"/>
      <c r="AU919" s="1"/>
      <c r="AV919" s="1"/>
      <c r="AW919" s="1"/>
      <c r="AX919" s="1"/>
      <c r="AY919" s="1"/>
      <c r="AZ919" s="1"/>
    </row>
    <row r="920" spans="1:52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3"/>
      <c r="AA920" s="13"/>
      <c r="AB920" s="13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3"/>
      <c r="AT920" s="1"/>
      <c r="AU920" s="1"/>
      <c r="AV920" s="1"/>
      <c r="AW920" s="1"/>
      <c r="AX920" s="1"/>
      <c r="AY920" s="1"/>
      <c r="AZ920" s="1"/>
    </row>
    <row r="921" spans="1:52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3"/>
      <c r="AA921" s="13"/>
      <c r="AB921" s="13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3"/>
      <c r="AT921" s="1"/>
      <c r="AU921" s="1"/>
      <c r="AV921" s="1"/>
      <c r="AW921" s="1"/>
      <c r="AX921" s="1"/>
      <c r="AY921" s="1"/>
      <c r="AZ921" s="1"/>
    </row>
    <row r="922" spans="1:52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3"/>
      <c r="AA922" s="13"/>
      <c r="AB922" s="13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3"/>
      <c r="AT922" s="1"/>
      <c r="AU922" s="1"/>
      <c r="AV922" s="1"/>
      <c r="AW922" s="1"/>
      <c r="AX922" s="1"/>
      <c r="AY922" s="1"/>
      <c r="AZ922" s="1"/>
    </row>
    <row r="923" spans="1:52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3"/>
      <c r="AA923" s="13"/>
      <c r="AB923" s="13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3"/>
      <c r="AT923" s="1"/>
      <c r="AU923" s="1"/>
      <c r="AV923" s="1"/>
      <c r="AW923" s="1"/>
      <c r="AX923" s="1"/>
      <c r="AY923" s="1"/>
      <c r="AZ923" s="1"/>
    </row>
    <row r="924" spans="1:52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3"/>
      <c r="AA924" s="13"/>
      <c r="AB924" s="13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3"/>
      <c r="AT924" s="1"/>
      <c r="AU924" s="1"/>
      <c r="AV924" s="1"/>
      <c r="AW924" s="1"/>
      <c r="AX924" s="1"/>
      <c r="AY924" s="1"/>
      <c r="AZ924" s="1"/>
    </row>
    <row r="925" spans="1:52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3"/>
      <c r="AA925" s="13"/>
      <c r="AB925" s="13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3"/>
      <c r="AT925" s="1"/>
      <c r="AU925" s="1"/>
      <c r="AV925" s="1"/>
      <c r="AW925" s="1"/>
      <c r="AX925" s="1"/>
      <c r="AY925" s="1"/>
      <c r="AZ925" s="1"/>
    </row>
    <row r="926" spans="1:52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3"/>
      <c r="AA926" s="13"/>
      <c r="AB926" s="13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3"/>
      <c r="AT926" s="1"/>
      <c r="AU926" s="1"/>
      <c r="AV926" s="1"/>
      <c r="AW926" s="1"/>
      <c r="AX926" s="1"/>
      <c r="AY926" s="1"/>
      <c r="AZ926" s="1"/>
    </row>
    <row r="927" spans="1:52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3"/>
      <c r="AA927" s="13"/>
      <c r="AB927" s="13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3"/>
      <c r="AT927" s="1"/>
      <c r="AU927" s="1"/>
      <c r="AV927" s="1"/>
      <c r="AW927" s="1"/>
      <c r="AX927" s="1"/>
      <c r="AY927" s="1"/>
      <c r="AZ927" s="1"/>
    </row>
    <row r="928" spans="1:52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3"/>
      <c r="AA928" s="13"/>
      <c r="AB928" s="13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3"/>
      <c r="AT928" s="1"/>
      <c r="AU928" s="1"/>
      <c r="AV928" s="1"/>
      <c r="AW928" s="1"/>
      <c r="AX928" s="1"/>
      <c r="AY928" s="1"/>
      <c r="AZ928" s="1"/>
    </row>
    <row r="929" spans="1:52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3"/>
      <c r="AA929" s="13"/>
      <c r="AB929" s="13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3"/>
      <c r="AT929" s="1"/>
      <c r="AU929" s="1"/>
      <c r="AV929" s="1"/>
      <c r="AW929" s="1"/>
      <c r="AX929" s="1"/>
      <c r="AY929" s="1"/>
      <c r="AZ929" s="1"/>
    </row>
    <row r="930" spans="1:52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3"/>
      <c r="AA930" s="13"/>
      <c r="AB930" s="13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3"/>
      <c r="AT930" s="1"/>
      <c r="AU930" s="1"/>
      <c r="AV930" s="1"/>
      <c r="AW930" s="1"/>
      <c r="AX930" s="1"/>
      <c r="AY930" s="1"/>
      <c r="AZ930" s="1"/>
    </row>
    <row r="931" spans="1:52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3"/>
      <c r="AA931" s="13"/>
      <c r="AB931" s="13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3"/>
      <c r="AT931" s="1"/>
      <c r="AU931" s="1"/>
      <c r="AV931" s="1"/>
      <c r="AW931" s="1"/>
      <c r="AX931" s="1"/>
      <c r="AY931" s="1"/>
      <c r="AZ931" s="1"/>
    </row>
    <row r="932" spans="1:52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3"/>
      <c r="AA932" s="13"/>
      <c r="AB932" s="13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3"/>
      <c r="AT932" s="1"/>
      <c r="AU932" s="1"/>
      <c r="AV932" s="1"/>
      <c r="AW932" s="1"/>
      <c r="AX932" s="1"/>
      <c r="AY932" s="1"/>
      <c r="AZ932" s="1"/>
    </row>
    <row r="933" spans="1:52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3"/>
      <c r="AA933" s="13"/>
      <c r="AB933" s="13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3"/>
      <c r="AT933" s="1"/>
      <c r="AU933" s="1"/>
      <c r="AV933" s="1"/>
      <c r="AW933" s="1"/>
      <c r="AX933" s="1"/>
      <c r="AY933" s="1"/>
      <c r="AZ933" s="1"/>
    </row>
    <row r="934" spans="1:52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3"/>
      <c r="AA934" s="13"/>
      <c r="AB934" s="13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3"/>
      <c r="AT934" s="1"/>
      <c r="AU934" s="1"/>
      <c r="AV934" s="1"/>
      <c r="AW934" s="1"/>
      <c r="AX934" s="1"/>
      <c r="AY934" s="1"/>
      <c r="AZ934" s="1"/>
    </row>
    <row r="935" spans="1:52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3"/>
      <c r="AA935" s="13"/>
      <c r="AB935" s="13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3"/>
      <c r="AT935" s="1"/>
      <c r="AU935" s="1"/>
      <c r="AV935" s="1"/>
      <c r="AW935" s="1"/>
      <c r="AX935" s="1"/>
      <c r="AY935" s="1"/>
      <c r="AZ935" s="1"/>
    </row>
    <row r="936" spans="1:52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3"/>
      <c r="AA936" s="13"/>
      <c r="AB936" s="13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3"/>
      <c r="AT936" s="1"/>
      <c r="AU936" s="1"/>
      <c r="AV936" s="1"/>
      <c r="AW936" s="1"/>
      <c r="AX936" s="1"/>
      <c r="AY936" s="1"/>
      <c r="AZ936" s="1"/>
    </row>
    <row r="937" spans="1:52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3"/>
      <c r="AA937" s="13"/>
      <c r="AB937" s="13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3"/>
      <c r="AT937" s="1"/>
      <c r="AU937" s="1"/>
      <c r="AV937" s="1"/>
      <c r="AW937" s="1"/>
      <c r="AX937" s="1"/>
      <c r="AY937" s="1"/>
      <c r="AZ937" s="1"/>
    </row>
    <row r="938" spans="1:52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3"/>
      <c r="AA938" s="13"/>
      <c r="AB938" s="13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3"/>
      <c r="AT938" s="1"/>
      <c r="AU938" s="1"/>
      <c r="AV938" s="1"/>
      <c r="AW938" s="1"/>
      <c r="AX938" s="1"/>
      <c r="AY938" s="1"/>
      <c r="AZ938" s="1"/>
    </row>
    <row r="939" spans="1:52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3"/>
      <c r="AA939" s="13"/>
      <c r="AB939" s="13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3"/>
      <c r="AT939" s="1"/>
      <c r="AU939" s="1"/>
      <c r="AV939" s="1"/>
      <c r="AW939" s="1"/>
      <c r="AX939" s="1"/>
      <c r="AY939" s="1"/>
      <c r="AZ939" s="1"/>
    </row>
    <row r="940" spans="1:52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3"/>
      <c r="AA940" s="13"/>
      <c r="AB940" s="13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3"/>
      <c r="AT940" s="1"/>
      <c r="AU940" s="1"/>
      <c r="AV940" s="1"/>
      <c r="AW940" s="1"/>
      <c r="AX940" s="1"/>
      <c r="AY940" s="1"/>
      <c r="AZ940" s="1"/>
    </row>
    <row r="941" spans="1:52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3"/>
      <c r="AA941" s="13"/>
      <c r="AB941" s="13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3"/>
      <c r="AT941" s="1"/>
      <c r="AU941" s="1"/>
      <c r="AV941" s="1"/>
      <c r="AW941" s="1"/>
      <c r="AX941" s="1"/>
      <c r="AY941" s="1"/>
      <c r="AZ941" s="1"/>
    </row>
    <row r="942" spans="1:52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3"/>
      <c r="AA942" s="13"/>
      <c r="AB942" s="13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3"/>
      <c r="AT942" s="1"/>
      <c r="AU942" s="1"/>
      <c r="AV942" s="1"/>
      <c r="AW942" s="1"/>
      <c r="AX942" s="1"/>
      <c r="AY942" s="1"/>
      <c r="AZ942" s="1"/>
    </row>
    <row r="943" spans="1:52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3"/>
      <c r="AA943" s="13"/>
      <c r="AB943" s="13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3"/>
      <c r="AT943" s="1"/>
      <c r="AU943" s="1"/>
      <c r="AV943" s="1"/>
      <c r="AW943" s="1"/>
      <c r="AX943" s="1"/>
      <c r="AY943" s="1"/>
      <c r="AZ943" s="1"/>
    </row>
    <row r="944" spans="1:52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3"/>
      <c r="AA944" s="13"/>
      <c r="AB944" s="13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3"/>
      <c r="AT944" s="1"/>
      <c r="AU944" s="1"/>
      <c r="AV944" s="1"/>
      <c r="AW944" s="1"/>
      <c r="AX944" s="1"/>
      <c r="AY944" s="1"/>
      <c r="AZ944" s="1"/>
    </row>
    <row r="945" spans="1:52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3"/>
      <c r="AA945" s="13"/>
      <c r="AB945" s="13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3"/>
      <c r="AT945" s="1"/>
      <c r="AU945" s="1"/>
      <c r="AV945" s="1"/>
      <c r="AW945" s="1"/>
      <c r="AX945" s="1"/>
      <c r="AY945" s="1"/>
      <c r="AZ945" s="1"/>
    </row>
    <row r="946" spans="1:52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3"/>
      <c r="AA946" s="13"/>
      <c r="AB946" s="13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3"/>
      <c r="AT946" s="1"/>
      <c r="AU946" s="1"/>
      <c r="AV946" s="1"/>
      <c r="AW946" s="1"/>
      <c r="AX946" s="1"/>
      <c r="AY946" s="1"/>
      <c r="AZ946" s="1"/>
    </row>
    <row r="947" spans="1:52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3"/>
      <c r="AA947" s="13"/>
      <c r="AB947" s="13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3"/>
      <c r="AT947" s="1"/>
      <c r="AU947" s="1"/>
      <c r="AV947" s="1"/>
      <c r="AW947" s="1"/>
      <c r="AX947" s="1"/>
      <c r="AY947" s="1"/>
      <c r="AZ947" s="1"/>
    </row>
    <row r="948" spans="1:52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3"/>
      <c r="AA948" s="13"/>
      <c r="AB948" s="13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3"/>
      <c r="AT948" s="1"/>
      <c r="AU948" s="1"/>
      <c r="AV948" s="1"/>
      <c r="AW948" s="1"/>
      <c r="AX948" s="1"/>
      <c r="AY948" s="1"/>
      <c r="AZ948" s="1"/>
    </row>
    <row r="949" spans="1:52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3"/>
      <c r="AA949" s="13"/>
      <c r="AB949" s="13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3"/>
      <c r="AT949" s="1"/>
      <c r="AU949" s="1"/>
      <c r="AV949" s="1"/>
      <c r="AW949" s="1"/>
      <c r="AX949" s="1"/>
      <c r="AY949" s="1"/>
      <c r="AZ949" s="1"/>
    </row>
    <row r="950" spans="1:52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3"/>
      <c r="AA950" s="13"/>
      <c r="AB950" s="13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3"/>
      <c r="AT950" s="1"/>
      <c r="AU950" s="1"/>
      <c r="AV950" s="1"/>
      <c r="AW950" s="1"/>
      <c r="AX950" s="1"/>
      <c r="AY950" s="1"/>
      <c r="AZ950" s="1"/>
    </row>
    <row r="951" spans="1:52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3"/>
      <c r="AA951" s="13"/>
      <c r="AB951" s="13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3"/>
      <c r="AT951" s="1"/>
      <c r="AU951" s="1"/>
      <c r="AV951" s="1"/>
      <c r="AW951" s="1"/>
      <c r="AX951" s="1"/>
      <c r="AY951" s="1"/>
      <c r="AZ951" s="1"/>
    </row>
    <row r="952" spans="1:52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3"/>
      <c r="AA952" s="13"/>
      <c r="AB952" s="13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3"/>
      <c r="AT952" s="1"/>
      <c r="AU952" s="1"/>
      <c r="AV952" s="1"/>
      <c r="AW952" s="1"/>
      <c r="AX952" s="1"/>
      <c r="AY952" s="1"/>
      <c r="AZ952" s="1"/>
    </row>
    <row r="953" spans="1:52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3"/>
      <c r="AA953" s="13"/>
      <c r="AB953" s="13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3"/>
      <c r="AT953" s="1"/>
      <c r="AU953" s="1"/>
      <c r="AV953" s="1"/>
      <c r="AW953" s="1"/>
      <c r="AX953" s="1"/>
      <c r="AY953" s="1"/>
      <c r="AZ953" s="1"/>
    </row>
    <row r="954" spans="1:52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3"/>
      <c r="AA954" s="13"/>
      <c r="AB954" s="13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3"/>
      <c r="AT954" s="1"/>
      <c r="AU954" s="1"/>
      <c r="AV954" s="1"/>
      <c r="AW954" s="1"/>
      <c r="AX954" s="1"/>
      <c r="AY954" s="1"/>
      <c r="AZ954" s="1"/>
    </row>
    <row r="955" spans="1:52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3"/>
      <c r="AA955" s="13"/>
      <c r="AB955" s="13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3"/>
      <c r="AT955" s="1"/>
      <c r="AU955" s="1"/>
      <c r="AV955" s="1"/>
      <c r="AW955" s="1"/>
      <c r="AX955" s="1"/>
      <c r="AY955" s="1"/>
      <c r="AZ955" s="1"/>
    </row>
    <row r="956" spans="1:52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3"/>
      <c r="AA956" s="13"/>
      <c r="AB956" s="13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3"/>
      <c r="AT956" s="1"/>
      <c r="AU956" s="1"/>
      <c r="AV956" s="1"/>
      <c r="AW956" s="1"/>
      <c r="AX956" s="1"/>
      <c r="AY956" s="1"/>
      <c r="AZ956" s="1"/>
    </row>
    <row r="957" spans="1:52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3"/>
      <c r="AA957" s="13"/>
      <c r="AB957" s="13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3"/>
      <c r="AT957" s="1"/>
      <c r="AU957" s="1"/>
      <c r="AV957" s="1"/>
      <c r="AW957" s="1"/>
      <c r="AX957" s="1"/>
      <c r="AY957" s="1"/>
      <c r="AZ957" s="1"/>
    </row>
    <row r="958" spans="1:52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3"/>
      <c r="AA958" s="13"/>
      <c r="AB958" s="13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3"/>
      <c r="AT958" s="1"/>
      <c r="AU958" s="1"/>
      <c r="AV958" s="1"/>
      <c r="AW958" s="1"/>
      <c r="AX958" s="1"/>
      <c r="AY958" s="1"/>
      <c r="AZ958" s="1"/>
    </row>
    <row r="959" spans="1:52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3"/>
      <c r="AA959" s="13"/>
      <c r="AB959" s="13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3"/>
      <c r="AT959" s="1"/>
      <c r="AU959" s="1"/>
      <c r="AV959" s="1"/>
      <c r="AW959" s="1"/>
      <c r="AX959" s="1"/>
      <c r="AY959" s="1"/>
      <c r="AZ959" s="1"/>
    </row>
    <row r="960" spans="1:52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3"/>
      <c r="AA960" s="13"/>
      <c r="AB960" s="13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3"/>
      <c r="AT960" s="1"/>
      <c r="AU960" s="1"/>
      <c r="AV960" s="1"/>
      <c r="AW960" s="1"/>
      <c r="AX960" s="1"/>
      <c r="AY960" s="1"/>
      <c r="AZ960" s="1"/>
    </row>
    <row r="961" spans="1:52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3"/>
      <c r="AA961" s="13"/>
      <c r="AB961" s="13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3"/>
      <c r="AT961" s="1"/>
      <c r="AU961" s="1"/>
      <c r="AV961" s="1"/>
      <c r="AW961" s="1"/>
      <c r="AX961" s="1"/>
      <c r="AY961" s="1"/>
      <c r="AZ961" s="1"/>
    </row>
    <row r="962" spans="1:52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3"/>
      <c r="AA962" s="13"/>
      <c r="AB962" s="13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3"/>
      <c r="AT962" s="1"/>
      <c r="AU962" s="1"/>
      <c r="AV962" s="1"/>
      <c r="AW962" s="1"/>
      <c r="AX962" s="1"/>
      <c r="AY962" s="1"/>
      <c r="AZ962" s="1"/>
    </row>
    <row r="963" spans="1:52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3"/>
      <c r="AA963" s="13"/>
      <c r="AB963" s="13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3"/>
      <c r="AT963" s="1"/>
      <c r="AU963" s="1"/>
      <c r="AV963" s="1"/>
      <c r="AW963" s="1"/>
      <c r="AX963" s="1"/>
      <c r="AY963" s="1"/>
      <c r="AZ963" s="1"/>
    </row>
    <row r="964" spans="1:52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3"/>
      <c r="AA964" s="13"/>
      <c r="AB964" s="13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3"/>
      <c r="AT964" s="1"/>
      <c r="AU964" s="1"/>
      <c r="AV964" s="1"/>
      <c r="AW964" s="1"/>
      <c r="AX964" s="1"/>
      <c r="AY964" s="1"/>
      <c r="AZ964" s="1"/>
    </row>
    <row r="965" spans="1:52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3"/>
      <c r="AA965" s="13"/>
      <c r="AB965" s="13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3"/>
      <c r="AT965" s="1"/>
      <c r="AU965" s="1"/>
      <c r="AV965" s="1"/>
      <c r="AW965" s="1"/>
      <c r="AX965" s="1"/>
      <c r="AY965" s="1"/>
      <c r="AZ965" s="1"/>
    </row>
    <row r="966" spans="1:52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3"/>
      <c r="AA966" s="13"/>
      <c r="AB966" s="13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3"/>
      <c r="AT966" s="1"/>
      <c r="AU966" s="1"/>
      <c r="AV966" s="1"/>
      <c r="AW966" s="1"/>
      <c r="AX966" s="1"/>
      <c r="AY966" s="1"/>
      <c r="AZ966" s="1"/>
    </row>
    <row r="967" spans="1:52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3"/>
      <c r="AA967" s="13"/>
      <c r="AB967" s="13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3"/>
      <c r="AT967" s="1"/>
      <c r="AU967" s="1"/>
      <c r="AV967" s="1"/>
      <c r="AW967" s="1"/>
      <c r="AX967" s="1"/>
      <c r="AY967" s="1"/>
      <c r="AZ967" s="1"/>
    </row>
    <row r="968" spans="1:52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3"/>
      <c r="AA968" s="13"/>
      <c r="AB968" s="13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3"/>
      <c r="AT968" s="1"/>
      <c r="AU968" s="1"/>
      <c r="AV968" s="1"/>
      <c r="AW968" s="1"/>
      <c r="AX968" s="1"/>
      <c r="AY968" s="1"/>
      <c r="AZ968" s="1"/>
    </row>
    <row r="969" spans="1:52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3"/>
      <c r="AA969" s="13"/>
      <c r="AB969" s="13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3"/>
      <c r="AT969" s="1"/>
      <c r="AU969" s="1"/>
      <c r="AV969" s="1"/>
      <c r="AW969" s="1"/>
      <c r="AX969" s="1"/>
      <c r="AY969" s="1"/>
      <c r="AZ969" s="1"/>
    </row>
    <row r="970" spans="1:52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3"/>
      <c r="AA970" s="13"/>
      <c r="AB970" s="13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3"/>
      <c r="AT970" s="1"/>
      <c r="AU970" s="1"/>
      <c r="AV970" s="1"/>
      <c r="AW970" s="1"/>
      <c r="AX970" s="1"/>
      <c r="AY970" s="1"/>
      <c r="AZ970" s="1"/>
    </row>
    <row r="971" spans="1:52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3"/>
      <c r="AA971" s="13"/>
      <c r="AB971" s="13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3"/>
      <c r="AT971" s="1"/>
      <c r="AU971" s="1"/>
      <c r="AV971" s="1"/>
      <c r="AW971" s="1"/>
      <c r="AX971" s="1"/>
      <c r="AY971" s="1"/>
      <c r="AZ971" s="1"/>
    </row>
    <row r="972" spans="1:52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3"/>
      <c r="AA972" s="13"/>
      <c r="AB972" s="13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3"/>
      <c r="AT972" s="1"/>
      <c r="AU972" s="1"/>
      <c r="AV972" s="1"/>
      <c r="AW972" s="1"/>
      <c r="AX972" s="1"/>
      <c r="AY972" s="1"/>
      <c r="AZ972" s="1"/>
    </row>
    <row r="973" spans="1:52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3"/>
      <c r="AA973" s="13"/>
      <c r="AB973" s="13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3"/>
      <c r="AT973" s="1"/>
      <c r="AU973" s="1"/>
      <c r="AV973" s="1"/>
      <c r="AW973" s="1"/>
      <c r="AX973" s="1"/>
      <c r="AY973" s="1"/>
      <c r="AZ973" s="1"/>
    </row>
    <row r="974" spans="1:52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3"/>
      <c r="AA974" s="13"/>
      <c r="AB974" s="13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3"/>
      <c r="AT974" s="1"/>
      <c r="AU974" s="1"/>
      <c r="AV974" s="1"/>
      <c r="AW974" s="1"/>
      <c r="AX974" s="1"/>
      <c r="AY974" s="1"/>
      <c r="AZ974" s="1"/>
    </row>
    <row r="975" spans="1:52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3"/>
      <c r="AA975" s="13"/>
      <c r="AB975" s="13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3"/>
      <c r="AT975" s="1"/>
      <c r="AU975" s="1"/>
      <c r="AV975" s="1"/>
      <c r="AW975" s="1"/>
      <c r="AX975" s="1"/>
      <c r="AY975" s="1"/>
      <c r="AZ975" s="1"/>
    </row>
    <row r="976" spans="1:52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3"/>
      <c r="AA976" s="13"/>
      <c r="AB976" s="13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3"/>
      <c r="AT976" s="1"/>
      <c r="AU976" s="1"/>
      <c r="AV976" s="1"/>
      <c r="AW976" s="1"/>
      <c r="AX976" s="1"/>
      <c r="AY976" s="1"/>
      <c r="AZ976" s="1"/>
    </row>
    <row r="977" spans="1:52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3"/>
      <c r="AA977" s="13"/>
      <c r="AB977" s="13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3"/>
      <c r="AT977" s="1"/>
      <c r="AU977" s="1"/>
      <c r="AV977" s="1"/>
      <c r="AW977" s="1"/>
      <c r="AX977" s="1"/>
      <c r="AY977" s="1"/>
      <c r="AZ977" s="1"/>
    </row>
    <row r="978" spans="1:52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3"/>
      <c r="AA978" s="13"/>
      <c r="AB978" s="13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3"/>
      <c r="AT978" s="1"/>
      <c r="AU978" s="1"/>
      <c r="AV978" s="1"/>
      <c r="AW978" s="1"/>
      <c r="AX978" s="1"/>
      <c r="AY978" s="1"/>
      <c r="AZ978" s="1"/>
    </row>
    <row r="979" spans="1:52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3"/>
      <c r="AA979" s="13"/>
      <c r="AB979" s="13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3"/>
      <c r="AT979" s="1"/>
      <c r="AU979" s="1"/>
      <c r="AV979" s="1"/>
      <c r="AW979" s="1"/>
      <c r="AX979" s="1"/>
      <c r="AY979" s="1"/>
      <c r="AZ979" s="1"/>
    </row>
    <row r="980" spans="1:52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3"/>
      <c r="AA980" s="13"/>
      <c r="AB980" s="13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3"/>
      <c r="AT980" s="1"/>
      <c r="AU980" s="1"/>
      <c r="AV980" s="1"/>
      <c r="AW980" s="1"/>
      <c r="AX980" s="1"/>
      <c r="AY980" s="1"/>
      <c r="AZ980" s="1"/>
    </row>
    <row r="981" spans="1:52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3"/>
      <c r="AA981" s="13"/>
      <c r="AB981" s="13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3"/>
      <c r="AT981" s="1"/>
      <c r="AU981" s="1"/>
      <c r="AV981" s="1"/>
      <c r="AW981" s="1"/>
      <c r="AX981" s="1"/>
      <c r="AY981" s="1"/>
      <c r="AZ981" s="1"/>
    </row>
    <row r="982" spans="1:52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3"/>
      <c r="AA982" s="13"/>
      <c r="AB982" s="13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3"/>
      <c r="AT982" s="1"/>
      <c r="AU982" s="1"/>
      <c r="AV982" s="1"/>
      <c r="AW982" s="1"/>
      <c r="AX982" s="1"/>
      <c r="AY982" s="1"/>
      <c r="AZ982" s="1"/>
    </row>
    <row r="983" spans="1:52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3"/>
      <c r="AA983" s="13"/>
      <c r="AB983" s="13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3"/>
      <c r="AT983" s="1"/>
      <c r="AU983" s="1"/>
      <c r="AV983" s="1"/>
      <c r="AW983" s="1"/>
      <c r="AX983" s="1"/>
      <c r="AY983" s="1"/>
      <c r="AZ983" s="1"/>
    </row>
    <row r="984" spans="1:52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3"/>
      <c r="AA984" s="13"/>
      <c r="AB984" s="13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3"/>
      <c r="AT984" s="1"/>
      <c r="AU984" s="1"/>
      <c r="AV984" s="1"/>
      <c r="AW984" s="1"/>
      <c r="AX984" s="1"/>
      <c r="AY984" s="1"/>
      <c r="AZ984" s="1"/>
    </row>
    <row r="985" spans="1:52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3"/>
      <c r="AA985" s="13"/>
      <c r="AB985" s="13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3"/>
      <c r="AT985" s="1"/>
      <c r="AU985" s="1"/>
      <c r="AV985" s="1"/>
      <c r="AW985" s="1"/>
      <c r="AX985" s="1"/>
      <c r="AY985" s="1"/>
      <c r="AZ985" s="1"/>
    </row>
    <row r="986" spans="1:52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3"/>
      <c r="AA986" s="13"/>
      <c r="AB986" s="13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3"/>
      <c r="AT986" s="1"/>
      <c r="AU986" s="1"/>
      <c r="AV986" s="1"/>
      <c r="AW986" s="1"/>
      <c r="AX986" s="1"/>
      <c r="AY986" s="1"/>
      <c r="AZ986" s="1"/>
    </row>
    <row r="987" spans="1:52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3"/>
      <c r="AA987" s="13"/>
      <c r="AB987" s="13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3"/>
      <c r="AT987" s="1"/>
      <c r="AU987" s="1"/>
      <c r="AV987" s="1"/>
      <c r="AW987" s="1"/>
      <c r="AX987" s="1"/>
      <c r="AY987" s="1"/>
      <c r="AZ987" s="1"/>
    </row>
    <row r="988" spans="1:52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3"/>
      <c r="AA988" s="13"/>
      <c r="AB988" s="13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3"/>
      <c r="AT988" s="1"/>
      <c r="AU988" s="1"/>
      <c r="AV988" s="1"/>
      <c r="AW988" s="1"/>
      <c r="AX988" s="1"/>
      <c r="AY988" s="1"/>
      <c r="AZ988" s="1"/>
    </row>
    <row r="989" spans="1:52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3"/>
      <c r="AA989" s="13"/>
      <c r="AB989" s="13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3"/>
      <c r="AT989" s="1"/>
      <c r="AU989" s="1"/>
      <c r="AV989" s="1"/>
      <c r="AW989" s="1"/>
      <c r="AX989" s="1"/>
      <c r="AY989" s="1"/>
      <c r="AZ989" s="1"/>
    </row>
    <row r="990" spans="1:52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3"/>
      <c r="AA990" s="13"/>
      <c r="AB990" s="13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3"/>
      <c r="AT990" s="1"/>
      <c r="AU990" s="1"/>
      <c r="AV990" s="1"/>
      <c r="AW990" s="1"/>
      <c r="AX990" s="1"/>
      <c r="AY990" s="1"/>
      <c r="AZ990" s="1"/>
    </row>
    <row r="991" spans="1:52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3"/>
      <c r="AA991" s="13"/>
      <c r="AB991" s="13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3"/>
      <c r="AT991" s="1"/>
      <c r="AU991" s="1"/>
      <c r="AV991" s="1"/>
      <c r="AW991" s="1"/>
      <c r="AX991" s="1"/>
      <c r="AY991" s="1"/>
      <c r="AZ991" s="1"/>
    </row>
    <row r="992" spans="1:52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3"/>
      <c r="AA992" s="13"/>
      <c r="AB992" s="13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3"/>
      <c r="AT992" s="1"/>
      <c r="AU992" s="1"/>
      <c r="AV992" s="1"/>
      <c r="AW992" s="1"/>
      <c r="AX992" s="1"/>
      <c r="AY992" s="1"/>
      <c r="AZ992" s="1"/>
    </row>
    <row r="993" spans="1:52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3"/>
      <c r="AA993" s="13"/>
      <c r="AB993" s="13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3"/>
      <c r="AT993" s="1"/>
      <c r="AU993" s="1"/>
      <c r="AV993" s="1"/>
      <c r="AW993" s="1"/>
      <c r="AX993" s="1"/>
      <c r="AY993" s="1"/>
      <c r="AZ993" s="1"/>
    </row>
    <row r="994" spans="1:52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3"/>
      <c r="AA994" s="13"/>
      <c r="AB994" s="13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3"/>
      <c r="AT994" s="1"/>
      <c r="AU994" s="1"/>
      <c r="AV994" s="1"/>
      <c r="AW994" s="1"/>
      <c r="AX994" s="1"/>
      <c r="AY994" s="1"/>
      <c r="AZ994" s="1"/>
    </row>
    <row r="995" spans="1:52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3"/>
      <c r="AA995" s="13"/>
      <c r="AB995" s="13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3"/>
      <c r="AT995" s="1"/>
      <c r="AU995" s="1"/>
      <c r="AV995" s="1"/>
      <c r="AW995" s="1"/>
      <c r="AX995" s="1"/>
      <c r="AY995" s="1"/>
      <c r="AZ995" s="1"/>
    </row>
    <row r="996" spans="1:52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3"/>
      <c r="AA996" s="13"/>
      <c r="AB996" s="13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3"/>
      <c r="AT996" s="1"/>
      <c r="AU996" s="1"/>
      <c r="AV996" s="1"/>
      <c r="AW996" s="1"/>
      <c r="AX996" s="1"/>
      <c r="AY996" s="1"/>
      <c r="AZ996" s="1"/>
    </row>
    <row r="997" spans="1:52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3"/>
      <c r="AA997" s="13"/>
      <c r="AB997" s="13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3"/>
      <c r="AA998" s="13"/>
      <c r="AB998" s="13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3"/>
      <c r="AA999" s="13"/>
      <c r="AB999" s="13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3"/>
      <c r="AA1000" s="13"/>
      <c r="AB1000" s="13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spans="1:52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3"/>
      <c r="AA1001" s="13"/>
      <c r="AB1001" s="13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spans="1:52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3"/>
      <c r="AA1002" s="13"/>
      <c r="AB1002" s="13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</sheetData>
  <mergeCells count="39">
    <mergeCell ref="BB11:BD13"/>
    <mergeCell ref="I1:U1"/>
    <mergeCell ref="Z1:AL1"/>
    <mergeCell ref="A11:A15"/>
    <mergeCell ref="B11:B15"/>
    <mergeCell ref="C11:N11"/>
    <mergeCell ref="O11:O13"/>
    <mergeCell ref="P11:X11"/>
    <mergeCell ref="AV11:AZ13"/>
    <mergeCell ref="I12:K12"/>
    <mergeCell ref="L12:N12"/>
    <mergeCell ref="P12:R12"/>
    <mergeCell ref="S12:U12"/>
    <mergeCell ref="V12:X12"/>
    <mergeCell ref="AC12:AC14"/>
    <mergeCell ref="AD58:AI58"/>
    <mergeCell ref="AD59:AI59"/>
    <mergeCell ref="AD11:AH13"/>
    <mergeCell ref="AJ11:AN13"/>
    <mergeCell ref="AP11:AT13"/>
    <mergeCell ref="Y11:Y13"/>
    <mergeCell ref="Z11:Z13"/>
    <mergeCell ref="AA11:AA13"/>
    <mergeCell ref="AB11:AB13"/>
    <mergeCell ref="AD57:AI57"/>
    <mergeCell ref="A86:B86"/>
    <mergeCell ref="A89:B89"/>
    <mergeCell ref="C12:E12"/>
    <mergeCell ref="F12:H12"/>
    <mergeCell ref="A56:B56"/>
    <mergeCell ref="A59:B59"/>
    <mergeCell ref="A62:B62"/>
    <mergeCell ref="A65:B65"/>
    <mergeCell ref="A68:B68"/>
    <mergeCell ref="A71:B71"/>
    <mergeCell ref="A74:B74"/>
    <mergeCell ref="A77:B77"/>
    <mergeCell ref="A80:B80"/>
    <mergeCell ref="A83:B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533</cp:lastModifiedBy>
  <dcterms:modified xsi:type="dcterms:W3CDTF">2024-04-21T16:54:32Z</dcterms:modified>
</cp:coreProperties>
</file>