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kUGk/TtalgjtGjlWTwkjYyCzsx50dJj5OAApSrycRrU="/>
    </ext>
  </extLst>
</workbook>
</file>

<file path=xl/sharedStrings.xml><?xml version="1.0" encoding="utf-8"?>
<sst xmlns="http://schemas.openxmlformats.org/spreadsheetml/2006/main" count="205" uniqueCount="100">
  <si>
    <t>Course Code</t>
  </si>
  <si>
    <t>CSE 112</t>
  </si>
  <si>
    <t xml:space="preserve">        CO-Question Matrix</t>
  </si>
  <si>
    <t>Mapping of Course Outcomes to Program Outcomes</t>
  </si>
  <si>
    <t>Course Titles</t>
  </si>
  <si>
    <t>Structured Programming Lab</t>
  </si>
  <si>
    <t xml:space="preserve">Lab performnace </t>
  </si>
  <si>
    <t>Lab Exam</t>
  </si>
  <si>
    <t>Report</t>
  </si>
  <si>
    <t>Quiz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</si>
  <si>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</si>
  <si>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</si>
  <si>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</si>
  <si>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</si>
  <si>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</si>
  <si>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</si>
  <si>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</si>
  <si>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</si>
  <si>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</si>
  <si>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</si>
  <si>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</si>
  <si>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</si>
  <si>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</si>
  <si>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</si>
  <si>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</si>
  <si>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C2</t>
  </si>
  <si>
    <t>CO1</t>
  </si>
  <si>
    <t>√</t>
  </si>
  <si>
    <t>Session</t>
  </si>
  <si>
    <t>Fall 2022</t>
  </si>
  <si>
    <t>CO2</t>
  </si>
  <si>
    <t>No ofstudent</t>
  </si>
  <si>
    <t>CO3</t>
  </si>
  <si>
    <t>Roll</t>
  </si>
  <si>
    <t>Students' Name</t>
  </si>
  <si>
    <t>Lab Performance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</si>
  <si>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</si>
  <si>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</si>
  <si>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</si>
  <si>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</si>
  <si>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</si>
  <si>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</si>
  <si>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>Problem solving using Control Structures(if-else, nested if-else, switch-case)</t>
  </si>
  <si>
    <t>Problem solving using loops (nested for loops, while loops, do-while loops)</t>
  </si>
  <si>
    <t xml:space="preserve">Programming problems solving using array </t>
  </si>
  <si>
    <t>Solving problems related to competitive programming</t>
  </si>
  <si>
    <t>Problem solving using control structures(if-else,switch..case)</t>
  </si>
  <si>
    <t>Programming problems solving using loops(for,while)</t>
  </si>
  <si>
    <t>Analysis</t>
  </si>
  <si>
    <t>Design</t>
  </si>
  <si>
    <t>Implementation</t>
  </si>
  <si>
    <t>Contents (60%)</t>
  </si>
  <si>
    <t>Organization(20%)</t>
  </si>
  <si>
    <t>Writing skills (20%)</t>
  </si>
  <si>
    <t>MD. Tohidul Alam</t>
  </si>
  <si>
    <t>Mohammad Salah Uddin</t>
  </si>
  <si>
    <t>Bibi Kulsum Mukta</t>
  </si>
  <si>
    <t>Samir Murad</t>
  </si>
  <si>
    <t>Trayee Paul</t>
  </si>
  <si>
    <t>Abritti Nath</t>
  </si>
  <si>
    <t>Md. Raisul Islam Chy Nihad</t>
  </si>
  <si>
    <t>Md. Kamal</t>
  </si>
  <si>
    <t>FHARIA ELIAS CHOWDHURY</t>
  </si>
  <si>
    <t>SHEIKH MD. MAHAMUDUL HASAN</t>
  </si>
  <si>
    <t>NANJIBA MAMTAZ</t>
  </si>
  <si>
    <t>ARNOB CHAKRABORTY</t>
  </si>
  <si>
    <t>MEHEDI IQBAL EMON</t>
  </si>
  <si>
    <t>PROTTOY DHAR ABIR</t>
  </si>
  <si>
    <t>MOHAMMAD HAFIZUR RAHMAN SAKIB</t>
  </si>
  <si>
    <t>BRISTY DEB</t>
  </si>
  <si>
    <t>PRIYANTU DAS ANTU</t>
  </si>
  <si>
    <t>Mohammad Asmual Hoque Yousha</t>
  </si>
  <si>
    <t>SHIFAT-E-NOOR CHOWDHURY</t>
  </si>
  <si>
    <t>MOHAMMAD OHIDUL ALAM</t>
  </si>
  <si>
    <t>RIYA SAHA</t>
  </si>
  <si>
    <t>UMME SHAHNUMA MEHERUN</t>
  </si>
  <si>
    <t>MD. RAIHAN SIKDER</t>
  </si>
  <si>
    <t>MD. MOSTAFA KAMAL ANNA</t>
  </si>
  <si>
    <t>MAHBUB MORSHED</t>
  </si>
  <si>
    <t>JERIN AKTER KUMA</t>
  </si>
  <si>
    <t>TANJILUL ISLAM</t>
  </si>
  <si>
    <t>SIRAZUM MUNIRA</t>
  </si>
  <si>
    <t>SHADEAN MONTASIR RAFI</t>
  </si>
  <si>
    <t>JANNATUL MAWA</t>
  </si>
  <si>
    <t>UTSHA BARUA</t>
  </si>
  <si>
    <t>KANIZ FATEMA KEYA</t>
  </si>
  <si>
    <t>SAIFUL ISLAM RANA</t>
  </si>
  <si>
    <t>IKRAMUL HUQ</t>
  </si>
  <si>
    <t>No of Attempted students</t>
  </si>
  <si>
    <t>No of student achieved CO</t>
  </si>
  <si>
    <t>% students achieved CO</t>
  </si>
  <si>
    <t>CSE 112- Structured Programming Lab, Sec-C2</t>
  </si>
  <si>
    <t>CO Attainment (%)</t>
  </si>
  <si>
    <t>PO Attainment</t>
  </si>
  <si>
    <t xml:space="preserve">CO1 </t>
  </si>
  <si>
    <t xml:space="preserve">CO2 </t>
  </si>
  <si>
    <t xml:space="preserve">CO3 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</si>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</sst>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sz val="11.0"/>
      <color theme="1"/>
      <name val="Arial"/>
    </font>
    <font>
      <b/>
      <sz val="12.0"/>
      <color theme="1"/>
      <name val="Calibri"/>
    </font>
    <font>
      <b/>
      <sz val="10.0"/>
      <color theme="1"/>
      <name val="Calibri"/>
    </font>
    <font>
      <b/>
      <i/>
      <sz val="11.0"/>
      <color theme="1"/>
      <name val="Calibri"/>
    </font>
    <font>
      <color rgb="FF333333"/>
      <name val="Calibri"/>
    </font>
    <font>
      <sz val="10.0"/>
      <color rgb="FF000000"/>
      <name val="Arial"/>
    </font>
    <font>
      <color theme="1"/>
      <name val="Calibri"/>
      <scheme val="minor"/>
    </font>
    <font>
      <sz val="8.0"/>
      <color theme="1"/>
      <name val="Calibri"/>
    </font>
    <font>
      <sz val="9.0"/>
      <color rgb="FF000000"/>
      <name val="Verdana"/>
    </font>
    <font>
      <b/>
      <sz val="11.0"/>
      <color theme="1"/>
      <name val="&quot;Times New Roman&quot;"/>
    </font>
    <font>
      <sz val="11.0"/>
      <color theme="1"/>
      <name val="&quot;Times New Roman&quot;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3F3F3F"/>
      </top>
      <bottom style="thin">
        <color rgb="FF000000"/>
      </bottom>
    </border>
    <border>
      <top style="thin">
        <color rgb="FF3F3F3F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left style="thin">
        <color rgb="FF3F3F3F"/>
      </left>
      <top style="thin">
        <color rgb="FF3F3F3F"/>
      </top>
      <bottom style="thin">
        <color rgb="FF000000"/>
      </bottom>
    </border>
    <border>
      <right style="thin">
        <color rgb="FF000000"/>
      </right>
      <top style="thin">
        <color rgb="FF3F3F3F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C0C0C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0" fillId="0" fontId="4" numFmtId="0" xfId="0" applyFont="1"/>
    <xf borderId="4" fillId="0" fontId="3" numFmtId="164" xfId="0" applyAlignment="1" applyBorder="1" applyFont="1" applyNumberFormat="1">
      <alignment horizontal="center" vertical="center"/>
    </xf>
    <xf borderId="4" fillId="0" fontId="1" numFmtId="10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center"/>
    </xf>
    <xf borderId="4" fillId="0" fontId="1" numFmtId="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4" fillId="0" fontId="1" numFmtId="9" xfId="0" applyBorder="1" applyFont="1" applyNumberFormat="1"/>
    <xf borderId="0" fillId="0" fontId="1" numFmtId="9" xfId="0" applyFont="1" applyNumberFormat="1"/>
    <xf borderId="7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2" fontId="3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center" vertical="center"/>
    </xf>
    <xf borderId="3" fillId="0" fontId="1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0" fillId="0" fontId="3" numFmtId="0" xfId="0" applyAlignment="1" applyFont="1">
      <alignment horizontal="center" vertical="center"/>
    </xf>
    <xf borderId="6" fillId="0" fontId="2" numFmtId="0" xfId="0" applyBorder="1" applyFont="1"/>
    <xf borderId="14" fillId="2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2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4" fillId="0" fontId="7" numFmtId="0" xfId="0" applyAlignment="1" applyBorder="1" applyFont="1">
      <alignment horizontal="center" vertical="center"/>
    </xf>
    <xf borderId="5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/>
    </xf>
    <xf borderId="4" fillId="2" fontId="6" numFmtId="9" xfId="0" applyAlignment="1" applyBorder="1" applyFont="1" applyNumberFormat="1">
      <alignment horizontal="center"/>
    </xf>
    <xf borderId="4" fillId="0" fontId="3" numFmtId="9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0" fillId="0" fontId="3" numFmtId="9" xfId="0" applyAlignment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3" fontId="8" numFmtId="0" xfId="0" applyAlignment="1" applyBorder="1" applyFill="1" applyFont="1">
      <alignment horizontal="center" vertical="center"/>
    </xf>
    <xf borderId="4" fillId="4" fontId="8" numFmtId="0" xfId="0" applyAlignment="1" applyBorder="1" applyFill="1" applyFont="1">
      <alignment horizontal="center" vertical="center"/>
    </xf>
    <xf borderId="4" fillId="5" fontId="8" numFmtId="0" xfId="0" applyAlignment="1" applyBorder="1" applyFill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4" fillId="6" fontId="8" numFmtId="0" xfId="0" applyAlignment="1" applyBorder="1" applyFont="1">
      <alignment horizontal="center"/>
    </xf>
    <xf borderId="4" fillId="7" fontId="8" numFmtId="0" xfId="0" applyAlignment="1" applyBorder="1" applyFill="1" applyFont="1">
      <alignment horizontal="center"/>
    </xf>
    <xf borderId="4" fillId="8" fontId="8" numFmtId="0" xfId="0" applyAlignment="1" applyBorder="1" applyFill="1" applyFont="1">
      <alignment horizontal="center"/>
    </xf>
    <xf borderId="4" fillId="3" fontId="8" numFmtId="164" xfId="0" applyAlignment="1" applyBorder="1" applyFont="1" applyNumberFormat="1">
      <alignment horizontal="center"/>
    </xf>
    <xf borderId="4" fillId="8" fontId="1" numFmtId="164" xfId="0" applyAlignment="1" applyBorder="1" applyFont="1" applyNumberFormat="1">
      <alignment horizontal="center"/>
    </xf>
    <xf borderId="4" fillId="6" fontId="1" numFmtId="164" xfId="0" applyAlignment="1" applyBorder="1" applyFont="1" applyNumberFormat="1">
      <alignment horizontal="center"/>
    </xf>
    <xf borderId="4" fillId="7" fontId="1" numFmtId="164" xfId="0" applyAlignment="1" applyBorder="1" applyFont="1" applyNumberFormat="1">
      <alignment horizontal="center"/>
    </xf>
    <xf borderId="4" fillId="8" fontId="1" numFmtId="0" xfId="0" applyAlignment="1" applyBorder="1" applyFont="1">
      <alignment horizontal="center"/>
    </xf>
    <xf borderId="4" fillId="6" fontId="1" numFmtId="1" xfId="0" applyAlignment="1" applyBorder="1" applyFont="1" applyNumberFormat="1">
      <alignment horizontal="center"/>
    </xf>
    <xf borderId="4" fillId="7" fontId="1" numFmtId="0" xfId="0" applyAlignment="1" applyBorder="1" applyFont="1">
      <alignment horizontal="center"/>
    </xf>
    <xf borderId="4" fillId="8" fontId="1" numFmtId="0" xfId="0" applyAlignment="1" applyBorder="1" applyFont="1">
      <alignment horizontal="center" readingOrder="0"/>
    </xf>
    <xf borderId="4" fillId="6" fontId="1" numFmtId="1" xfId="0" applyAlignment="1" applyBorder="1" applyFont="1" applyNumberFormat="1">
      <alignment horizontal="center" readingOrder="0"/>
    </xf>
    <xf borderId="4" fillId="7" fontId="1" numFmtId="0" xfId="0" applyAlignment="1" applyBorder="1" applyFont="1">
      <alignment horizontal="center" readingOrder="0"/>
    </xf>
    <xf borderId="0" fillId="9" fontId="1" numFmtId="0" xfId="0" applyAlignment="1" applyFill="1" applyFont="1">
      <alignment horizontal="center"/>
    </xf>
    <xf borderId="4" fillId="3" fontId="1" numFmtId="0" xfId="0" applyAlignment="1" applyBorder="1" applyFont="1">
      <alignment horizontal="center"/>
    </xf>
    <xf borderId="5" fillId="9" fontId="9" numFmtId="1" xfId="0" applyAlignment="1" applyBorder="1" applyFont="1" applyNumberFormat="1">
      <alignment horizontal="center" vertical="bottom"/>
    </xf>
    <xf borderId="23" fillId="9" fontId="9" numFmtId="0" xfId="0" applyAlignment="1" applyBorder="1" applyFont="1">
      <alignment vertical="bottom"/>
    </xf>
    <xf borderId="4" fillId="0" fontId="1" numFmtId="1" xfId="0" applyAlignment="1" applyBorder="1" applyFont="1" applyNumberFormat="1">
      <alignment horizontal="center" vertical="center"/>
    </xf>
    <xf borderId="4" fillId="0" fontId="10" numFmtId="1" xfId="0" applyAlignment="1" applyBorder="1" applyFont="1" applyNumberFormat="1">
      <alignment horizontal="center" vertical="top"/>
    </xf>
    <xf borderId="4" fillId="0" fontId="1" numFmtId="1" xfId="0" applyAlignment="1" applyBorder="1" applyFont="1" applyNumberFormat="1">
      <alignment horizontal="center"/>
    </xf>
    <xf borderId="4" fillId="9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/>
    </xf>
    <xf borderId="4" fillId="2" fontId="8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9" fontId="1" numFmtId="0" xfId="0" applyAlignment="1" applyBorder="1" applyFont="1">
      <alignment horizontal="center"/>
    </xf>
    <xf borderId="24" fillId="9" fontId="9" numFmtId="0" xfId="0" applyAlignment="1" applyBorder="1" applyFont="1">
      <alignment vertical="bottom"/>
    </xf>
    <xf borderId="5" fillId="9" fontId="9" numFmtId="0" xfId="0" applyAlignment="1" applyBorder="1" applyFont="1">
      <alignment horizontal="center" vertical="bottom"/>
    </xf>
    <xf borderId="4" fillId="0" fontId="4" numFmtId="0" xfId="0" applyBorder="1" applyFont="1"/>
    <xf borderId="4" fillId="9" fontId="1" numFmtId="9" xfId="0" applyAlignment="1" applyBorder="1" applyFont="1" applyNumberFormat="1">
      <alignment horizontal="center" vertical="center"/>
    </xf>
    <xf borderId="0" fillId="9" fontId="11" numFmtId="0" xfId="0" applyFont="1"/>
    <xf borderId="5" fillId="0" fontId="1" numFmtId="1" xfId="0" applyAlignment="1" applyBorder="1" applyFont="1" applyNumberFormat="1">
      <alignment horizontal="center" vertical="center"/>
    </xf>
    <xf borderId="4" fillId="0" fontId="12" numFmtId="9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0" fontId="14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23" fillId="0" fontId="14" numFmtId="49" xfId="0" applyAlignment="1" applyBorder="1" applyFont="1" applyNumberFormat="1">
      <alignment horizontal="center" vertical="center"/>
    </xf>
    <xf borderId="23" fillId="0" fontId="14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5" fillId="0" fontId="15" numFmtId="1" xfId="0" applyAlignment="1" applyBorder="1" applyFont="1" applyNumberFormat="1">
      <alignment horizontal="center" vertical="center"/>
    </xf>
    <xf borderId="23" fillId="0" fontId="15" numFmtId="0" xfId="0" applyAlignment="1" applyBorder="1" applyFont="1">
      <alignment vertical="center"/>
    </xf>
    <xf borderId="23" fillId="0" fontId="15" numFmtId="9" xfId="0" applyAlignment="1" applyBorder="1" applyFont="1" applyNumberFormat="1">
      <alignment horizontal="center" vertical="center"/>
    </xf>
    <xf borderId="23" fillId="0" fontId="15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23" fillId="0" fontId="15" numFmtId="9" xfId="0" applyAlignment="1" applyBorder="1" applyFont="1" applyNumberFormat="1">
      <alignment vertical="center"/>
    </xf>
    <xf borderId="23" fillId="0" fontId="15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Arial (Body)"/>
              </a:defRPr>
            </a:pPr>
            <a:r>
              <a:rPr b="1" i="0" sz="1200">
                <a:solidFill>
                  <a:srgbClr val="757575"/>
                </a:solidFill>
                <a:latin typeface="Arial (Body)"/>
              </a:rPr>
              <a:t>CSE 112: Structured Programming Laboratory 
Section C2 -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472C4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CO2,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i="0" sz="1400">
                        <a:solidFill>
                          <a:srgbClr val="000000"/>
                        </a:solidFill>
                        <a:latin typeface="Arial (Body)"/>
                      </a:defRPr>
                    </a:pPr>
                    <a:r>
                      <a:rPr b="1" i="0" sz="1400">
                        <a:solidFill>
                          <a:srgbClr val="000000"/>
                        </a:solidFill>
                        <a:latin typeface="Arial (Body)"/>
                      </a:rPr>
                      <a:t>CO3,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CO1,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'C2'!$AH$57:$AJ$57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342900</xdr:colOff>
      <xdr:row>58</xdr:row>
      <xdr:rowOff>85725</xdr:rowOff>
    </xdr:from>
    <xdr:ext cx="4781550" cy="3133725"/>
    <xdr:graphicFrame>
      <xdr:nvGraphicFramePr>
        <xdr:cNvPr id="14425368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43"/>
    <col customWidth="1" min="2" max="2" width="44.14"/>
    <col customWidth="1" min="3" max="3" width="7.71"/>
    <col customWidth="1" min="4" max="4" width="6.57"/>
    <col customWidth="1" min="5" max="5" width="14.71"/>
    <col customWidth="1" min="6" max="6" width="7.71"/>
    <col customWidth="1" min="7" max="7" width="6.57"/>
    <col customWidth="1" min="8" max="8" width="14.71"/>
    <col customWidth="1" min="9" max="9" width="7.71"/>
    <col customWidth="1" min="10" max="10" width="16.0"/>
    <col customWidth="1" min="11" max="11" width="14.71"/>
    <col customWidth="1" min="12" max="12" width="7.71"/>
    <col customWidth="1" min="13" max="13" width="6.57"/>
    <col customWidth="1" min="14" max="14" width="14.71"/>
    <col customWidth="1" min="15" max="15" width="12.86"/>
    <col customWidth="1" min="16" max="16" width="20.29"/>
    <col customWidth="1" min="17" max="17" width="12.43"/>
    <col customWidth="1" min="18" max="18" width="14.14"/>
    <col customWidth="1" min="19" max="19" width="17.14"/>
    <col customWidth="1" min="20" max="20" width="17.71"/>
    <col customWidth="1" min="21" max="21" width="9.0"/>
    <col customWidth="1" min="22" max="23" width="20.71"/>
    <col customWidth="1" min="24" max="24" width="10.86"/>
    <col customWidth="1" min="25" max="25" width="13.14"/>
    <col customWidth="1" min="26" max="26" width="10.0"/>
    <col customWidth="1" min="27" max="27" width="11.14"/>
    <col customWidth="1" min="28" max="28" width="9.14"/>
    <col customWidth="1" min="29" max="30" width="8.71"/>
    <col customWidth="1" min="31" max="32" width="9.14"/>
    <col customWidth="1" min="33" max="39" width="8.71"/>
    <col customWidth="1" min="40" max="40" width="9.14"/>
    <col customWidth="1" min="41" max="46" width="8.71"/>
  </cols>
  <sheetData>
    <row r="1">
      <c r="A1" s="1" t="s">
        <v>0</v>
      </c>
      <c r="B1" s="2" t="s">
        <v>1</v>
      </c>
      <c r="I1" s="3" t="s">
        <v>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Z1" s="3" t="s">
        <v>3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>
      <c r="A2" s="1" t="s">
        <v>4</v>
      </c>
      <c r="B2" s="2" t="s">
        <v>5</v>
      </c>
      <c r="I2" s="6"/>
      <c r="J2" s="6" t="s">
        <v>6</v>
      </c>
      <c r="K2" s="6" t="s">
        <v>7</v>
      </c>
      <c r="L2" s="6" t="s">
        <v>8</v>
      </c>
      <c r="M2" s="6" t="s">
        <v>9</v>
      </c>
      <c r="N2" s="6"/>
      <c r="O2" s="6"/>
      <c r="P2" s="6"/>
      <c r="Q2" s="6" t="s">
        <v>10</v>
      </c>
      <c r="R2" s="7"/>
      <c r="S2" s="7"/>
      <c r="T2" s="7"/>
      <c r="U2" s="7" t="s">
        <v>11</v>
      </c>
      <c r="Z2" s="8"/>
      <c r="AA2" s="9" t="s">
        <v>12</v>
      </c>
      <c r="AB2" s="9" t="s">
        <v>13</v>
      </c>
      <c r="AC2" s="9" t="s">
        <v>14</v>
      </c>
      <c r="AD2" s="9" t="s">
        <v>15</v>
      </c>
      <c r="AE2" s="10" t="s">
        <v>16</v>
      </c>
      <c r="AF2" s="10" t="s">
        <v>17</v>
      </c>
      <c r="AG2" s="10" t="s">
        <v>18</v>
      </c>
      <c r="AH2" s="9" t="s">
        <v>19</v>
      </c>
      <c r="AI2" s="9" t="s">
        <v>20</v>
      </c>
      <c r="AJ2" s="9" t="s">
        <v>21</v>
      </c>
      <c r="AK2" s="9" t="s">
        <v>22</v>
      </c>
      <c r="AL2" s="9" t="s">
        <v>23</v>
      </c>
    </row>
    <row r="3">
      <c r="A3" s="11" t="s">
        <v>24</v>
      </c>
      <c r="B3" s="2" t="s">
        <v>25</v>
      </c>
      <c r="I3" s="6" t="s">
        <v>26</v>
      </c>
      <c r="J3" s="12"/>
      <c r="K3" s="12"/>
      <c r="L3" s="12"/>
      <c r="M3" s="12">
        <v>20.0</v>
      </c>
      <c r="N3" s="12"/>
      <c r="O3" s="12"/>
      <c r="P3" s="12"/>
      <c r="Q3" s="12">
        <f t="shared" ref="Q3:Q5" si="1">SUM(J3:P3)</f>
        <v>20</v>
      </c>
      <c r="R3" s="7"/>
      <c r="S3" s="7"/>
      <c r="T3" s="7"/>
      <c r="U3" s="13">
        <f>Q3/Q8</f>
        <v>0.1666666667</v>
      </c>
      <c r="Z3" s="8" t="s">
        <v>26</v>
      </c>
      <c r="AA3" s="14" t="s">
        <v>27</v>
      </c>
      <c r="AB3" s="9"/>
      <c r="AC3" s="9"/>
      <c r="AD3" s="9"/>
      <c r="AE3" s="10"/>
      <c r="AF3" s="10"/>
      <c r="AG3" s="10"/>
      <c r="AH3" s="9"/>
      <c r="AI3" s="9"/>
      <c r="AJ3" s="9"/>
      <c r="AK3" s="9"/>
      <c r="AL3" s="9"/>
    </row>
    <row r="4">
      <c r="A4" s="1" t="s">
        <v>28</v>
      </c>
      <c r="B4" s="2" t="s">
        <v>29</v>
      </c>
      <c r="I4" s="6" t="s">
        <v>30</v>
      </c>
      <c r="J4" s="12">
        <v>40.0</v>
      </c>
      <c r="K4" s="12">
        <v>30.0</v>
      </c>
      <c r="L4" s="12">
        <v>20.0</v>
      </c>
      <c r="M4" s="12"/>
      <c r="N4" s="12"/>
      <c r="O4" s="12"/>
      <c r="P4" s="12"/>
      <c r="Q4" s="12">
        <f t="shared" si="1"/>
        <v>90</v>
      </c>
      <c r="R4" s="7"/>
      <c r="S4" s="7"/>
      <c r="T4" s="7"/>
      <c r="U4" s="13">
        <f>Q4/Q8</f>
        <v>0.75</v>
      </c>
      <c r="Z4" s="8" t="s">
        <v>30</v>
      </c>
      <c r="AA4" s="15" t="s">
        <v>27</v>
      </c>
      <c r="AB4" s="9"/>
      <c r="AC4" s="9"/>
      <c r="AD4" s="9"/>
      <c r="AE4" s="10"/>
      <c r="AF4" s="10"/>
      <c r="AG4" s="10"/>
      <c r="AH4" s="9"/>
      <c r="AI4" s="9"/>
      <c r="AJ4" s="9"/>
      <c r="AK4" s="9"/>
      <c r="AL4" s="9"/>
    </row>
    <row r="5">
      <c r="A5" s="1" t="s">
        <v>31</v>
      </c>
      <c r="B5" s="2">
        <v>34.0</v>
      </c>
      <c r="I5" s="6" t="s">
        <v>32</v>
      </c>
      <c r="J5" s="12"/>
      <c r="K5" s="12"/>
      <c r="L5" s="12">
        <v>10.0</v>
      </c>
      <c r="M5" s="12"/>
      <c r="N5" s="12"/>
      <c r="O5" s="12"/>
      <c r="P5" s="12"/>
      <c r="Q5" s="12">
        <f t="shared" si="1"/>
        <v>10</v>
      </c>
      <c r="R5" s="7"/>
      <c r="S5" s="7"/>
      <c r="T5" s="7"/>
      <c r="U5" s="13">
        <f>Q5/Q8</f>
        <v>0.08333333333</v>
      </c>
      <c r="Z5" s="8" t="s">
        <v>32</v>
      </c>
      <c r="AA5" s="15" t="s">
        <v>27</v>
      </c>
      <c r="AB5" s="9"/>
      <c r="AC5" s="9"/>
      <c r="AD5" s="9"/>
      <c r="AE5" s="10"/>
      <c r="AF5" s="10"/>
      <c r="AG5" s="10"/>
      <c r="AH5" s="9"/>
      <c r="AI5" s="9"/>
      <c r="AJ5" s="9"/>
      <c r="AK5" s="9"/>
      <c r="AL5" s="9"/>
    </row>
    <row r="6">
      <c r="I6" s="7"/>
      <c r="J6" s="16"/>
      <c r="K6" s="16"/>
      <c r="L6" s="16"/>
      <c r="M6" s="16"/>
      <c r="N6" s="16"/>
      <c r="O6" s="16"/>
      <c r="P6" s="16"/>
      <c r="Q6" s="16"/>
      <c r="R6" s="7"/>
      <c r="S6" s="7"/>
      <c r="T6" s="7"/>
      <c r="U6" s="17"/>
      <c r="Z6" s="8"/>
      <c r="AA6" s="9"/>
      <c r="AB6" s="9"/>
      <c r="AC6" s="9"/>
      <c r="AD6" s="9"/>
      <c r="AE6" s="10"/>
      <c r="AF6" s="10"/>
      <c r="AG6" s="10"/>
      <c r="AH6" s="9"/>
      <c r="AI6" s="9"/>
      <c r="AJ6" s="9"/>
      <c r="AK6" s="9"/>
      <c r="AL6" s="9"/>
    </row>
    <row r="7">
      <c r="I7" s="18"/>
      <c r="J7" s="16"/>
      <c r="K7" s="16"/>
      <c r="L7" s="16"/>
      <c r="M7" s="16"/>
      <c r="N7" s="16"/>
      <c r="O7" s="16"/>
      <c r="P7" s="16"/>
      <c r="Q7" s="16"/>
      <c r="R7" s="7"/>
      <c r="S7" s="7"/>
      <c r="T7" s="7"/>
      <c r="U7" s="13"/>
      <c r="Z7" s="19"/>
      <c r="AA7" s="19"/>
      <c r="AB7" s="19"/>
      <c r="AC7" s="8"/>
      <c r="AD7" s="8"/>
      <c r="AE7" s="8"/>
      <c r="AF7" s="8"/>
      <c r="AG7" s="8"/>
      <c r="AH7" s="8"/>
      <c r="AI7" s="8"/>
      <c r="AJ7" s="8"/>
      <c r="AK7" s="8"/>
      <c r="AL7" s="8"/>
    </row>
    <row r="8">
      <c r="I8" s="7"/>
      <c r="J8" s="7"/>
      <c r="K8" s="7"/>
      <c r="L8" s="7"/>
      <c r="M8" s="7"/>
      <c r="N8" s="7"/>
      <c r="O8" s="7"/>
      <c r="P8" s="7"/>
      <c r="Q8" s="12">
        <f>SUM(Q3:Q7)</f>
        <v>120</v>
      </c>
      <c r="R8" s="7"/>
      <c r="S8" s="7"/>
      <c r="T8" s="7"/>
      <c r="U8" s="17">
        <f>SUM(U3:U6)</f>
        <v>1</v>
      </c>
      <c r="Z8" s="19"/>
      <c r="AA8" s="19"/>
      <c r="AB8" s="19"/>
      <c r="AC8" s="8"/>
      <c r="AD8" s="8"/>
      <c r="AE8" s="8"/>
      <c r="AF8" s="8"/>
      <c r="AG8" s="8"/>
      <c r="AH8" s="8"/>
      <c r="AI8" s="8"/>
      <c r="AJ8" s="8"/>
      <c r="AK8" s="8"/>
      <c r="AL8" s="8"/>
    </row>
    <row r="9">
      <c r="Z9" s="20"/>
      <c r="AA9" s="20"/>
      <c r="AB9" s="20"/>
    </row>
    <row r="10">
      <c r="Z10" s="20"/>
      <c r="AA10" s="20"/>
      <c r="AB10" s="20"/>
    </row>
    <row r="11" ht="15.75" customHeight="1">
      <c r="A11" s="21" t="s">
        <v>33</v>
      </c>
      <c r="B11" s="21" t="s">
        <v>34</v>
      </c>
      <c r="C11" s="22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23" t="s">
        <v>36</v>
      </c>
      <c r="P11" s="24" t="s">
        <v>37</v>
      </c>
      <c r="Q11" s="25"/>
      <c r="R11" s="25"/>
      <c r="S11" s="25"/>
      <c r="T11" s="25"/>
      <c r="U11" s="25"/>
      <c r="V11" s="25"/>
      <c r="W11" s="25"/>
      <c r="X11" s="26"/>
      <c r="Y11" s="23" t="s">
        <v>8</v>
      </c>
      <c r="Z11" s="23" t="s">
        <v>7</v>
      </c>
      <c r="AA11" s="27" t="s">
        <v>9</v>
      </c>
      <c r="AB11" s="27" t="s">
        <v>38</v>
      </c>
      <c r="AC11" s="28"/>
      <c r="AD11" s="29" t="s">
        <v>39</v>
      </c>
      <c r="AE11" s="30"/>
      <c r="AF11" s="31"/>
      <c r="AG11" s="19"/>
      <c r="AH11" s="29" t="s">
        <v>40</v>
      </c>
      <c r="AI11" s="30"/>
      <c r="AJ11" s="31"/>
      <c r="AL11" s="29" t="s">
        <v>41</v>
      </c>
      <c r="AM11" s="30"/>
      <c r="AN11" s="31"/>
      <c r="AP11" s="29" t="s">
        <v>41</v>
      </c>
      <c r="AQ11" s="30"/>
      <c r="AR11" s="31"/>
      <c r="AS11" s="32"/>
      <c r="AT11" s="32"/>
    </row>
    <row r="12" ht="15.0" customHeight="1">
      <c r="A12" s="33"/>
      <c r="B12" s="33"/>
      <c r="C12" s="22" t="s">
        <v>42</v>
      </c>
      <c r="D12" s="4"/>
      <c r="E12" s="5"/>
      <c r="F12" s="22" t="s">
        <v>43</v>
      </c>
      <c r="G12" s="4"/>
      <c r="H12" s="5"/>
      <c r="I12" s="22" t="s">
        <v>44</v>
      </c>
      <c r="J12" s="4"/>
      <c r="K12" s="5"/>
      <c r="L12" s="22"/>
      <c r="M12" s="4"/>
      <c r="N12" s="5"/>
      <c r="O12" s="33"/>
      <c r="P12" s="34" t="s">
        <v>45</v>
      </c>
      <c r="Q12" s="35"/>
      <c r="R12" s="36"/>
      <c r="S12" s="37" t="s">
        <v>46</v>
      </c>
      <c r="T12" s="35"/>
      <c r="U12" s="36"/>
      <c r="V12" s="37" t="s">
        <v>47</v>
      </c>
      <c r="W12" s="35"/>
      <c r="X12" s="38"/>
      <c r="Y12" s="33"/>
      <c r="Z12" s="33"/>
      <c r="AA12" s="33"/>
      <c r="AB12" s="33"/>
      <c r="AC12" s="21" t="s">
        <v>10</v>
      </c>
      <c r="AD12" s="39"/>
      <c r="AF12" s="40"/>
      <c r="AG12" s="19"/>
      <c r="AH12" s="39"/>
      <c r="AJ12" s="40"/>
      <c r="AL12" s="39"/>
      <c r="AN12" s="40"/>
      <c r="AP12" s="39"/>
      <c r="AR12" s="40"/>
      <c r="AS12" s="32"/>
      <c r="AT12" s="32"/>
    </row>
    <row r="13" ht="15.0" customHeight="1">
      <c r="A13" s="33"/>
      <c r="B13" s="33"/>
      <c r="C13" s="41" t="s">
        <v>48</v>
      </c>
      <c r="D13" s="41" t="s">
        <v>49</v>
      </c>
      <c r="E13" s="41" t="s">
        <v>50</v>
      </c>
      <c r="F13" s="41" t="s">
        <v>48</v>
      </c>
      <c r="G13" s="41" t="s">
        <v>49</v>
      </c>
      <c r="H13" s="41" t="s">
        <v>50</v>
      </c>
      <c r="I13" s="41" t="s">
        <v>48</v>
      </c>
      <c r="J13" s="41" t="s">
        <v>49</v>
      </c>
      <c r="K13" s="41" t="s">
        <v>50</v>
      </c>
      <c r="L13" s="41" t="s">
        <v>48</v>
      </c>
      <c r="M13" s="41" t="s">
        <v>49</v>
      </c>
      <c r="N13" s="41" t="s">
        <v>50</v>
      </c>
      <c r="O13" s="42"/>
      <c r="P13" s="6" t="s">
        <v>51</v>
      </c>
      <c r="Q13" s="6" t="s">
        <v>52</v>
      </c>
      <c r="R13" s="6" t="s">
        <v>53</v>
      </c>
      <c r="S13" s="6" t="s">
        <v>51</v>
      </c>
      <c r="T13" s="6" t="s">
        <v>52</v>
      </c>
      <c r="U13" s="6" t="s">
        <v>53</v>
      </c>
      <c r="V13" s="6" t="s">
        <v>51</v>
      </c>
      <c r="W13" s="6" t="s">
        <v>52</v>
      </c>
      <c r="X13" s="6" t="s">
        <v>53</v>
      </c>
      <c r="Y13" s="42"/>
      <c r="Z13" s="42"/>
      <c r="AA13" s="42"/>
      <c r="AB13" s="42"/>
      <c r="AC13" s="33"/>
      <c r="AD13" s="43"/>
      <c r="AE13" s="44"/>
      <c r="AF13" s="45"/>
      <c r="AG13" s="19"/>
      <c r="AH13" s="43"/>
      <c r="AI13" s="44"/>
      <c r="AJ13" s="45"/>
      <c r="AL13" s="43"/>
      <c r="AM13" s="44"/>
      <c r="AN13" s="45"/>
      <c r="AP13" s="43"/>
      <c r="AQ13" s="44"/>
      <c r="AR13" s="45"/>
      <c r="AS13" s="32"/>
      <c r="AT13" s="32"/>
    </row>
    <row r="14" ht="19.5" customHeight="1">
      <c r="A14" s="33"/>
      <c r="B14" s="33"/>
      <c r="C14" s="46" t="s">
        <v>30</v>
      </c>
      <c r="D14" s="46" t="s">
        <v>30</v>
      </c>
      <c r="E14" s="46" t="s">
        <v>30</v>
      </c>
      <c r="F14" s="46" t="s">
        <v>30</v>
      </c>
      <c r="G14" s="46" t="s">
        <v>30</v>
      </c>
      <c r="H14" s="46" t="s">
        <v>30</v>
      </c>
      <c r="I14" s="47" t="s">
        <v>30</v>
      </c>
      <c r="J14" s="47" t="s">
        <v>30</v>
      </c>
      <c r="K14" s="47" t="s">
        <v>30</v>
      </c>
      <c r="L14" s="47" t="s">
        <v>30</v>
      </c>
      <c r="M14" s="47" t="s">
        <v>30</v>
      </c>
      <c r="N14" s="47" t="s">
        <v>30</v>
      </c>
      <c r="O14" s="47"/>
      <c r="P14" s="47" t="s">
        <v>32</v>
      </c>
      <c r="Q14" s="47" t="s">
        <v>32</v>
      </c>
      <c r="R14" s="47" t="s">
        <v>32</v>
      </c>
      <c r="S14" s="47" t="s">
        <v>30</v>
      </c>
      <c r="T14" s="47" t="s">
        <v>30</v>
      </c>
      <c r="U14" s="47" t="s">
        <v>30</v>
      </c>
      <c r="V14" s="47" t="s">
        <v>30</v>
      </c>
      <c r="W14" s="47" t="s">
        <v>30</v>
      </c>
      <c r="X14" s="47" t="s">
        <v>30</v>
      </c>
      <c r="Y14" s="47"/>
      <c r="Z14" s="47" t="s">
        <v>30</v>
      </c>
      <c r="AA14" s="47" t="s">
        <v>26</v>
      </c>
      <c r="AB14" s="48"/>
      <c r="AC14" s="42"/>
      <c r="AD14" s="49" t="s">
        <v>26</v>
      </c>
      <c r="AE14" s="50" t="s">
        <v>30</v>
      </c>
      <c r="AF14" s="50" t="s">
        <v>32</v>
      </c>
      <c r="AG14" s="51" t="s">
        <v>10</v>
      </c>
      <c r="AH14" s="52" t="s">
        <v>26</v>
      </c>
      <c r="AI14" s="51" t="s">
        <v>30</v>
      </c>
      <c r="AJ14" s="51" t="s">
        <v>32</v>
      </c>
      <c r="AL14" s="52" t="s">
        <v>26</v>
      </c>
      <c r="AM14" s="51" t="s">
        <v>30</v>
      </c>
      <c r="AN14" s="51" t="s">
        <v>32</v>
      </c>
      <c r="AP14" s="52" t="s">
        <v>26</v>
      </c>
      <c r="AQ14" s="51" t="s">
        <v>30</v>
      </c>
      <c r="AR14" s="51" t="s">
        <v>32</v>
      </c>
      <c r="AS14" s="53"/>
      <c r="AT14" s="54" t="s">
        <v>12</v>
      </c>
    </row>
    <row r="15" ht="19.5" customHeight="1">
      <c r="A15" s="42"/>
      <c r="B15" s="42"/>
      <c r="C15" s="55">
        <v>4.0</v>
      </c>
      <c r="D15" s="56">
        <v>3.0</v>
      </c>
      <c r="E15" s="57">
        <v>3.0</v>
      </c>
      <c r="F15" s="55">
        <v>4.0</v>
      </c>
      <c r="G15" s="56">
        <v>3.0</v>
      </c>
      <c r="H15" s="57">
        <v>3.0</v>
      </c>
      <c r="I15" s="55">
        <v>4.0</v>
      </c>
      <c r="J15" s="56">
        <v>3.0</v>
      </c>
      <c r="K15" s="57">
        <v>3.0</v>
      </c>
      <c r="L15" s="55"/>
      <c r="M15" s="56"/>
      <c r="N15" s="57"/>
      <c r="O15" s="58">
        <v>20.0</v>
      </c>
      <c r="P15" s="57">
        <v>6.0</v>
      </c>
      <c r="Q15" s="59">
        <v>2.0</v>
      </c>
      <c r="R15" s="59">
        <v>2.0</v>
      </c>
      <c r="S15" s="57">
        <v>6.0</v>
      </c>
      <c r="T15" s="59">
        <v>2.0</v>
      </c>
      <c r="U15" s="59">
        <v>2.0</v>
      </c>
      <c r="V15" s="57">
        <v>6.0</v>
      </c>
      <c r="W15" s="59">
        <v>2.0</v>
      </c>
      <c r="X15" s="59">
        <v>2.0</v>
      </c>
      <c r="Y15" s="60">
        <v>10.0</v>
      </c>
      <c r="Z15" s="60">
        <v>30.0</v>
      </c>
      <c r="AA15" s="61">
        <v>20.0</v>
      </c>
      <c r="AB15" s="61">
        <v>10.0</v>
      </c>
      <c r="AC15" s="62">
        <f t="shared" ref="AC15:AC49" si="2">SUM(O15,Y15,Z15,AA15,AB15)</f>
        <v>90</v>
      </c>
      <c r="AD15" s="63">
        <f t="shared" ref="AD15:AD49" si="3">SUMIF($C$14:$AA$14,I$3,$C15:$AA15)</f>
        <v>20</v>
      </c>
      <c r="AE15" s="64">
        <f t="shared" ref="AE15:AE49" si="4">SUMIF($C$14:$AA$14,I$4,$C15:$AA15)</f>
        <v>80</v>
      </c>
      <c r="AF15" s="65">
        <f t="shared" ref="AF15:AF49" si="5">SUMIF($C$14:$AA$14,I$5,$C15:$AA15)</f>
        <v>10</v>
      </c>
      <c r="AG15" s="62">
        <f t="shared" ref="AG15:AG49" si="6">SUM(AD15:AF15)</f>
        <v>110</v>
      </c>
      <c r="AH15" s="66" t="s">
        <v>11</v>
      </c>
      <c r="AI15" s="67" t="s">
        <v>11</v>
      </c>
      <c r="AJ15" s="68" t="s">
        <v>11</v>
      </c>
      <c r="AL15" s="69">
        <v>2.0</v>
      </c>
      <c r="AM15" s="70">
        <v>2.0</v>
      </c>
      <c r="AN15" s="71">
        <v>2.0</v>
      </c>
      <c r="AP15" s="66"/>
      <c r="AQ15" s="67"/>
      <c r="AR15" s="68"/>
      <c r="AS15" s="72"/>
      <c r="AT15" s="73">
        <f t="shared" ref="AT15:AT49" si="10">SUM(AL15:AN15)</f>
        <v>6</v>
      </c>
    </row>
    <row r="16" ht="15.75" customHeight="1">
      <c r="A16" s="74">
        <v>1.903710201876E12</v>
      </c>
      <c r="B16" s="75" t="s">
        <v>54</v>
      </c>
      <c r="C16" s="76"/>
      <c r="D16" s="76"/>
      <c r="E16" s="76"/>
      <c r="F16" s="76"/>
      <c r="G16" s="76"/>
      <c r="H16" s="76"/>
      <c r="I16" s="76"/>
      <c r="J16" s="76"/>
      <c r="K16" s="76"/>
      <c r="L16" s="77"/>
      <c r="M16" s="77"/>
      <c r="N16" s="77"/>
      <c r="O16" s="78">
        <f t="shared" ref="O16:O49" si="11">if(AND(sum(C16:E16) &lt;&gt;"",sum(F16:H16) &lt;&gt;"",sum(I16:K16) &lt;&gt;""),sum(C16:K16)-MIN(sum(C16:E16),sum(F16:H16),sum(I16:K16)),sum(C16:K16))</f>
        <v>0</v>
      </c>
      <c r="P16" s="7">
        <v>6.0</v>
      </c>
      <c r="Q16" s="7">
        <v>2.0</v>
      </c>
      <c r="R16" s="7">
        <v>2.0</v>
      </c>
      <c r="S16" s="7"/>
      <c r="T16" s="7"/>
      <c r="U16" s="7"/>
      <c r="V16" s="7"/>
      <c r="W16" s="7"/>
      <c r="X16" s="7"/>
      <c r="Y16" s="7">
        <v>10.0</v>
      </c>
      <c r="Z16" s="79">
        <v>4.0</v>
      </c>
      <c r="AA16" s="7">
        <v>9.0</v>
      </c>
      <c r="AB16" s="79">
        <v>0.0</v>
      </c>
      <c r="AC16" s="62">
        <f t="shared" si="2"/>
        <v>23</v>
      </c>
      <c r="AD16" s="80">
        <f t="shared" si="3"/>
        <v>9</v>
      </c>
      <c r="AE16" s="80">
        <f t="shared" si="4"/>
        <v>4</v>
      </c>
      <c r="AF16" s="80">
        <f t="shared" si="5"/>
        <v>10</v>
      </c>
      <c r="AG16" s="81">
        <f t="shared" si="6"/>
        <v>23</v>
      </c>
      <c r="AH16" s="10">
        <f t="shared" ref="AH16:AJ16" si="7">AD16/AD$15</f>
        <v>0.45</v>
      </c>
      <c r="AI16" s="10">
        <f t="shared" si="7"/>
        <v>0.05</v>
      </c>
      <c r="AJ16" s="10">
        <f t="shared" si="7"/>
        <v>1</v>
      </c>
      <c r="AL16" s="9">
        <f t="shared" ref="AL16:AN16" si="8">IF((AH16)&gt;=50%, 2, (IF((AH16)&lt;25%, 0, 1)))</f>
        <v>1</v>
      </c>
      <c r="AM16" s="9">
        <f t="shared" si="8"/>
        <v>0</v>
      </c>
      <c r="AN16" s="9">
        <f t="shared" si="8"/>
        <v>2</v>
      </c>
      <c r="AP16" s="9" t="str">
        <f t="shared" ref="AP16:AR16" si="9">IF(AL16=2,"Att", (IF(AL16=0,"Not","Weak")))</f>
        <v>Weak</v>
      </c>
      <c r="AQ16" s="9" t="str">
        <f t="shared" si="9"/>
        <v>Not</v>
      </c>
      <c r="AR16" s="9" t="str">
        <f t="shared" si="9"/>
        <v>Att</v>
      </c>
      <c r="AS16" s="82"/>
      <c r="AT16" s="83">
        <f t="shared" si="10"/>
        <v>3</v>
      </c>
    </row>
    <row r="17" ht="15.75" customHeight="1">
      <c r="A17" s="74">
        <v>1.903710201916E12</v>
      </c>
      <c r="B17" s="75" t="s">
        <v>55</v>
      </c>
      <c r="C17" s="76">
        <v>2.0</v>
      </c>
      <c r="D17" s="76">
        <v>1.0</v>
      </c>
      <c r="E17" s="76">
        <v>2.0</v>
      </c>
      <c r="F17" s="76"/>
      <c r="G17" s="76"/>
      <c r="H17" s="76"/>
      <c r="I17" s="76"/>
      <c r="J17" s="76"/>
      <c r="K17" s="76"/>
      <c r="L17" s="77"/>
      <c r="M17" s="77"/>
      <c r="N17" s="77"/>
      <c r="O17" s="78">
        <f t="shared" si="11"/>
        <v>5</v>
      </c>
      <c r="P17" s="7">
        <v>6.0</v>
      </c>
      <c r="Q17" s="7">
        <v>2.0</v>
      </c>
      <c r="R17" s="7">
        <v>2.0</v>
      </c>
      <c r="S17" s="7">
        <v>6.0</v>
      </c>
      <c r="T17" s="7">
        <v>2.0</v>
      </c>
      <c r="U17" s="7">
        <v>2.0</v>
      </c>
      <c r="V17" s="7"/>
      <c r="W17" s="7"/>
      <c r="X17" s="7"/>
      <c r="Y17" s="7">
        <v>10.0</v>
      </c>
      <c r="Z17" s="79">
        <v>16.0</v>
      </c>
      <c r="AA17" s="7">
        <v>9.0</v>
      </c>
      <c r="AB17" s="79">
        <v>4.0</v>
      </c>
      <c r="AC17" s="62">
        <f t="shared" si="2"/>
        <v>44</v>
      </c>
      <c r="AD17" s="80">
        <f t="shared" si="3"/>
        <v>9</v>
      </c>
      <c r="AE17" s="80">
        <f t="shared" si="4"/>
        <v>31</v>
      </c>
      <c r="AF17" s="80">
        <f t="shared" si="5"/>
        <v>10</v>
      </c>
      <c r="AG17" s="81">
        <f t="shared" si="6"/>
        <v>50</v>
      </c>
      <c r="AH17" s="10">
        <f t="shared" ref="AH17:AJ17" si="12">AD17/AD$15</f>
        <v>0.45</v>
      </c>
      <c r="AI17" s="10">
        <f t="shared" si="12"/>
        <v>0.3875</v>
      </c>
      <c r="AJ17" s="10">
        <f t="shared" si="12"/>
        <v>1</v>
      </c>
      <c r="AL17" s="9">
        <f t="shared" ref="AL17:AN17" si="13">IF((AH17)&gt;=50%, 2, (IF((AH17)&lt;25%, 0, 1)))</f>
        <v>1</v>
      </c>
      <c r="AM17" s="9">
        <f t="shared" si="13"/>
        <v>1</v>
      </c>
      <c r="AN17" s="9">
        <f t="shared" si="13"/>
        <v>2</v>
      </c>
      <c r="AP17" s="9" t="str">
        <f t="shared" ref="AP17:AR17" si="14">IF(AL17=2,"Att", (IF(AL17=0,"Not","Weak")))</f>
        <v>Weak</v>
      </c>
      <c r="AQ17" s="9" t="str">
        <f t="shared" si="14"/>
        <v>Weak</v>
      </c>
      <c r="AR17" s="9" t="str">
        <f t="shared" si="14"/>
        <v>Att</v>
      </c>
      <c r="AS17" s="82"/>
      <c r="AT17" s="83">
        <f t="shared" si="10"/>
        <v>4</v>
      </c>
    </row>
    <row r="18" ht="15.75" customHeight="1">
      <c r="A18" s="74">
        <v>2.104010202205E12</v>
      </c>
      <c r="B18" s="75" t="s">
        <v>56</v>
      </c>
      <c r="C18" s="76"/>
      <c r="D18" s="76"/>
      <c r="E18" s="76"/>
      <c r="F18" s="76"/>
      <c r="G18" s="76"/>
      <c r="H18" s="76"/>
      <c r="I18" s="76"/>
      <c r="J18" s="76"/>
      <c r="K18" s="76"/>
      <c r="L18" s="77"/>
      <c r="M18" s="77"/>
      <c r="N18" s="77"/>
      <c r="O18" s="78">
        <f t="shared" si="11"/>
        <v>0</v>
      </c>
      <c r="P18" s="7">
        <v>6.0</v>
      </c>
      <c r="Q18" s="7">
        <v>2.0</v>
      </c>
      <c r="R18" s="7">
        <v>2.0</v>
      </c>
      <c r="S18" s="7">
        <v>6.0</v>
      </c>
      <c r="T18" s="7">
        <v>2.0</v>
      </c>
      <c r="U18" s="7">
        <v>2.0</v>
      </c>
      <c r="V18" s="7">
        <v>6.0</v>
      </c>
      <c r="W18" s="7">
        <v>2.0</v>
      </c>
      <c r="X18" s="7">
        <v>2.0</v>
      </c>
      <c r="Y18" s="7">
        <v>10.0</v>
      </c>
      <c r="Z18" s="79">
        <v>16.0</v>
      </c>
      <c r="AA18" s="7">
        <v>6.0</v>
      </c>
      <c r="AB18" s="79">
        <v>4.0</v>
      </c>
      <c r="AC18" s="62">
        <f t="shared" si="2"/>
        <v>36</v>
      </c>
      <c r="AD18" s="80">
        <f t="shared" si="3"/>
        <v>6</v>
      </c>
      <c r="AE18" s="80">
        <f t="shared" si="4"/>
        <v>36</v>
      </c>
      <c r="AF18" s="80">
        <f t="shared" si="5"/>
        <v>10</v>
      </c>
      <c r="AG18" s="81">
        <f t="shared" si="6"/>
        <v>52</v>
      </c>
      <c r="AH18" s="10">
        <f t="shared" ref="AH18:AJ18" si="15">AD18/AD$15</f>
        <v>0.3</v>
      </c>
      <c r="AI18" s="10">
        <f t="shared" si="15"/>
        <v>0.45</v>
      </c>
      <c r="AJ18" s="10">
        <f t="shared" si="15"/>
        <v>1</v>
      </c>
      <c r="AL18" s="9">
        <f t="shared" ref="AL18:AN18" si="16">IF((AH18)&gt;=50%, 2, (IF((AH18)&lt;25%, 0, 1)))</f>
        <v>1</v>
      </c>
      <c r="AM18" s="9">
        <f t="shared" si="16"/>
        <v>1</v>
      </c>
      <c r="AN18" s="9">
        <f t="shared" si="16"/>
        <v>2</v>
      </c>
      <c r="AP18" s="9" t="str">
        <f t="shared" ref="AP18:AR18" si="17">IF(AL18=2,"Att", (IF(AL18=0,"Not","Weak")))</f>
        <v>Weak</v>
      </c>
      <c r="AQ18" s="9" t="str">
        <f t="shared" si="17"/>
        <v>Weak</v>
      </c>
      <c r="AR18" s="9" t="str">
        <f t="shared" si="17"/>
        <v>Att</v>
      </c>
      <c r="AS18" s="82"/>
      <c r="AT18" s="83">
        <f t="shared" si="10"/>
        <v>4</v>
      </c>
    </row>
    <row r="19" ht="15.75" customHeight="1">
      <c r="A19" s="74">
        <v>2.22210005101025E14</v>
      </c>
      <c r="B19" s="75" t="s">
        <v>57</v>
      </c>
      <c r="C19" s="76">
        <v>2.0</v>
      </c>
      <c r="D19" s="76">
        <v>1.0</v>
      </c>
      <c r="E19" s="76">
        <v>2.0</v>
      </c>
      <c r="F19" s="76">
        <v>0.0</v>
      </c>
      <c r="G19" s="76">
        <v>0.0</v>
      </c>
      <c r="H19" s="76">
        <v>0.0</v>
      </c>
      <c r="I19" s="76">
        <v>1.0</v>
      </c>
      <c r="J19" s="76">
        <v>1.0</v>
      </c>
      <c r="K19" s="76">
        <v>1.0</v>
      </c>
      <c r="L19" s="77"/>
      <c r="M19" s="77"/>
      <c r="N19" s="77"/>
      <c r="O19" s="78">
        <f t="shared" si="11"/>
        <v>8</v>
      </c>
      <c r="P19" s="7">
        <v>6.0</v>
      </c>
      <c r="Q19" s="7">
        <v>2.0</v>
      </c>
      <c r="R19" s="7">
        <v>2.0</v>
      </c>
      <c r="S19" s="7">
        <v>5.0</v>
      </c>
      <c r="T19" s="7">
        <v>1.0</v>
      </c>
      <c r="U19" s="7">
        <v>2.0</v>
      </c>
      <c r="V19" s="7"/>
      <c r="W19" s="7"/>
      <c r="X19" s="7"/>
      <c r="Y19" s="7">
        <v>10.0</v>
      </c>
      <c r="Z19" s="79">
        <v>14.0</v>
      </c>
      <c r="AA19" s="7">
        <v>9.0</v>
      </c>
      <c r="AB19" s="79">
        <v>4.0</v>
      </c>
      <c r="AC19" s="62">
        <f t="shared" si="2"/>
        <v>45</v>
      </c>
      <c r="AD19" s="80">
        <f t="shared" si="3"/>
        <v>9</v>
      </c>
      <c r="AE19" s="80">
        <f t="shared" si="4"/>
        <v>30</v>
      </c>
      <c r="AF19" s="80">
        <f t="shared" si="5"/>
        <v>10</v>
      </c>
      <c r="AG19" s="81">
        <f t="shared" si="6"/>
        <v>49</v>
      </c>
      <c r="AH19" s="10">
        <f t="shared" ref="AH19:AJ19" si="18">AD19/AD$15</f>
        <v>0.45</v>
      </c>
      <c r="AI19" s="10">
        <f t="shared" si="18"/>
        <v>0.375</v>
      </c>
      <c r="AJ19" s="10">
        <f t="shared" si="18"/>
        <v>1</v>
      </c>
      <c r="AL19" s="9">
        <f t="shared" ref="AL19:AN19" si="19">IF((AH19)&gt;=50%, 2, (IF((AH19)&lt;25%, 0, 1)))</f>
        <v>1</v>
      </c>
      <c r="AM19" s="9">
        <f t="shared" si="19"/>
        <v>1</v>
      </c>
      <c r="AN19" s="9">
        <f t="shared" si="19"/>
        <v>2</v>
      </c>
      <c r="AP19" s="9" t="str">
        <f t="shared" ref="AP19:AR19" si="20">IF(AL19=2,"Att", (IF(AL19=0,"Not","Weak")))</f>
        <v>Weak</v>
      </c>
      <c r="AQ19" s="9" t="str">
        <f t="shared" si="20"/>
        <v>Weak</v>
      </c>
      <c r="AR19" s="9" t="str">
        <f t="shared" si="20"/>
        <v>Att</v>
      </c>
      <c r="AS19" s="82"/>
      <c r="AT19" s="83">
        <f t="shared" si="10"/>
        <v>4</v>
      </c>
    </row>
    <row r="20" ht="15.75" customHeight="1">
      <c r="A20" s="74">
        <v>2.22210005101028E14</v>
      </c>
      <c r="B20" s="84" t="s">
        <v>58</v>
      </c>
      <c r="C20" s="76">
        <v>2.0</v>
      </c>
      <c r="D20" s="76">
        <v>2.0</v>
      </c>
      <c r="E20" s="76">
        <v>2.0</v>
      </c>
      <c r="F20" s="76">
        <v>0.0</v>
      </c>
      <c r="G20" s="76">
        <v>0.0</v>
      </c>
      <c r="H20" s="76">
        <v>0.0</v>
      </c>
      <c r="I20" s="76">
        <v>1.0</v>
      </c>
      <c r="J20" s="76">
        <v>1.0</v>
      </c>
      <c r="K20" s="76">
        <v>1.0</v>
      </c>
      <c r="L20" s="77"/>
      <c r="M20" s="77"/>
      <c r="N20" s="77"/>
      <c r="O20" s="78">
        <f t="shared" si="11"/>
        <v>9</v>
      </c>
      <c r="P20" s="7">
        <v>4.0</v>
      </c>
      <c r="Q20" s="7">
        <v>2.0</v>
      </c>
      <c r="R20" s="7">
        <v>1.0</v>
      </c>
      <c r="S20" s="7">
        <v>6.0</v>
      </c>
      <c r="T20" s="7">
        <v>2.0</v>
      </c>
      <c r="U20" s="7">
        <v>2.0</v>
      </c>
      <c r="V20" s="7">
        <v>4.0</v>
      </c>
      <c r="W20" s="7">
        <v>1.0</v>
      </c>
      <c r="X20" s="7">
        <v>1.0</v>
      </c>
      <c r="Y20" s="7">
        <v>10.0</v>
      </c>
      <c r="Z20" s="79">
        <v>17.0</v>
      </c>
      <c r="AA20" s="7">
        <v>10.0</v>
      </c>
      <c r="AB20" s="79">
        <v>10.0</v>
      </c>
      <c r="AC20" s="62">
        <f t="shared" si="2"/>
        <v>56</v>
      </c>
      <c r="AD20" s="80">
        <f t="shared" si="3"/>
        <v>10</v>
      </c>
      <c r="AE20" s="80">
        <f t="shared" si="4"/>
        <v>42</v>
      </c>
      <c r="AF20" s="80">
        <f t="shared" si="5"/>
        <v>7</v>
      </c>
      <c r="AG20" s="81">
        <f t="shared" si="6"/>
        <v>59</v>
      </c>
      <c r="AH20" s="10">
        <f t="shared" ref="AH20:AJ20" si="21">AD20/AD$15</f>
        <v>0.5</v>
      </c>
      <c r="AI20" s="10">
        <f t="shared" si="21"/>
        <v>0.525</v>
      </c>
      <c r="AJ20" s="10">
        <f t="shared" si="21"/>
        <v>0.7</v>
      </c>
      <c r="AL20" s="9">
        <f t="shared" ref="AL20:AN20" si="22">IF((AH20)&gt;=50%, 2, (IF((AH20)&lt;25%, 0, 1)))</f>
        <v>2</v>
      </c>
      <c r="AM20" s="9">
        <f t="shared" si="22"/>
        <v>2</v>
      </c>
      <c r="AN20" s="9">
        <f t="shared" si="22"/>
        <v>2</v>
      </c>
      <c r="AP20" s="9" t="str">
        <f t="shared" ref="AP20:AR20" si="23">IF(AL20=2,"Att", (IF(AL20=0,"Not","Weak")))</f>
        <v>Att</v>
      </c>
      <c r="AQ20" s="9" t="str">
        <f t="shared" si="23"/>
        <v>Att</v>
      </c>
      <c r="AR20" s="9" t="str">
        <f t="shared" si="23"/>
        <v>Att</v>
      </c>
      <c r="AS20" s="82"/>
      <c r="AT20" s="83">
        <f t="shared" si="10"/>
        <v>6</v>
      </c>
    </row>
    <row r="21" ht="15.75" customHeight="1">
      <c r="A21" s="74">
        <v>2.2221000510103E14</v>
      </c>
      <c r="B21" s="75" t="s">
        <v>59</v>
      </c>
      <c r="C21" s="76"/>
      <c r="D21" s="76"/>
      <c r="E21" s="76"/>
      <c r="F21" s="76">
        <v>0.0</v>
      </c>
      <c r="G21" s="76">
        <v>0.0</v>
      </c>
      <c r="H21" s="76">
        <v>0.0</v>
      </c>
      <c r="I21" s="76"/>
      <c r="J21" s="76"/>
      <c r="K21" s="76"/>
      <c r="L21" s="77"/>
      <c r="M21" s="77"/>
      <c r="N21" s="77"/>
      <c r="O21" s="78">
        <f t="shared" si="11"/>
        <v>0</v>
      </c>
      <c r="P21" s="7">
        <v>5.0</v>
      </c>
      <c r="Q21" s="7">
        <v>2.0</v>
      </c>
      <c r="R21" s="7">
        <v>2.0</v>
      </c>
      <c r="S21" s="7">
        <v>6.0</v>
      </c>
      <c r="T21" s="7">
        <v>2.0</v>
      </c>
      <c r="U21" s="7">
        <v>2.0</v>
      </c>
      <c r="V21" s="7">
        <v>4.0</v>
      </c>
      <c r="W21" s="7">
        <v>1.0</v>
      </c>
      <c r="X21" s="7">
        <v>1.0</v>
      </c>
      <c r="Y21" s="7">
        <v>10.0</v>
      </c>
      <c r="Z21" s="79">
        <v>18.0</v>
      </c>
      <c r="AA21" s="7">
        <v>9.0</v>
      </c>
      <c r="AB21" s="79">
        <v>10.0</v>
      </c>
      <c r="AC21" s="62">
        <f t="shared" si="2"/>
        <v>47</v>
      </c>
      <c r="AD21" s="80">
        <f t="shared" si="3"/>
        <v>9</v>
      </c>
      <c r="AE21" s="80">
        <f t="shared" si="4"/>
        <v>34</v>
      </c>
      <c r="AF21" s="80">
        <f t="shared" si="5"/>
        <v>9</v>
      </c>
      <c r="AG21" s="81">
        <f t="shared" si="6"/>
        <v>52</v>
      </c>
      <c r="AH21" s="10">
        <f t="shared" ref="AH21:AJ21" si="24">AD21/AD$15</f>
        <v>0.45</v>
      </c>
      <c r="AI21" s="10">
        <f t="shared" si="24"/>
        <v>0.425</v>
      </c>
      <c r="AJ21" s="10">
        <f t="shared" si="24"/>
        <v>0.9</v>
      </c>
      <c r="AL21" s="9">
        <f t="shared" ref="AL21:AN21" si="25">IF((AH21)&gt;=50%, 2, (IF((AH21)&lt;25%, 0, 1)))</f>
        <v>1</v>
      </c>
      <c r="AM21" s="9">
        <f t="shared" si="25"/>
        <v>1</v>
      </c>
      <c r="AN21" s="9">
        <f t="shared" si="25"/>
        <v>2</v>
      </c>
      <c r="AP21" s="9" t="str">
        <f t="shared" ref="AP21:AR21" si="26">IF(AL21=2,"Att", (IF(AL21=0,"Not","Weak")))</f>
        <v>Weak</v>
      </c>
      <c r="AQ21" s="9" t="str">
        <f t="shared" si="26"/>
        <v>Weak</v>
      </c>
      <c r="AR21" s="9" t="str">
        <f t="shared" si="26"/>
        <v>Att</v>
      </c>
      <c r="AS21" s="82"/>
      <c r="AT21" s="83">
        <f t="shared" si="10"/>
        <v>4</v>
      </c>
    </row>
    <row r="22" ht="15.75" customHeight="1">
      <c r="A22" s="74">
        <v>2.22210005101069E14</v>
      </c>
      <c r="B22" s="75" t="s">
        <v>60</v>
      </c>
      <c r="C22" s="76"/>
      <c r="D22" s="76"/>
      <c r="E22" s="76"/>
      <c r="F22" s="76">
        <v>0.0</v>
      </c>
      <c r="G22" s="76">
        <v>0.0</v>
      </c>
      <c r="H22" s="76">
        <v>0.0</v>
      </c>
      <c r="I22" s="76">
        <v>1.0</v>
      </c>
      <c r="J22" s="76">
        <v>1.0</v>
      </c>
      <c r="K22" s="76">
        <v>1.0</v>
      </c>
      <c r="L22" s="77"/>
      <c r="M22" s="77"/>
      <c r="N22" s="77"/>
      <c r="O22" s="78">
        <f t="shared" si="11"/>
        <v>3</v>
      </c>
      <c r="P22" s="7">
        <v>6.0</v>
      </c>
      <c r="Q22" s="7">
        <v>2.0</v>
      </c>
      <c r="R22" s="7">
        <v>2.0</v>
      </c>
      <c r="S22" s="7">
        <v>5.0</v>
      </c>
      <c r="T22" s="7">
        <v>1.0</v>
      </c>
      <c r="U22" s="7">
        <v>2.0</v>
      </c>
      <c r="V22" s="7"/>
      <c r="W22" s="7"/>
      <c r="X22" s="7"/>
      <c r="Y22" s="7">
        <v>10.0</v>
      </c>
      <c r="Z22" s="79">
        <v>16.0</v>
      </c>
      <c r="AA22" s="7">
        <v>12.0</v>
      </c>
      <c r="AB22" s="79">
        <v>10.0</v>
      </c>
      <c r="AC22" s="62">
        <f t="shared" si="2"/>
        <v>51</v>
      </c>
      <c r="AD22" s="80">
        <f t="shared" si="3"/>
        <v>12</v>
      </c>
      <c r="AE22" s="80">
        <f t="shared" si="4"/>
        <v>27</v>
      </c>
      <c r="AF22" s="80">
        <f t="shared" si="5"/>
        <v>10</v>
      </c>
      <c r="AG22" s="81">
        <f t="shared" si="6"/>
        <v>49</v>
      </c>
      <c r="AH22" s="10">
        <f t="shared" ref="AH22:AJ22" si="27">AD22/AD$15</f>
        <v>0.6</v>
      </c>
      <c r="AI22" s="10">
        <f t="shared" si="27"/>
        <v>0.3375</v>
      </c>
      <c r="AJ22" s="10">
        <f t="shared" si="27"/>
        <v>1</v>
      </c>
      <c r="AL22" s="9">
        <f t="shared" ref="AL22:AN22" si="28">IF((AH22)&gt;=50%, 2, (IF((AH22)&lt;25%, 0, 1)))</f>
        <v>2</v>
      </c>
      <c r="AM22" s="9">
        <f t="shared" si="28"/>
        <v>1</v>
      </c>
      <c r="AN22" s="9">
        <f t="shared" si="28"/>
        <v>2</v>
      </c>
      <c r="AP22" s="9" t="str">
        <f t="shared" ref="AP22:AR22" si="29">IF(AL22=2,"Att", (IF(AL22=0,"Not","Weak")))</f>
        <v>Att</v>
      </c>
      <c r="AQ22" s="9" t="str">
        <f t="shared" si="29"/>
        <v>Weak</v>
      </c>
      <c r="AR22" s="9" t="str">
        <f t="shared" si="29"/>
        <v>Att</v>
      </c>
      <c r="AS22" s="82"/>
      <c r="AT22" s="83">
        <f t="shared" si="10"/>
        <v>5</v>
      </c>
    </row>
    <row r="23" ht="15.75" customHeight="1">
      <c r="A23" s="74">
        <v>2.22210005101081E14</v>
      </c>
      <c r="B23" s="75" t="s">
        <v>61</v>
      </c>
      <c r="C23" s="76"/>
      <c r="D23" s="76"/>
      <c r="E23" s="76"/>
      <c r="F23" s="76">
        <v>0.0</v>
      </c>
      <c r="G23" s="76">
        <v>0.0</v>
      </c>
      <c r="H23" s="76">
        <v>0.0</v>
      </c>
      <c r="I23" s="76">
        <v>2.0</v>
      </c>
      <c r="J23" s="76">
        <v>1.0</v>
      </c>
      <c r="K23" s="76">
        <v>1.0</v>
      </c>
      <c r="L23" s="77"/>
      <c r="M23" s="77"/>
      <c r="N23" s="77"/>
      <c r="O23" s="78">
        <f t="shared" si="11"/>
        <v>4</v>
      </c>
      <c r="P23" s="7">
        <v>6.0</v>
      </c>
      <c r="Q23" s="7">
        <v>2.0</v>
      </c>
      <c r="R23" s="7">
        <v>2.0</v>
      </c>
      <c r="S23" s="7">
        <v>6.0</v>
      </c>
      <c r="T23" s="7">
        <v>2.0</v>
      </c>
      <c r="U23" s="7">
        <v>2.0</v>
      </c>
      <c r="V23" s="7">
        <v>6.0</v>
      </c>
      <c r="W23" s="7">
        <v>2.0</v>
      </c>
      <c r="X23" s="7">
        <v>2.0</v>
      </c>
      <c r="Y23" s="7">
        <v>10.0</v>
      </c>
      <c r="Z23" s="79">
        <v>18.0</v>
      </c>
      <c r="AA23" s="7">
        <v>8.0</v>
      </c>
      <c r="AB23" s="79">
        <v>8.0</v>
      </c>
      <c r="AC23" s="62">
        <f t="shared" si="2"/>
        <v>48</v>
      </c>
      <c r="AD23" s="80">
        <f t="shared" si="3"/>
        <v>8</v>
      </c>
      <c r="AE23" s="80">
        <f t="shared" si="4"/>
        <v>42</v>
      </c>
      <c r="AF23" s="80">
        <f t="shared" si="5"/>
        <v>10</v>
      </c>
      <c r="AG23" s="81">
        <f t="shared" si="6"/>
        <v>60</v>
      </c>
      <c r="AH23" s="10">
        <f t="shared" ref="AH23:AJ23" si="30">AD23/AD$15</f>
        <v>0.4</v>
      </c>
      <c r="AI23" s="10">
        <f t="shared" si="30"/>
        <v>0.525</v>
      </c>
      <c r="AJ23" s="10">
        <f t="shared" si="30"/>
        <v>1</v>
      </c>
      <c r="AL23" s="9">
        <f t="shared" ref="AL23:AN23" si="31">IF((AH23)&gt;=50%, 2, (IF((AH23)&lt;25%, 0, 1)))</f>
        <v>1</v>
      </c>
      <c r="AM23" s="9">
        <f t="shared" si="31"/>
        <v>2</v>
      </c>
      <c r="AN23" s="9">
        <f t="shared" si="31"/>
        <v>2</v>
      </c>
      <c r="AP23" s="9" t="str">
        <f t="shared" ref="AP23:AR23" si="32">IF(AL23=2,"Att", (IF(AL23=0,"Not","Weak")))</f>
        <v>Weak</v>
      </c>
      <c r="AQ23" s="9" t="str">
        <f t="shared" si="32"/>
        <v>Att</v>
      </c>
      <c r="AR23" s="9" t="str">
        <f t="shared" si="32"/>
        <v>Att</v>
      </c>
      <c r="AS23" s="82"/>
      <c r="AT23" s="83">
        <f t="shared" si="10"/>
        <v>5</v>
      </c>
    </row>
    <row r="24" ht="15.75" customHeight="1">
      <c r="A24" s="85">
        <v>2.22210005101111E14</v>
      </c>
      <c r="B24" s="75" t="s">
        <v>62</v>
      </c>
      <c r="C24" s="7">
        <v>2.0</v>
      </c>
      <c r="D24" s="7">
        <v>1.0</v>
      </c>
      <c r="E24" s="7">
        <v>2.0</v>
      </c>
      <c r="F24" s="7">
        <v>1.0</v>
      </c>
      <c r="G24" s="7">
        <v>0.0</v>
      </c>
      <c r="H24" s="7">
        <v>1.0</v>
      </c>
      <c r="I24" s="7">
        <v>1.0</v>
      </c>
      <c r="J24" s="7">
        <v>0.0</v>
      </c>
      <c r="K24" s="7">
        <v>1.0</v>
      </c>
      <c r="L24" s="86"/>
      <c r="M24" s="86"/>
      <c r="N24" s="86"/>
      <c r="O24" s="78">
        <f t="shared" si="11"/>
        <v>7</v>
      </c>
      <c r="P24" s="7">
        <v>6.0</v>
      </c>
      <c r="Q24" s="7">
        <v>2.0</v>
      </c>
      <c r="R24" s="7">
        <v>2.0</v>
      </c>
      <c r="S24" s="7">
        <v>6.0</v>
      </c>
      <c r="T24" s="7">
        <v>2.0</v>
      </c>
      <c r="U24" s="7">
        <v>2.0</v>
      </c>
      <c r="V24" s="7">
        <v>6.0</v>
      </c>
      <c r="W24" s="7">
        <v>2.0</v>
      </c>
      <c r="X24" s="7">
        <v>2.0</v>
      </c>
      <c r="Y24" s="7">
        <v>10.0</v>
      </c>
      <c r="Z24" s="79">
        <v>18.0</v>
      </c>
      <c r="AA24" s="7">
        <v>10.0</v>
      </c>
      <c r="AB24" s="79">
        <v>10.0</v>
      </c>
      <c r="AC24" s="62">
        <f t="shared" si="2"/>
        <v>55</v>
      </c>
      <c r="AD24" s="80">
        <f t="shared" si="3"/>
        <v>10</v>
      </c>
      <c r="AE24" s="80">
        <f t="shared" si="4"/>
        <v>47</v>
      </c>
      <c r="AF24" s="80">
        <f t="shared" si="5"/>
        <v>10</v>
      </c>
      <c r="AG24" s="81">
        <f t="shared" si="6"/>
        <v>67</v>
      </c>
      <c r="AH24" s="10">
        <f t="shared" ref="AH24:AJ24" si="33">AD24/AD$15</f>
        <v>0.5</v>
      </c>
      <c r="AI24" s="10">
        <f t="shared" si="33"/>
        <v>0.5875</v>
      </c>
      <c r="AJ24" s="10">
        <f t="shared" si="33"/>
        <v>1</v>
      </c>
      <c r="AL24" s="9">
        <f t="shared" ref="AL24:AN24" si="34">IF((AH24)&gt;=50%, 2, (IF((AH24)&lt;25%, 0, 1)))</f>
        <v>2</v>
      </c>
      <c r="AM24" s="9">
        <f t="shared" si="34"/>
        <v>2</v>
      </c>
      <c r="AN24" s="9">
        <f t="shared" si="34"/>
        <v>2</v>
      </c>
      <c r="AP24" s="9" t="str">
        <f t="shared" ref="AP24:AR24" si="35">IF(AL24=2,"Att", (IF(AL24=0,"Not","Weak")))</f>
        <v>Att</v>
      </c>
      <c r="AQ24" s="9" t="str">
        <f t="shared" si="35"/>
        <v>Att</v>
      </c>
      <c r="AR24" s="9" t="str">
        <f t="shared" si="35"/>
        <v>Att</v>
      </c>
      <c r="AS24" s="82"/>
      <c r="AT24" s="83">
        <f t="shared" si="10"/>
        <v>6</v>
      </c>
    </row>
    <row r="25" ht="15.75" customHeight="1">
      <c r="A25" s="85">
        <v>2.22210005101112E14</v>
      </c>
      <c r="B25" s="75" t="s">
        <v>63</v>
      </c>
      <c r="C25" s="7">
        <v>2.0</v>
      </c>
      <c r="D25" s="7">
        <v>1.0</v>
      </c>
      <c r="E25" s="7">
        <v>2.0</v>
      </c>
      <c r="F25" s="7">
        <v>1.0</v>
      </c>
      <c r="G25" s="7">
        <v>0.0</v>
      </c>
      <c r="H25" s="7">
        <v>1.0</v>
      </c>
      <c r="I25" s="7"/>
      <c r="J25" s="7"/>
      <c r="K25" s="7"/>
      <c r="L25" s="86"/>
      <c r="M25" s="86"/>
      <c r="N25" s="86"/>
      <c r="O25" s="78">
        <f t="shared" si="11"/>
        <v>7</v>
      </c>
      <c r="P25" s="7">
        <v>6.0</v>
      </c>
      <c r="Q25" s="7">
        <v>2.0</v>
      </c>
      <c r="R25" s="7">
        <v>2.0</v>
      </c>
      <c r="S25" s="7">
        <v>6.0</v>
      </c>
      <c r="T25" s="7">
        <v>2.0</v>
      </c>
      <c r="U25" s="7">
        <v>2.0</v>
      </c>
      <c r="V25" s="7">
        <v>6.0</v>
      </c>
      <c r="W25" s="7">
        <v>2.0</v>
      </c>
      <c r="X25" s="7">
        <v>2.0</v>
      </c>
      <c r="Y25" s="7">
        <v>10.0</v>
      </c>
      <c r="Z25" s="79">
        <v>19.0</v>
      </c>
      <c r="AA25" s="7">
        <v>10.0</v>
      </c>
      <c r="AB25" s="79">
        <v>4.0</v>
      </c>
      <c r="AC25" s="62">
        <f t="shared" si="2"/>
        <v>50</v>
      </c>
      <c r="AD25" s="80">
        <f t="shared" si="3"/>
        <v>10</v>
      </c>
      <c r="AE25" s="80">
        <f t="shared" si="4"/>
        <v>46</v>
      </c>
      <c r="AF25" s="80">
        <f t="shared" si="5"/>
        <v>10</v>
      </c>
      <c r="AG25" s="81">
        <f t="shared" si="6"/>
        <v>66</v>
      </c>
      <c r="AH25" s="10">
        <f t="shared" ref="AH25:AJ25" si="36">AD25/AD$15</f>
        <v>0.5</v>
      </c>
      <c r="AI25" s="10">
        <f t="shared" si="36"/>
        <v>0.575</v>
      </c>
      <c r="AJ25" s="10">
        <f t="shared" si="36"/>
        <v>1</v>
      </c>
      <c r="AL25" s="9">
        <f t="shared" ref="AL25:AN25" si="37">IF((AH25)&gt;=50%, 2, (IF((AH25)&lt;25%, 0, 1)))</f>
        <v>2</v>
      </c>
      <c r="AM25" s="9">
        <f t="shared" si="37"/>
        <v>2</v>
      </c>
      <c r="AN25" s="9">
        <f t="shared" si="37"/>
        <v>2</v>
      </c>
      <c r="AP25" s="9" t="str">
        <f t="shared" ref="AP25:AR25" si="38">IF(AL25=2,"Att", (IF(AL25=0,"Not","Weak")))</f>
        <v>Att</v>
      </c>
      <c r="AQ25" s="9" t="str">
        <f t="shared" si="38"/>
        <v>Att</v>
      </c>
      <c r="AR25" s="9" t="str">
        <f t="shared" si="38"/>
        <v>Att</v>
      </c>
      <c r="AS25" s="82"/>
      <c r="AT25" s="83">
        <f t="shared" si="10"/>
        <v>6</v>
      </c>
    </row>
    <row r="26" ht="15.75" customHeight="1">
      <c r="A26" s="85">
        <v>2.22210005101113E14</v>
      </c>
      <c r="B26" s="75" t="s">
        <v>64</v>
      </c>
      <c r="C26" s="7"/>
      <c r="D26" s="7"/>
      <c r="E26" s="7"/>
      <c r="F26" s="7"/>
      <c r="G26" s="7"/>
      <c r="H26" s="7"/>
      <c r="I26" s="7"/>
      <c r="J26" s="7"/>
      <c r="K26" s="7"/>
      <c r="L26" s="86"/>
      <c r="M26" s="86"/>
      <c r="N26" s="86"/>
      <c r="O26" s="78">
        <f t="shared" si="11"/>
        <v>0</v>
      </c>
      <c r="P26" s="7">
        <v>5.0</v>
      </c>
      <c r="Q26" s="7">
        <v>2.0</v>
      </c>
      <c r="R26" s="7">
        <v>2.0</v>
      </c>
      <c r="S26" s="7"/>
      <c r="T26" s="7"/>
      <c r="U26" s="7"/>
      <c r="V26" s="7"/>
      <c r="W26" s="7"/>
      <c r="X26" s="7"/>
      <c r="Y26" s="7">
        <v>9.0</v>
      </c>
      <c r="Z26" s="87"/>
      <c r="AA26" s="17"/>
      <c r="AB26" s="87"/>
      <c r="AC26" s="62">
        <f t="shared" si="2"/>
        <v>9</v>
      </c>
      <c r="AD26" s="80">
        <f t="shared" si="3"/>
        <v>0</v>
      </c>
      <c r="AE26" s="80">
        <f t="shared" si="4"/>
        <v>0</v>
      </c>
      <c r="AF26" s="80">
        <f t="shared" si="5"/>
        <v>9</v>
      </c>
      <c r="AG26" s="81">
        <f t="shared" si="6"/>
        <v>9</v>
      </c>
      <c r="AH26" s="10">
        <f t="shared" ref="AH26:AJ26" si="39">AD26/AD$15</f>
        <v>0</v>
      </c>
      <c r="AI26" s="10">
        <f t="shared" si="39"/>
        <v>0</v>
      </c>
      <c r="AJ26" s="10">
        <f t="shared" si="39"/>
        <v>0.9</v>
      </c>
      <c r="AL26" s="9">
        <f t="shared" ref="AL26:AN26" si="40">IF((AH26)&gt;=50%, 2, (IF((AH26)&lt;25%, 0, 1)))</f>
        <v>0</v>
      </c>
      <c r="AM26" s="9">
        <f t="shared" si="40"/>
        <v>0</v>
      </c>
      <c r="AN26" s="9">
        <f t="shared" si="40"/>
        <v>2</v>
      </c>
      <c r="AP26" s="9" t="str">
        <f t="shared" ref="AP26:AR26" si="41">IF(AL26=2,"Att", (IF(AL26=0,"Not","Weak")))</f>
        <v>Not</v>
      </c>
      <c r="AQ26" s="9" t="str">
        <f t="shared" si="41"/>
        <v>Not</v>
      </c>
      <c r="AR26" s="9" t="str">
        <f t="shared" si="41"/>
        <v>Att</v>
      </c>
      <c r="AS26" s="82"/>
      <c r="AT26" s="83">
        <f t="shared" si="10"/>
        <v>2</v>
      </c>
    </row>
    <row r="27" ht="15.75" customHeight="1">
      <c r="A27" s="85">
        <v>2.22210005101114E14</v>
      </c>
      <c r="B27" s="75" t="s">
        <v>65</v>
      </c>
      <c r="C27" s="7">
        <v>4.0</v>
      </c>
      <c r="D27" s="7">
        <v>3.0</v>
      </c>
      <c r="E27" s="7">
        <v>3.0</v>
      </c>
      <c r="F27" s="7">
        <v>2.0</v>
      </c>
      <c r="G27" s="7">
        <v>1.0</v>
      </c>
      <c r="H27" s="7">
        <v>2.0</v>
      </c>
      <c r="I27" s="7"/>
      <c r="J27" s="7"/>
      <c r="K27" s="7"/>
      <c r="L27" s="86"/>
      <c r="M27" s="86"/>
      <c r="N27" s="86"/>
      <c r="O27" s="78">
        <f t="shared" si="11"/>
        <v>15</v>
      </c>
      <c r="P27" s="7">
        <v>6.0</v>
      </c>
      <c r="Q27" s="7">
        <v>2.0</v>
      </c>
      <c r="R27" s="7">
        <v>2.0</v>
      </c>
      <c r="S27" s="7">
        <v>6.0</v>
      </c>
      <c r="T27" s="7">
        <v>2.0</v>
      </c>
      <c r="U27" s="7">
        <v>2.0</v>
      </c>
      <c r="V27" s="7">
        <v>3.0</v>
      </c>
      <c r="W27" s="7">
        <v>1.0</v>
      </c>
      <c r="X27" s="7">
        <v>1.0</v>
      </c>
      <c r="Y27" s="7">
        <v>10.0</v>
      </c>
      <c r="Z27" s="79">
        <v>26.0</v>
      </c>
      <c r="AA27" s="7">
        <v>20.0</v>
      </c>
      <c r="AB27" s="79">
        <v>10.0</v>
      </c>
      <c r="AC27" s="62">
        <f t="shared" si="2"/>
        <v>81</v>
      </c>
      <c r="AD27" s="80">
        <f t="shared" si="3"/>
        <v>20</v>
      </c>
      <c r="AE27" s="80">
        <f t="shared" si="4"/>
        <v>56</v>
      </c>
      <c r="AF27" s="80">
        <f t="shared" si="5"/>
        <v>10</v>
      </c>
      <c r="AG27" s="81">
        <f t="shared" si="6"/>
        <v>86</v>
      </c>
      <c r="AH27" s="10">
        <f t="shared" ref="AH27:AJ27" si="42">AD27/AD$15</f>
        <v>1</v>
      </c>
      <c r="AI27" s="10">
        <f t="shared" si="42"/>
        <v>0.7</v>
      </c>
      <c r="AJ27" s="10">
        <f t="shared" si="42"/>
        <v>1</v>
      </c>
      <c r="AL27" s="9">
        <f t="shared" ref="AL27:AN27" si="43">IF((AH27)&gt;=50%, 2, (IF((AH27)&lt;25%, 0, 1)))</f>
        <v>2</v>
      </c>
      <c r="AM27" s="9">
        <f t="shared" si="43"/>
        <v>2</v>
      </c>
      <c r="AN27" s="9">
        <f t="shared" si="43"/>
        <v>2</v>
      </c>
      <c r="AP27" s="9" t="str">
        <f t="shared" ref="AP27:AR27" si="44">IF(AL27=2,"Att", (IF(AL27=0,"Not","Weak")))</f>
        <v>Att</v>
      </c>
      <c r="AQ27" s="9" t="str">
        <f t="shared" si="44"/>
        <v>Att</v>
      </c>
      <c r="AR27" s="9" t="str">
        <f t="shared" si="44"/>
        <v>Att</v>
      </c>
      <c r="AS27" s="82"/>
      <c r="AT27" s="83">
        <f t="shared" si="10"/>
        <v>6</v>
      </c>
    </row>
    <row r="28" ht="15.75" customHeight="1">
      <c r="A28" s="85">
        <v>2.22210005101115E14</v>
      </c>
      <c r="B28" s="75" t="s">
        <v>66</v>
      </c>
      <c r="C28" s="7"/>
      <c r="D28" s="7"/>
      <c r="E28" s="7"/>
      <c r="F28" s="7"/>
      <c r="G28" s="7"/>
      <c r="H28" s="7"/>
      <c r="I28" s="7">
        <v>1.0</v>
      </c>
      <c r="J28" s="7">
        <v>1.0</v>
      </c>
      <c r="K28" s="7">
        <v>1.0</v>
      </c>
      <c r="L28" s="86"/>
      <c r="M28" s="86"/>
      <c r="N28" s="86"/>
      <c r="O28" s="78">
        <f t="shared" si="11"/>
        <v>3</v>
      </c>
      <c r="P28" s="7">
        <v>6.0</v>
      </c>
      <c r="Q28" s="7">
        <v>2.0</v>
      </c>
      <c r="R28" s="7">
        <v>2.0</v>
      </c>
      <c r="S28" s="7">
        <v>5.0</v>
      </c>
      <c r="T28" s="7">
        <v>2.0</v>
      </c>
      <c r="U28" s="7">
        <v>2.0</v>
      </c>
      <c r="V28" s="7">
        <v>6.0</v>
      </c>
      <c r="W28" s="7">
        <v>2.0</v>
      </c>
      <c r="X28" s="7">
        <v>2.0</v>
      </c>
      <c r="Y28" s="7">
        <v>10.0</v>
      </c>
      <c r="Z28" s="79">
        <v>16.0</v>
      </c>
      <c r="AA28" s="7">
        <v>9.0</v>
      </c>
      <c r="AB28" s="79">
        <v>8.0</v>
      </c>
      <c r="AC28" s="62">
        <f t="shared" si="2"/>
        <v>46</v>
      </c>
      <c r="AD28" s="80">
        <f t="shared" si="3"/>
        <v>9</v>
      </c>
      <c r="AE28" s="80">
        <f t="shared" si="4"/>
        <v>38</v>
      </c>
      <c r="AF28" s="80">
        <f t="shared" si="5"/>
        <v>10</v>
      </c>
      <c r="AG28" s="81">
        <f t="shared" si="6"/>
        <v>57</v>
      </c>
      <c r="AH28" s="10">
        <f t="shared" ref="AH28:AJ28" si="45">AD28/AD$15</f>
        <v>0.45</v>
      </c>
      <c r="AI28" s="10">
        <f t="shared" si="45"/>
        <v>0.475</v>
      </c>
      <c r="AJ28" s="10">
        <f t="shared" si="45"/>
        <v>1</v>
      </c>
      <c r="AL28" s="9">
        <f t="shared" ref="AL28:AN28" si="46">IF((AH28)&gt;=50%, 2, (IF((AH28)&lt;25%, 0, 1)))</f>
        <v>1</v>
      </c>
      <c r="AM28" s="9">
        <f t="shared" si="46"/>
        <v>1</v>
      </c>
      <c r="AN28" s="9">
        <f t="shared" si="46"/>
        <v>2</v>
      </c>
      <c r="AP28" s="9" t="str">
        <f t="shared" ref="AP28:AR28" si="47">IF(AL28=2,"Att", (IF(AL28=0,"Not","Weak")))</f>
        <v>Weak</v>
      </c>
      <c r="AQ28" s="9" t="str">
        <f t="shared" si="47"/>
        <v>Weak</v>
      </c>
      <c r="AR28" s="9" t="str">
        <f t="shared" si="47"/>
        <v>Att</v>
      </c>
      <c r="AS28" s="82"/>
      <c r="AT28" s="83">
        <f t="shared" si="10"/>
        <v>4</v>
      </c>
    </row>
    <row r="29" ht="15.75" customHeight="1">
      <c r="A29" s="85">
        <v>2.22210005101117E14</v>
      </c>
      <c r="B29" s="75" t="s">
        <v>67</v>
      </c>
      <c r="C29" s="7">
        <v>2.0</v>
      </c>
      <c r="D29" s="7">
        <v>2.0</v>
      </c>
      <c r="E29" s="7">
        <v>2.0</v>
      </c>
      <c r="F29" s="7">
        <v>1.0</v>
      </c>
      <c r="G29" s="7">
        <v>0.0</v>
      </c>
      <c r="H29" s="7">
        <v>1.0</v>
      </c>
      <c r="I29" s="7"/>
      <c r="J29" s="7"/>
      <c r="K29" s="7"/>
      <c r="L29" s="86"/>
      <c r="M29" s="86"/>
      <c r="N29" s="86"/>
      <c r="O29" s="78">
        <f t="shared" si="11"/>
        <v>8</v>
      </c>
      <c r="P29" s="7">
        <v>6.0</v>
      </c>
      <c r="Q29" s="7">
        <v>1.0</v>
      </c>
      <c r="R29" s="7">
        <v>2.0</v>
      </c>
      <c r="S29" s="7">
        <v>6.0</v>
      </c>
      <c r="T29" s="7">
        <v>2.0</v>
      </c>
      <c r="U29" s="7">
        <v>2.0</v>
      </c>
      <c r="V29" s="7">
        <v>3.0</v>
      </c>
      <c r="W29" s="7">
        <v>1.0</v>
      </c>
      <c r="X29" s="7">
        <v>1.0</v>
      </c>
      <c r="Y29" s="7">
        <v>10.0</v>
      </c>
      <c r="Z29" s="79">
        <v>16.0</v>
      </c>
      <c r="AA29" s="7">
        <v>10.0</v>
      </c>
      <c r="AB29" s="79">
        <v>10.0</v>
      </c>
      <c r="AC29" s="62">
        <f t="shared" si="2"/>
        <v>54</v>
      </c>
      <c r="AD29" s="80">
        <f t="shared" si="3"/>
        <v>10</v>
      </c>
      <c r="AE29" s="80">
        <f t="shared" si="4"/>
        <v>39</v>
      </c>
      <c r="AF29" s="80">
        <f t="shared" si="5"/>
        <v>9</v>
      </c>
      <c r="AG29" s="81">
        <f t="shared" si="6"/>
        <v>58</v>
      </c>
      <c r="AH29" s="10">
        <f t="shared" ref="AH29:AJ29" si="48">AD29/AD$15</f>
        <v>0.5</v>
      </c>
      <c r="AI29" s="10">
        <f t="shared" si="48"/>
        <v>0.4875</v>
      </c>
      <c r="AJ29" s="10">
        <f t="shared" si="48"/>
        <v>0.9</v>
      </c>
      <c r="AL29" s="9">
        <f t="shared" ref="AL29:AN29" si="49">IF((AH29)&gt;=50%, 2, (IF((AH29)&lt;25%, 0, 1)))</f>
        <v>2</v>
      </c>
      <c r="AM29" s="9">
        <f t="shared" si="49"/>
        <v>1</v>
      </c>
      <c r="AN29" s="9">
        <f t="shared" si="49"/>
        <v>2</v>
      </c>
      <c r="AP29" s="9" t="str">
        <f t="shared" ref="AP29:AR29" si="50">IF(AL29=2,"Att", (IF(AL29=0,"Not","Weak")))</f>
        <v>Att</v>
      </c>
      <c r="AQ29" s="9" t="str">
        <f t="shared" si="50"/>
        <v>Weak</v>
      </c>
      <c r="AR29" s="9" t="str">
        <f t="shared" si="50"/>
        <v>Att</v>
      </c>
      <c r="AS29" s="82"/>
      <c r="AT29" s="83">
        <f t="shared" si="10"/>
        <v>5</v>
      </c>
    </row>
    <row r="30" ht="15.75" customHeight="1">
      <c r="A30" s="85">
        <v>2.22210005101118E14</v>
      </c>
      <c r="B30" s="75" t="s">
        <v>68</v>
      </c>
      <c r="C30" s="7">
        <v>3.0</v>
      </c>
      <c r="D30" s="7">
        <v>3.0</v>
      </c>
      <c r="E30" s="7">
        <v>2.0</v>
      </c>
      <c r="F30" s="7">
        <v>4.0</v>
      </c>
      <c r="G30" s="7">
        <v>3.0</v>
      </c>
      <c r="H30" s="7">
        <v>3.0</v>
      </c>
      <c r="I30" s="7">
        <v>4.0</v>
      </c>
      <c r="J30" s="7">
        <v>3.0</v>
      </c>
      <c r="K30" s="7">
        <v>3.0</v>
      </c>
      <c r="L30" s="86"/>
      <c r="M30" s="86"/>
      <c r="N30" s="86"/>
      <c r="O30" s="78">
        <f t="shared" si="11"/>
        <v>20</v>
      </c>
      <c r="P30" s="7">
        <v>6.0</v>
      </c>
      <c r="Q30" s="7">
        <v>2.0</v>
      </c>
      <c r="R30" s="7">
        <v>2.0</v>
      </c>
      <c r="S30" s="7">
        <v>6.0</v>
      </c>
      <c r="T30" s="7">
        <v>2.0</v>
      </c>
      <c r="U30" s="7">
        <v>2.0</v>
      </c>
      <c r="V30" s="7">
        <v>6.0</v>
      </c>
      <c r="W30" s="7">
        <v>2.0</v>
      </c>
      <c r="X30" s="7">
        <v>2.0</v>
      </c>
      <c r="Y30" s="7">
        <v>10.0</v>
      </c>
      <c r="Z30" s="79">
        <v>30.0</v>
      </c>
      <c r="AA30" s="7">
        <v>20.0</v>
      </c>
      <c r="AB30" s="79">
        <v>10.0</v>
      </c>
      <c r="AC30" s="62">
        <f t="shared" si="2"/>
        <v>90</v>
      </c>
      <c r="AD30" s="80">
        <f t="shared" si="3"/>
        <v>20</v>
      </c>
      <c r="AE30" s="80">
        <f t="shared" si="4"/>
        <v>78</v>
      </c>
      <c r="AF30" s="80">
        <f t="shared" si="5"/>
        <v>10</v>
      </c>
      <c r="AG30" s="81">
        <f t="shared" si="6"/>
        <v>108</v>
      </c>
      <c r="AH30" s="10">
        <f t="shared" ref="AH30:AJ30" si="51">AD30/AD$15</f>
        <v>1</v>
      </c>
      <c r="AI30" s="10">
        <f t="shared" si="51"/>
        <v>0.975</v>
      </c>
      <c r="AJ30" s="10">
        <f t="shared" si="51"/>
        <v>1</v>
      </c>
      <c r="AL30" s="9">
        <f t="shared" ref="AL30:AN30" si="52">IF((AH30)&gt;=50%, 2, (IF((AH30)&lt;25%, 0, 1)))</f>
        <v>2</v>
      </c>
      <c r="AM30" s="9">
        <f t="shared" si="52"/>
        <v>2</v>
      </c>
      <c r="AN30" s="9">
        <f t="shared" si="52"/>
        <v>2</v>
      </c>
      <c r="AP30" s="9" t="str">
        <f t="shared" ref="AP30:AR30" si="53">IF(AL30=2,"Att", (IF(AL30=0,"Not","Weak")))</f>
        <v>Att</v>
      </c>
      <c r="AQ30" s="9" t="str">
        <f t="shared" si="53"/>
        <v>Att</v>
      </c>
      <c r="AR30" s="9" t="str">
        <f t="shared" si="53"/>
        <v>Att</v>
      </c>
      <c r="AS30" s="82"/>
      <c r="AT30" s="83">
        <f t="shared" si="10"/>
        <v>6</v>
      </c>
    </row>
    <row r="31" ht="15.75" customHeight="1">
      <c r="A31" s="85">
        <v>2.22210005101119E14</v>
      </c>
      <c r="B31" s="75" t="s">
        <v>69</v>
      </c>
      <c r="C31" s="7">
        <v>3.0</v>
      </c>
      <c r="D31" s="7">
        <v>2.0</v>
      </c>
      <c r="E31" s="7">
        <v>2.0</v>
      </c>
      <c r="F31" s="7">
        <v>1.0</v>
      </c>
      <c r="G31" s="7">
        <v>0.0</v>
      </c>
      <c r="H31" s="7">
        <v>1.0</v>
      </c>
      <c r="I31" s="7">
        <v>1.0</v>
      </c>
      <c r="J31" s="7">
        <v>1.0</v>
      </c>
      <c r="K31" s="7">
        <v>1.0</v>
      </c>
      <c r="L31" s="86"/>
      <c r="M31" s="86"/>
      <c r="N31" s="86"/>
      <c r="O31" s="78">
        <f t="shared" si="11"/>
        <v>10</v>
      </c>
      <c r="P31" s="7">
        <v>6.0</v>
      </c>
      <c r="Q31" s="7">
        <v>2.0</v>
      </c>
      <c r="R31" s="7">
        <v>2.0</v>
      </c>
      <c r="S31" s="7">
        <v>6.0</v>
      </c>
      <c r="T31" s="7">
        <v>2.0</v>
      </c>
      <c r="U31" s="7">
        <v>2.0</v>
      </c>
      <c r="V31" s="7">
        <v>6.0</v>
      </c>
      <c r="W31" s="7">
        <v>2.0</v>
      </c>
      <c r="X31" s="7">
        <v>2.0</v>
      </c>
      <c r="Y31" s="7">
        <v>10.0</v>
      </c>
      <c r="Z31" s="79">
        <v>16.0</v>
      </c>
      <c r="AA31" s="7">
        <v>9.0</v>
      </c>
      <c r="AB31" s="79">
        <v>8.0</v>
      </c>
      <c r="AC31" s="62">
        <f t="shared" si="2"/>
        <v>53</v>
      </c>
      <c r="AD31" s="80">
        <f t="shared" si="3"/>
        <v>9</v>
      </c>
      <c r="AE31" s="80">
        <f t="shared" si="4"/>
        <v>48</v>
      </c>
      <c r="AF31" s="80">
        <f t="shared" si="5"/>
        <v>10</v>
      </c>
      <c r="AG31" s="81">
        <f t="shared" si="6"/>
        <v>67</v>
      </c>
      <c r="AH31" s="10">
        <f t="shared" ref="AH31:AJ31" si="54">AD31/AD$15</f>
        <v>0.45</v>
      </c>
      <c r="AI31" s="10">
        <f t="shared" si="54"/>
        <v>0.6</v>
      </c>
      <c r="AJ31" s="10">
        <f t="shared" si="54"/>
        <v>1</v>
      </c>
      <c r="AL31" s="9">
        <f t="shared" ref="AL31:AN31" si="55">IF((AH31)&gt;=50%, 2, (IF((AH31)&lt;25%, 0, 1)))</f>
        <v>1</v>
      </c>
      <c r="AM31" s="9">
        <f t="shared" si="55"/>
        <v>2</v>
      </c>
      <c r="AN31" s="9">
        <f t="shared" si="55"/>
        <v>2</v>
      </c>
      <c r="AP31" s="9" t="str">
        <f t="shared" ref="AP31:AR31" si="56">IF(AL31=2,"Att", (IF(AL31=0,"Not","Weak")))</f>
        <v>Weak</v>
      </c>
      <c r="AQ31" s="9" t="str">
        <f t="shared" si="56"/>
        <v>Att</v>
      </c>
      <c r="AR31" s="9" t="str">
        <f t="shared" si="56"/>
        <v>Att</v>
      </c>
      <c r="AS31" s="82"/>
      <c r="AT31" s="83">
        <f t="shared" si="10"/>
        <v>5</v>
      </c>
    </row>
    <row r="32" ht="15.75" customHeight="1">
      <c r="A32" s="85">
        <v>2.2221000510112E14</v>
      </c>
      <c r="B32" s="75" t="s">
        <v>70</v>
      </c>
      <c r="C32" s="7">
        <v>3.0</v>
      </c>
      <c r="D32" s="7">
        <v>2.0</v>
      </c>
      <c r="E32" s="7">
        <v>2.0</v>
      </c>
      <c r="F32" s="7">
        <v>1.0</v>
      </c>
      <c r="G32" s="7">
        <v>0.0</v>
      </c>
      <c r="H32" s="7">
        <v>1.0</v>
      </c>
      <c r="I32" s="7"/>
      <c r="J32" s="7"/>
      <c r="K32" s="7"/>
      <c r="L32" s="86"/>
      <c r="M32" s="86"/>
      <c r="N32" s="86"/>
      <c r="O32" s="78">
        <f t="shared" si="11"/>
        <v>9</v>
      </c>
      <c r="P32" s="7">
        <v>6.0</v>
      </c>
      <c r="Q32" s="7">
        <v>2.0</v>
      </c>
      <c r="R32" s="7">
        <v>2.0</v>
      </c>
      <c r="S32" s="7">
        <v>6.0</v>
      </c>
      <c r="T32" s="7">
        <v>2.0</v>
      </c>
      <c r="U32" s="7">
        <v>2.0</v>
      </c>
      <c r="V32" s="7">
        <v>3.0</v>
      </c>
      <c r="W32" s="7">
        <v>1.0</v>
      </c>
      <c r="X32" s="7">
        <v>1.0</v>
      </c>
      <c r="Y32" s="7">
        <v>10.0</v>
      </c>
      <c r="Z32" s="79">
        <v>16.0</v>
      </c>
      <c r="AA32" s="7">
        <v>12.0</v>
      </c>
      <c r="AB32" s="79">
        <v>10.0</v>
      </c>
      <c r="AC32" s="62">
        <f t="shared" si="2"/>
        <v>57</v>
      </c>
      <c r="AD32" s="80">
        <f t="shared" si="3"/>
        <v>12</v>
      </c>
      <c r="AE32" s="80">
        <f t="shared" si="4"/>
        <v>40</v>
      </c>
      <c r="AF32" s="80">
        <f t="shared" si="5"/>
        <v>10</v>
      </c>
      <c r="AG32" s="81">
        <f t="shared" si="6"/>
        <v>62</v>
      </c>
      <c r="AH32" s="10">
        <f t="shared" ref="AH32:AJ32" si="57">AD32/AD$15</f>
        <v>0.6</v>
      </c>
      <c r="AI32" s="10">
        <f t="shared" si="57"/>
        <v>0.5</v>
      </c>
      <c r="AJ32" s="10">
        <f t="shared" si="57"/>
        <v>1</v>
      </c>
      <c r="AL32" s="9">
        <f t="shared" ref="AL32:AN32" si="58">IF((AH32)&gt;=50%, 2, (IF((AH32)&lt;25%, 0, 1)))</f>
        <v>2</v>
      </c>
      <c r="AM32" s="9">
        <f t="shared" si="58"/>
        <v>2</v>
      </c>
      <c r="AN32" s="9">
        <f t="shared" si="58"/>
        <v>2</v>
      </c>
      <c r="AP32" s="9" t="str">
        <f t="shared" ref="AP32:AR32" si="59">IF(AL32=2,"Att", (IF(AL32=0,"Not","Weak")))</f>
        <v>Att</v>
      </c>
      <c r="AQ32" s="9" t="str">
        <f t="shared" si="59"/>
        <v>Att</v>
      </c>
      <c r="AR32" s="9" t="str">
        <f t="shared" si="59"/>
        <v>Att</v>
      </c>
      <c r="AS32" s="82"/>
      <c r="AT32" s="83">
        <f t="shared" si="10"/>
        <v>6</v>
      </c>
    </row>
    <row r="33" ht="15.75" customHeight="1">
      <c r="A33" s="85">
        <v>2.22210005101121E14</v>
      </c>
      <c r="B33" s="75" t="s">
        <v>71</v>
      </c>
      <c r="C33" s="7">
        <v>2.0</v>
      </c>
      <c r="D33" s="7">
        <v>1.0</v>
      </c>
      <c r="E33" s="7">
        <v>2.0</v>
      </c>
      <c r="F33" s="7">
        <v>1.0</v>
      </c>
      <c r="G33" s="7">
        <v>0.0</v>
      </c>
      <c r="H33" s="7">
        <v>1.0</v>
      </c>
      <c r="I33" s="7">
        <v>2.0</v>
      </c>
      <c r="J33" s="7">
        <v>1.0</v>
      </c>
      <c r="K33" s="7">
        <v>1.0</v>
      </c>
      <c r="L33" s="86"/>
      <c r="M33" s="86"/>
      <c r="N33" s="86"/>
      <c r="O33" s="78">
        <f t="shared" si="11"/>
        <v>9</v>
      </c>
      <c r="P33" s="7">
        <v>6.0</v>
      </c>
      <c r="Q33" s="7">
        <v>2.0</v>
      </c>
      <c r="R33" s="7">
        <v>2.0</v>
      </c>
      <c r="S33" s="7">
        <v>6.0</v>
      </c>
      <c r="T33" s="7">
        <v>2.0</v>
      </c>
      <c r="U33" s="7">
        <v>2.0</v>
      </c>
      <c r="V33" s="7">
        <v>6.0</v>
      </c>
      <c r="W33" s="7">
        <v>2.0</v>
      </c>
      <c r="X33" s="7">
        <v>2.0</v>
      </c>
      <c r="Y33" s="7">
        <v>10.0</v>
      </c>
      <c r="Z33" s="79">
        <v>18.0</v>
      </c>
      <c r="AA33" s="7">
        <v>9.0</v>
      </c>
      <c r="AB33" s="79">
        <v>10.0</v>
      </c>
      <c r="AC33" s="62">
        <f t="shared" si="2"/>
        <v>56</v>
      </c>
      <c r="AD33" s="80">
        <f t="shared" si="3"/>
        <v>9</v>
      </c>
      <c r="AE33" s="80">
        <f t="shared" si="4"/>
        <v>49</v>
      </c>
      <c r="AF33" s="80">
        <f t="shared" si="5"/>
        <v>10</v>
      </c>
      <c r="AG33" s="81">
        <f t="shared" si="6"/>
        <v>68</v>
      </c>
      <c r="AH33" s="10">
        <f t="shared" ref="AH33:AJ33" si="60">AD33/AD$15</f>
        <v>0.45</v>
      </c>
      <c r="AI33" s="10">
        <f t="shared" si="60"/>
        <v>0.6125</v>
      </c>
      <c r="AJ33" s="10">
        <f t="shared" si="60"/>
        <v>1</v>
      </c>
      <c r="AL33" s="9">
        <f t="shared" ref="AL33:AN33" si="61">IF((AH33)&gt;=50%, 2, (IF((AH33)&lt;25%, 0, 1)))</f>
        <v>1</v>
      </c>
      <c r="AM33" s="9">
        <f t="shared" si="61"/>
        <v>2</v>
      </c>
      <c r="AN33" s="9">
        <f t="shared" si="61"/>
        <v>2</v>
      </c>
      <c r="AP33" s="9" t="str">
        <f t="shared" ref="AP33:AR33" si="62">IF(AL33=2,"Att", (IF(AL33=0,"Not","Weak")))</f>
        <v>Weak</v>
      </c>
      <c r="AQ33" s="9" t="str">
        <f t="shared" si="62"/>
        <v>Att</v>
      </c>
      <c r="AR33" s="9" t="str">
        <f t="shared" si="62"/>
        <v>Att</v>
      </c>
      <c r="AS33" s="82"/>
      <c r="AT33" s="83">
        <f t="shared" si="10"/>
        <v>5</v>
      </c>
    </row>
    <row r="34" ht="15.75" customHeight="1">
      <c r="A34" s="85">
        <v>2.22210005101122E14</v>
      </c>
      <c r="B34" s="75" t="s">
        <v>72</v>
      </c>
      <c r="C34" s="7">
        <v>4.0</v>
      </c>
      <c r="D34" s="7">
        <v>2.0</v>
      </c>
      <c r="E34" s="7">
        <v>3.0</v>
      </c>
      <c r="F34" s="7"/>
      <c r="G34" s="7"/>
      <c r="H34" s="7"/>
      <c r="I34" s="7">
        <v>2.0</v>
      </c>
      <c r="J34" s="7">
        <v>1.0</v>
      </c>
      <c r="K34" s="7">
        <v>1.0</v>
      </c>
      <c r="L34" s="86"/>
      <c r="M34" s="86"/>
      <c r="N34" s="86"/>
      <c r="O34" s="78">
        <f t="shared" si="11"/>
        <v>13</v>
      </c>
      <c r="P34" s="7">
        <v>6.0</v>
      </c>
      <c r="Q34" s="7">
        <v>2.0</v>
      </c>
      <c r="R34" s="7">
        <v>2.0</v>
      </c>
      <c r="S34" s="7">
        <v>5.0</v>
      </c>
      <c r="T34" s="7">
        <v>2.0</v>
      </c>
      <c r="U34" s="7">
        <v>2.0</v>
      </c>
      <c r="V34" s="7">
        <v>6.0</v>
      </c>
      <c r="W34" s="7">
        <v>2.0</v>
      </c>
      <c r="X34" s="7">
        <v>2.0</v>
      </c>
      <c r="Y34" s="7">
        <v>10.0</v>
      </c>
      <c r="Z34" s="79">
        <v>19.0</v>
      </c>
      <c r="AA34" s="7">
        <v>14.0</v>
      </c>
      <c r="AB34" s="79">
        <v>10.0</v>
      </c>
      <c r="AC34" s="62">
        <f t="shared" si="2"/>
        <v>66</v>
      </c>
      <c r="AD34" s="80">
        <f t="shared" si="3"/>
        <v>14</v>
      </c>
      <c r="AE34" s="80">
        <f t="shared" si="4"/>
        <v>51</v>
      </c>
      <c r="AF34" s="80">
        <f t="shared" si="5"/>
        <v>10</v>
      </c>
      <c r="AG34" s="81">
        <f t="shared" si="6"/>
        <v>75</v>
      </c>
      <c r="AH34" s="10">
        <f t="shared" ref="AH34:AJ34" si="63">AD34/AD$15</f>
        <v>0.7</v>
      </c>
      <c r="AI34" s="10">
        <f t="shared" si="63"/>
        <v>0.6375</v>
      </c>
      <c r="AJ34" s="10">
        <f t="shared" si="63"/>
        <v>1</v>
      </c>
      <c r="AL34" s="9">
        <f t="shared" ref="AL34:AN34" si="64">IF((AH34)&gt;=50%, 2, (IF((AH34)&lt;25%, 0, 1)))</f>
        <v>2</v>
      </c>
      <c r="AM34" s="9">
        <f t="shared" si="64"/>
        <v>2</v>
      </c>
      <c r="AN34" s="9">
        <f t="shared" si="64"/>
        <v>2</v>
      </c>
      <c r="AP34" s="9" t="str">
        <f t="shared" ref="AP34:AR34" si="65">IF(AL34=2,"Att", (IF(AL34=0,"Not","Weak")))</f>
        <v>Att</v>
      </c>
      <c r="AQ34" s="9" t="str">
        <f t="shared" si="65"/>
        <v>Att</v>
      </c>
      <c r="AR34" s="9" t="str">
        <f t="shared" si="65"/>
        <v>Att</v>
      </c>
      <c r="AS34" s="82"/>
      <c r="AT34" s="83">
        <f t="shared" si="10"/>
        <v>6</v>
      </c>
    </row>
    <row r="35" ht="15.75" customHeight="1">
      <c r="A35" s="85">
        <v>2.22210005101123E14</v>
      </c>
      <c r="B35" s="75" t="s">
        <v>73</v>
      </c>
      <c r="C35" s="7">
        <v>2.0</v>
      </c>
      <c r="D35" s="7">
        <v>2.0</v>
      </c>
      <c r="E35" s="7">
        <v>2.0</v>
      </c>
      <c r="F35" s="7">
        <v>2.0</v>
      </c>
      <c r="G35" s="7">
        <v>1.0</v>
      </c>
      <c r="H35" s="7">
        <v>2.0</v>
      </c>
      <c r="I35" s="7">
        <v>3.0</v>
      </c>
      <c r="J35" s="7">
        <v>2.0</v>
      </c>
      <c r="K35" s="7">
        <v>2.0</v>
      </c>
      <c r="L35" s="86"/>
      <c r="M35" s="86"/>
      <c r="N35" s="86"/>
      <c r="O35" s="78">
        <f t="shared" si="11"/>
        <v>13</v>
      </c>
      <c r="P35" s="7">
        <v>6.0</v>
      </c>
      <c r="Q35" s="7">
        <v>2.0</v>
      </c>
      <c r="R35" s="7">
        <v>2.0</v>
      </c>
      <c r="S35" s="7">
        <v>6.0</v>
      </c>
      <c r="T35" s="7">
        <v>2.0</v>
      </c>
      <c r="U35" s="7">
        <v>2.0</v>
      </c>
      <c r="V35" s="7">
        <v>6.0</v>
      </c>
      <c r="W35" s="7">
        <v>2.0</v>
      </c>
      <c r="X35" s="7">
        <v>2.0</v>
      </c>
      <c r="Y35" s="7">
        <v>10.0</v>
      </c>
      <c r="Z35" s="79">
        <v>26.0</v>
      </c>
      <c r="AA35" s="7">
        <v>15.0</v>
      </c>
      <c r="AB35" s="79">
        <v>10.0</v>
      </c>
      <c r="AC35" s="62">
        <f t="shared" si="2"/>
        <v>74</v>
      </c>
      <c r="AD35" s="80">
        <f t="shared" si="3"/>
        <v>15</v>
      </c>
      <c r="AE35" s="80">
        <f t="shared" si="4"/>
        <v>64</v>
      </c>
      <c r="AF35" s="80">
        <f t="shared" si="5"/>
        <v>10</v>
      </c>
      <c r="AG35" s="81">
        <f t="shared" si="6"/>
        <v>89</v>
      </c>
      <c r="AH35" s="10">
        <f t="shared" ref="AH35:AJ35" si="66">AD35/AD$15</f>
        <v>0.75</v>
      </c>
      <c r="AI35" s="10">
        <f t="shared" si="66"/>
        <v>0.8</v>
      </c>
      <c r="AJ35" s="10">
        <f t="shared" si="66"/>
        <v>1</v>
      </c>
      <c r="AL35" s="9">
        <f t="shared" ref="AL35:AN35" si="67">IF((AH35)&gt;=50%, 2, (IF((AH35)&lt;25%, 0, 1)))</f>
        <v>2</v>
      </c>
      <c r="AM35" s="9">
        <f t="shared" si="67"/>
        <v>2</v>
      </c>
      <c r="AN35" s="9">
        <f t="shared" si="67"/>
        <v>2</v>
      </c>
      <c r="AP35" s="9" t="str">
        <f t="shared" ref="AP35:AR35" si="68">IF(AL35=2,"Att", (IF(AL35=0,"Not","Weak")))</f>
        <v>Att</v>
      </c>
      <c r="AQ35" s="9" t="str">
        <f t="shared" si="68"/>
        <v>Att</v>
      </c>
      <c r="AR35" s="9" t="str">
        <f t="shared" si="68"/>
        <v>Att</v>
      </c>
      <c r="AS35" s="82"/>
      <c r="AT35" s="83">
        <f t="shared" si="10"/>
        <v>6</v>
      </c>
    </row>
    <row r="36" ht="15.75" customHeight="1">
      <c r="A36" s="85">
        <v>2.22210005101124E14</v>
      </c>
      <c r="B36" s="75" t="s">
        <v>74</v>
      </c>
      <c r="C36" s="7">
        <v>3.0</v>
      </c>
      <c r="D36" s="7">
        <v>2.0</v>
      </c>
      <c r="E36" s="7">
        <v>2.0</v>
      </c>
      <c r="F36" s="7">
        <v>0.0</v>
      </c>
      <c r="G36" s="7">
        <v>0.0</v>
      </c>
      <c r="H36" s="7">
        <v>0.0</v>
      </c>
      <c r="I36" s="7">
        <v>1.0</v>
      </c>
      <c r="J36" s="7">
        <v>1.0</v>
      </c>
      <c r="K36" s="7">
        <v>1.0</v>
      </c>
      <c r="L36" s="86"/>
      <c r="M36" s="86"/>
      <c r="N36" s="86"/>
      <c r="O36" s="78">
        <f t="shared" si="11"/>
        <v>10</v>
      </c>
      <c r="P36" s="7">
        <v>6.0</v>
      </c>
      <c r="Q36" s="7">
        <v>2.0</v>
      </c>
      <c r="R36" s="7">
        <v>2.0</v>
      </c>
      <c r="S36" s="7">
        <v>6.0</v>
      </c>
      <c r="T36" s="7">
        <v>2.0</v>
      </c>
      <c r="U36" s="7">
        <v>2.0</v>
      </c>
      <c r="V36" s="7">
        <v>6.0</v>
      </c>
      <c r="W36" s="7">
        <v>2.0</v>
      </c>
      <c r="X36" s="7">
        <v>2.0</v>
      </c>
      <c r="Y36" s="7">
        <v>10.0</v>
      </c>
      <c r="Z36" s="79">
        <v>16.0</v>
      </c>
      <c r="AA36" s="7">
        <v>10.0</v>
      </c>
      <c r="AB36" s="79">
        <v>10.0</v>
      </c>
      <c r="AC36" s="62">
        <f t="shared" si="2"/>
        <v>56</v>
      </c>
      <c r="AD36" s="80">
        <f t="shared" si="3"/>
        <v>10</v>
      </c>
      <c r="AE36" s="80">
        <f t="shared" si="4"/>
        <v>46</v>
      </c>
      <c r="AF36" s="80">
        <f t="shared" si="5"/>
        <v>10</v>
      </c>
      <c r="AG36" s="81">
        <f t="shared" si="6"/>
        <v>66</v>
      </c>
      <c r="AH36" s="10">
        <f t="shared" ref="AH36:AJ36" si="69">AD36/AD$15</f>
        <v>0.5</v>
      </c>
      <c r="AI36" s="10">
        <f t="shared" si="69"/>
        <v>0.575</v>
      </c>
      <c r="AJ36" s="10">
        <f t="shared" si="69"/>
        <v>1</v>
      </c>
      <c r="AL36" s="9">
        <f t="shared" ref="AL36:AN36" si="70">IF((AH36)&gt;=50%, 2, (IF((AH36)&lt;25%, 0, 1)))</f>
        <v>2</v>
      </c>
      <c r="AM36" s="9">
        <f t="shared" si="70"/>
        <v>2</v>
      </c>
      <c r="AN36" s="9">
        <f t="shared" si="70"/>
        <v>2</v>
      </c>
      <c r="AP36" s="9" t="str">
        <f t="shared" ref="AP36:AR36" si="71">IF(AL36=2,"Att", (IF(AL36=0,"Not","Weak")))</f>
        <v>Att</v>
      </c>
      <c r="AQ36" s="9" t="str">
        <f t="shared" si="71"/>
        <v>Att</v>
      </c>
      <c r="AR36" s="9" t="str">
        <f t="shared" si="71"/>
        <v>Att</v>
      </c>
      <c r="AS36" s="82"/>
      <c r="AT36" s="83">
        <f t="shared" si="10"/>
        <v>6</v>
      </c>
    </row>
    <row r="37" ht="15.75" customHeight="1">
      <c r="A37" s="85">
        <v>2.22210005101126E14</v>
      </c>
      <c r="B37" s="75" t="s">
        <v>75</v>
      </c>
      <c r="C37" s="7">
        <v>2.0</v>
      </c>
      <c r="D37" s="7">
        <v>2.0</v>
      </c>
      <c r="E37" s="7">
        <v>2.0</v>
      </c>
      <c r="F37" s="7">
        <v>1.0</v>
      </c>
      <c r="G37" s="7">
        <v>0.0</v>
      </c>
      <c r="H37" s="7">
        <v>1.0</v>
      </c>
      <c r="I37" s="7"/>
      <c r="J37" s="7"/>
      <c r="K37" s="7"/>
      <c r="L37" s="86"/>
      <c r="M37" s="86"/>
      <c r="N37" s="86"/>
      <c r="O37" s="78">
        <f t="shared" si="11"/>
        <v>8</v>
      </c>
      <c r="P37" s="7">
        <v>5.0</v>
      </c>
      <c r="Q37" s="7">
        <v>2.0</v>
      </c>
      <c r="R37" s="7">
        <v>2.0</v>
      </c>
      <c r="S37" s="7">
        <v>6.0</v>
      </c>
      <c r="T37" s="7">
        <v>2.0</v>
      </c>
      <c r="U37" s="7">
        <v>2.0</v>
      </c>
      <c r="V37" s="7">
        <v>6.0</v>
      </c>
      <c r="W37" s="7">
        <v>2.0</v>
      </c>
      <c r="X37" s="7">
        <v>2.0</v>
      </c>
      <c r="Y37" s="7">
        <v>10.0</v>
      </c>
      <c r="Z37" s="79">
        <v>20.0</v>
      </c>
      <c r="AA37" s="7">
        <v>8.0</v>
      </c>
      <c r="AB37" s="79">
        <v>10.0</v>
      </c>
      <c r="AC37" s="62">
        <f t="shared" si="2"/>
        <v>56</v>
      </c>
      <c r="AD37" s="80">
        <f t="shared" si="3"/>
        <v>8</v>
      </c>
      <c r="AE37" s="80">
        <f t="shared" si="4"/>
        <v>48</v>
      </c>
      <c r="AF37" s="80">
        <f t="shared" si="5"/>
        <v>9</v>
      </c>
      <c r="AG37" s="81">
        <f t="shared" si="6"/>
        <v>65</v>
      </c>
      <c r="AH37" s="10">
        <f t="shared" ref="AH37:AJ37" si="72">AD37/AD$15</f>
        <v>0.4</v>
      </c>
      <c r="AI37" s="10">
        <f t="shared" si="72"/>
        <v>0.6</v>
      </c>
      <c r="AJ37" s="10">
        <f t="shared" si="72"/>
        <v>0.9</v>
      </c>
      <c r="AL37" s="9">
        <f t="shared" ref="AL37:AN37" si="73">IF((AH37)&gt;=50%, 2, (IF((AH37)&lt;25%, 0, 1)))</f>
        <v>1</v>
      </c>
      <c r="AM37" s="9">
        <f t="shared" si="73"/>
        <v>2</v>
      </c>
      <c r="AN37" s="9">
        <f t="shared" si="73"/>
        <v>2</v>
      </c>
      <c r="AP37" s="9" t="str">
        <f t="shared" ref="AP37:AR37" si="74">IF(AL37=2,"Att", (IF(AL37=0,"Not","Weak")))</f>
        <v>Weak</v>
      </c>
      <c r="AQ37" s="9" t="str">
        <f t="shared" si="74"/>
        <v>Att</v>
      </c>
      <c r="AR37" s="9" t="str">
        <f t="shared" si="74"/>
        <v>Att</v>
      </c>
      <c r="AS37" s="82"/>
      <c r="AT37" s="83">
        <f t="shared" si="10"/>
        <v>5</v>
      </c>
    </row>
    <row r="38" ht="15.75" customHeight="1">
      <c r="A38" s="85">
        <v>2.22210005101128E14</v>
      </c>
      <c r="B38" s="75" t="s">
        <v>76</v>
      </c>
      <c r="C38" s="7"/>
      <c r="D38" s="7"/>
      <c r="E38" s="7"/>
      <c r="F38" s="7">
        <v>1.0</v>
      </c>
      <c r="G38" s="7">
        <v>0.0</v>
      </c>
      <c r="H38" s="7">
        <v>1.0</v>
      </c>
      <c r="I38" s="7"/>
      <c r="J38" s="7"/>
      <c r="K38" s="7"/>
      <c r="L38" s="86"/>
      <c r="M38" s="86"/>
      <c r="N38" s="86"/>
      <c r="O38" s="78">
        <f t="shared" si="11"/>
        <v>2</v>
      </c>
      <c r="P38" s="7">
        <v>5.0</v>
      </c>
      <c r="Q38" s="7">
        <v>2.0</v>
      </c>
      <c r="R38" s="7">
        <v>2.0</v>
      </c>
      <c r="S38" s="7">
        <v>5.0</v>
      </c>
      <c r="T38" s="7">
        <v>1.0</v>
      </c>
      <c r="U38" s="7">
        <v>2.0</v>
      </c>
      <c r="V38" s="7">
        <v>3.0</v>
      </c>
      <c r="W38" s="7">
        <v>1.0</v>
      </c>
      <c r="X38" s="7">
        <v>1.0</v>
      </c>
      <c r="Y38" s="7">
        <v>10.0</v>
      </c>
      <c r="Z38" s="79">
        <v>12.0</v>
      </c>
      <c r="AA38" s="7">
        <v>9.0</v>
      </c>
      <c r="AB38" s="79">
        <v>8.0</v>
      </c>
      <c r="AC38" s="62">
        <f t="shared" si="2"/>
        <v>41</v>
      </c>
      <c r="AD38" s="80">
        <f t="shared" si="3"/>
        <v>9</v>
      </c>
      <c r="AE38" s="80">
        <f t="shared" si="4"/>
        <v>27</v>
      </c>
      <c r="AF38" s="80">
        <f t="shared" si="5"/>
        <v>9</v>
      </c>
      <c r="AG38" s="81">
        <f t="shared" si="6"/>
        <v>45</v>
      </c>
      <c r="AH38" s="10">
        <f t="shared" ref="AH38:AJ38" si="75">AD38/AD$15</f>
        <v>0.45</v>
      </c>
      <c r="AI38" s="10">
        <f t="shared" si="75"/>
        <v>0.3375</v>
      </c>
      <c r="AJ38" s="10">
        <f t="shared" si="75"/>
        <v>0.9</v>
      </c>
      <c r="AL38" s="9">
        <f t="shared" ref="AL38:AN38" si="76">IF((AH38)&gt;=50%, 2, (IF((AH38)&lt;25%, 0, 1)))</f>
        <v>1</v>
      </c>
      <c r="AM38" s="9">
        <f t="shared" si="76"/>
        <v>1</v>
      </c>
      <c r="AN38" s="9">
        <f t="shared" si="76"/>
        <v>2</v>
      </c>
      <c r="AP38" s="9" t="str">
        <f t="shared" ref="AP38:AR38" si="77">IF(AL38=2,"Att", (IF(AL38=0,"Not","Weak")))</f>
        <v>Weak</v>
      </c>
      <c r="AQ38" s="9" t="str">
        <f t="shared" si="77"/>
        <v>Weak</v>
      </c>
      <c r="AR38" s="9" t="str">
        <f t="shared" si="77"/>
        <v>Att</v>
      </c>
      <c r="AS38" s="82"/>
      <c r="AT38" s="83">
        <f t="shared" si="10"/>
        <v>4</v>
      </c>
    </row>
    <row r="39" ht="15.75" customHeight="1">
      <c r="A39" s="85">
        <v>2.22210005101129E14</v>
      </c>
      <c r="B39" s="75" t="s">
        <v>77</v>
      </c>
      <c r="C39" s="7">
        <v>2.0</v>
      </c>
      <c r="D39" s="7">
        <v>2.0</v>
      </c>
      <c r="E39" s="7">
        <v>2.0</v>
      </c>
      <c r="F39" s="7">
        <v>1.0</v>
      </c>
      <c r="G39" s="7">
        <v>1.0</v>
      </c>
      <c r="H39" s="7">
        <v>1.0</v>
      </c>
      <c r="I39" s="7">
        <v>3.0</v>
      </c>
      <c r="J39" s="7">
        <v>2.0</v>
      </c>
      <c r="K39" s="7">
        <v>2.0</v>
      </c>
      <c r="L39" s="86"/>
      <c r="M39" s="86"/>
      <c r="N39" s="86"/>
      <c r="O39" s="78">
        <f t="shared" si="11"/>
        <v>13</v>
      </c>
      <c r="P39" s="7">
        <v>6.0</v>
      </c>
      <c r="Q39" s="7">
        <v>2.0</v>
      </c>
      <c r="R39" s="7">
        <v>2.0</v>
      </c>
      <c r="S39" s="7"/>
      <c r="T39" s="7"/>
      <c r="U39" s="7"/>
      <c r="V39" s="7">
        <v>3.0</v>
      </c>
      <c r="W39" s="7">
        <v>1.0</v>
      </c>
      <c r="X39" s="7">
        <v>1.0</v>
      </c>
      <c r="Y39" s="7">
        <v>10.0</v>
      </c>
      <c r="Z39" s="79">
        <v>19.0</v>
      </c>
      <c r="AA39" s="7">
        <v>14.0</v>
      </c>
      <c r="AB39" s="79">
        <v>10.0</v>
      </c>
      <c r="AC39" s="62">
        <f t="shared" si="2"/>
        <v>66</v>
      </c>
      <c r="AD39" s="80">
        <f t="shared" si="3"/>
        <v>14</v>
      </c>
      <c r="AE39" s="80">
        <f t="shared" si="4"/>
        <v>40</v>
      </c>
      <c r="AF39" s="80">
        <f t="shared" si="5"/>
        <v>10</v>
      </c>
      <c r="AG39" s="81">
        <f t="shared" si="6"/>
        <v>64</v>
      </c>
      <c r="AH39" s="10">
        <f t="shared" ref="AH39:AJ39" si="78">AD39/AD$15</f>
        <v>0.7</v>
      </c>
      <c r="AI39" s="10">
        <f t="shared" si="78"/>
        <v>0.5</v>
      </c>
      <c r="AJ39" s="10">
        <f t="shared" si="78"/>
        <v>1</v>
      </c>
      <c r="AL39" s="9">
        <f t="shared" ref="AL39:AN39" si="79">IF((AH39)&gt;=50%, 2, (IF((AH39)&lt;25%, 0, 1)))</f>
        <v>2</v>
      </c>
      <c r="AM39" s="9">
        <f t="shared" si="79"/>
        <v>2</v>
      </c>
      <c r="AN39" s="9">
        <f t="shared" si="79"/>
        <v>2</v>
      </c>
      <c r="AP39" s="9" t="str">
        <f t="shared" ref="AP39:AR39" si="80">IF(AL39=2,"Att", (IF(AL39=0,"Not","Weak")))</f>
        <v>Att</v>
      </c>
      <c r="AQ39" s="9" t="str">
        <f t="shared" si="80"/>
        <v>Att</v>
      </c>
      <c r="AR39" s="9" t="str">
        <f t="shared" si="80"/>
        <v>Att</v>
      </c>
      <c r="AS39" s="82"/>
      <c r="AT39" s="83">
        <f t="shared" si="10"/>
        <v>6</v>
      </c>
    </row>
    <row r="40" ht="15.75" customHeight="1">
      <c r="A40" s="85">
        <v>2.2221000510113E14</v>
      </c>
      <c r="B40" s="75" t="s">
        <v>78</v>
      </c>
      <c r="C40" s="7">
        <v>2.0</v>
      </c>
      <c r="D40" s="7">
        <v>1.0</v>
      </c>
      <c r="E40" s="7">
        <v>2.0</v>
      </c>
      <c r="F40" s="7">
        <v>0.0</v>
      </c>
      <c r="G40" s="7">
        <v>0.0</v>
      </c>
      <c r="H40" s="7">
        <v>0.0</v>
      </c>
      <c r="I40" s="7">
        <v>2.0</v>
      </c>
      <c r="J40" s="7">
        <v>2.0</v>
      </c>
      <c r="K40" s="7">
        <v>2.0</v>
      </c>
      <c r="L40" s="86"/>
      <c r="M40" s="86"/>
      <c r="N40" s="86"/>
      <c r="O40" s="78">
        <f t="shared" si="11"/>
        <v>11</v>
      </c>
      <c r="P40" s="7">
        <v>6.0</v>
      </c>
      <c r="Q40" s="7">
        <v>2.0</v>
      </c>
      <c r="R40" s="7">
        <v>2.0</v>
      </c>
      <c r="S40" s="7">
        <v>6.0</v>
      </c>
      <c r="T40" s="7">
        <v>2.0</v>
      </c>
      <c r="U40" s="7">
        <v>2.0</v>
      </c>
      <c r="V40" s="7">
        <v>3.0</v>
      </c>
      <c r="W40" s="7">
        <v>1.0</v>
      </c>
      <c r="X40" s="7">
        <v>1.0</v>
      </c>
      <c r="Y40" s="7">
        <v>10.0</v>
      </c>
      <c r="Z40" s="79">
        <v>18.0</v>
      </c>
      <c r="AA40" s="7">
        <v>11.0</v>
      </c>
      <c r="AB40" s="79">
        <v>10.0</v>
      </c>
      <c r="AC40" s="62">
        <f t="shared" si="2"/>
        <v>60</v>
      </c>
      <c r="AD40" s="80">
        <f t="shared" si="3"/>
        <v>11</v>
      </c>
      <c r="AE40" s="80">
        <f t="shared" si="4"/>
        <v>44</v>
      </c>
      <c r="AF40" s="80">
        <f t="shared" si="5"/>
        <v>10</v>
      </c>
      <c r="AG40" s="81">
        <f t="shared" si="6"/>
        <v>65</v>
      </c>
      <c r="AH40" s="10">
        <f t="shared" ref="AH40:AJ40" si="81">AD40/AD$15</f>
        <v>0.55</v>
      </c>
      <c r="AI40" s="10">
        <f t="shared" si="81"/>
        <v>0.55</v>
      </c>
      <c r="AJ40" s="10">
        <f t="shared" si="81"/>
        <v>1</v>
      </c>
      <c r="AL40" s="9">
        <f t="shared" ref="AL40:AN40" si="82">IF((AH40)&gt;=50%, 2, (IF((AH40)&lt;25%, 0, 1)))</f>
        <v>2</v>
      </c>
      <c r="AM40" s="9">
        <f t="shared" si="82"/>
        <v>2</v>
      </c>
      <c r="AN40" s="9">
        <f t="shared" si="82"/>
        <v>2</v>
      </c>
      <c r="AP40" s="9" t="str">
        <f t="shared" ref="AP40:AR40" si="83">IF(AL40=2,"Att", (IF(AL40=0,"Not","Weak")))</f>
        <v>Att</v>
      </c>
      <c r="AQ40" s="9" t="str">
        <f t="shared" si="83"/>
        <v>Att</v>
      </c>
      <c r="AR40" s="9" t="str">
        <f t="shared" si="83"/>
        <v>Att</v>
      </c>
      <c r="AS40" s="82"/>
      <c r="AT40" s="83">
        <f t="shared" si="10"/>
        <v>6</v>
      </c>
    </row>
    <row r="41" ht="15.75" customHeight="1">
      <c r="A41" s="85">
        <v>2.22210005101131E14</v>
      </c>
      <c r="B41" s="75" t="s">
        <v>79</v>
      </c>
      <c r="C41" s="7">
        <v>3.0</v>
      </c>
      <c r="D41" s="7">
        <v>2.0</v>
      </c>
      <c r="E41" s="7">
        <v>2.0</v>
      </c>
      <c r="F41" s="7"/>
      <c r="G41" s="7"/>
      <c r="H41" s="7"/>
      <c r="I41" s="7">
        <v>2.0</v>
      </c>
      <c r="J41" s="7">
        <v>2.0</v>
      </c>
      <c r="K41" s="7">
        <v>2.0</v>
      </c>
      <c r="L41" s="86"/>
      <c r="M41" s="86"/>
      <c r="N41" s="86"/>
      <c r="O41" s="78">
        <f t="shared" si="11"/>
        <v>13</v>
      </c>
      <c r="P41" s="7">
        <v>6.0</v>
      </c>
      <c r="Q41" s="7">
        <v>1.0</v>
      </c>
      <c r="R41" s="7">
        <v>2.0</v>
      </c>
      <c r="S41" s="7">
        <v>5.0</v>
      </c>
      <c r="T41" s="7">
        <v>2.0</v>
      </c>
      <c r="U41" s="7">
        <v>2.0</v>
      </c>
      <c r="V41" s="7">
        <v>6.0</v>
      </c>
      <c r="W41" s="7">
        <v>2.0</v>
      </c>
      <c r="X41" s="7">
        <v>2.0</v>
      </c>
      <c r="Y41" s="7">
        <v>10.0</v>
      </c>
      <c r="Z41" s="79">
        <v>19.0</v>
      </c>
      <c r="AA41" s="7">
        <v>12.0</v>
      </c>
      <c r="AB41" s="79">
        <v>10.0</v>
      </c>
      <c r="AC41" s="62">
        <f t="shared" si="2"/>
        <v>64</v>
      </c>
      <c r="AD41" s="80">
        <f t="shared" si="3"/>
        <v>12</v>
      </c>
      <c r="AE41" s="80">
        <f t="shared" si="4"/>
        <v>51</v>
      </c>
      <c r="AF41" s="80">
        <f t="shared" si="5"/>
        <v>9</v>
      </c>
      <c r="AG41" s="81">
        <f t="shared" si="6"/>
        <v>72</v>
      </c>
      <c r="AH41" s="10">
        <f t="shared" ref="AH41:AJ41" si="84">AD41/AD$15</f>
        <v>0.6</v>
      </c>
      <c r="AI41" s="10">
        <f t="shared" si="84"/>
        <v>0.6375</v>
      </c>
      <c r="AJ41" s="10">
        <f t="shared" si="84"/>
        <v>0.9</v>
      </c>
      <c r="AL41" s="9">
        <f t="shared" ref="AL41:AN41" si="85">IF((AH41)&gt;=50%, 2, (IF((AH41)&lt;25%, 0, 1)))</f>
        <v>2</v>
      </c>
      <c r="AM41" s="9">
        <f t="shared" si="85"/>
        <v>2</v>
      </c>
      <c r="AN41" s="9">
        <f t="shared" si="85"/>
        <v>2</v>
      </c>
      <c r="AP41" s="9" t="str">
        <f t="shared" ref="AP41:AR41" si="86">IF(AL41=2,"Att", (IF(AL41=0,"Not","Weak")))</f>
        <v>Att</v>
      </c>
      <c r="AQ41" s="9" t="str">
        <f t="shared" si="86"/>
        <v>Att</v>
      </c>
      <c r="AR41" s="9" t="str">
        <f t="shared" si="86"/>
        <v>Att</v>
      </c>
      <c r="AS41" s="82"/>
      <c r="AT41" s="83">
        <f t="shared" si="10"/>
        <v>6</v>
      </c>
    </row>
    <row r="42" ht="15.75" customHeight="1">
      <c r="A42" s="85">
        <v>2.22210005101132E14</v>
      </c>
      <c r="B42" s="75" t="s">
        <v>80</v>
      </c>
      <c r="C42" s="7">
        <v>3.0</v>
      </c>
      <c r="D42" s="7">
        <v>3.0</v>
      </c>
      <c r="E42" s="7">
        <v>2.0</v>
      </c>
      <c r="F42" s="7">
        <v>1.0</v>
      </c>
      <c r="G42" s="7">
        <v>0.0</v>
      </c>
      <c r="H42" s="7">
        <v>1.0</v>
      </c>
      <c r="I42" s="7">
        <v>1.0</v>
      </c>
      <c r="J42" s="7">
        <v>1.0</v>
      </c>
      <c r="K42" s="7">
        <v>1.0</v>
      </c>
      <c r="L42" s="86"/>
      <c r="M42" s="86"/>
      <c r="N42" s="86"/>
      <c r="O42" s="78">
        <f t="shared" si="11"/>
        <v>11</v>
      </c>
      <c r="P42" s="7">
        <v>6.0</v>
      </c>
      <c r="Q42" s="7">
        <v>2.0</v>
      </c>
      <c r="R42" s="7">
        <v>2.0</v>
      </c>
      <c r="S42" s="7">
        <v>6.0</v>
      </c>
      <c r="T42" s="7">
        <v>2.0</v>
      </c>
      <c r="U42" s="7">
        <v>2.0</v>
      </c>
      <c r="V42" s="7">
        <v>6.0</v>
      </c>
      <c r="W42" s="7">
        <v>2.0</v>
      </c>
      <c r="X42" s="7">
        <v>2.0</v>
      </c>
      <c r="Y42" s="7">
        <v>10.0</v>
      </c>
      <c r="Z42" s="79">
        <v>19.0</v>
      </c>
      <c r="AA42" s="7">
        <v>15.0</v>
      </c>
      <c r="AB42" s="79">
        <v>10.0</v>
      </c>
      <c r="AC42" s="62">
        <f t="shared" si="2"/>
        <v>65</v>
      </c>
      <c r="AD42" s="80">
        <f t="shared" si="3"/>
        <v>15</v>
      </c>
      <c r="AE42" s="80">
        <f t="shared" si="4"/>
        <v>52</v>
      </c>
      <c r="AF42" s="80">
        <f t="shared" si="5"/>
        <v>10</v>
      </c>
      <c r="AG42" s="81">
        <f t="shared" si="6"/>
        <v>77</v>
      </c>
      <c r="AH42" s="10">
        <f t="shared" ref="AH42:AJ42" si="87">AD42/AD$15</f>
        <v>0.75</v>
      </c>
      <c r="AI42" s="10">
        <f t="shared" si="87"/>
        <v>0.65</v>
      </c>
      <c r="AJ42" s="10">
        <f t="shared" si="87"/>
        <v>1</v>
      </c>
      <c r="AL42" s="9">
        <f t="shared" ref="AL42:AN42" si="88">IF((AH42)&gt;=50%, 2, (IF((AH42)&lt;25%, 0, 1)))</f>
        <v>2</v>
      </c>
      <c r="AM42" s="9">
        <f t="shared" si="88"/>
        <v>2</v>
      </c>
      <c r="AN42" s="9">
        <f t="shared" si="88"/>
        <v>2</v>
      </c>
      <c r="AP42" s="9" t="str">
        <f t="shared" ref="AP42:AR42" si="89">IF(AL42=2,"Att", (IF(AL42=0,"Not","Weak")))</f>
        <v>Att</v>
      </c>
      <c r="AQ42" s="9" t="str">
        <f t="shared" si="89"/>
        <v>Att</v>
      </c>
      <c r="AR42" s="9" t="str">
        <f t="shared" si="89"/>
        <v>Att</v>
      </c>
      <c r="AS42" s="82"/>
      <c r="AT42" s="83">
        <f t="shared" si="10"/>
        <v>6</v>
      </c>
    </row>
    <row r="43" ht="15.75" customHeight="1">
      <c r="A43" s="85">
        <v>2.22210005101133E14</v>
      </c>
      <c r="B43" s="75" t="s">
        <v>81</v>
      </c>
      <c r="C43" s="7">
        <v>3.0</v>
      </c>
      <c r="D43" s="7">
        <v>2.0</v>
      </c>
      <c r="E43" s="7">
        <v>2.0</v>
      </c>
      <c r="F43" s="7">
        <v>1.0</v>
      </c>
      <c r="G43" s="7">
        <v>0.0</v>
      </c>
      <c r="H43" s="7">
        <v>1.0</v>
      </c>
      <c r="I43" s="7">
        <v>1.0</v>
      </c>
      <c r="J43" s="7">
        <v>1.0</v>
      </c>
      <c r="K43" s="7">
        <v>1.0</v>
      </c>
      <c r="L43" s="86"/>
      <c r="M43" s="86"/>
      <c r="N43" s="86"/>
      <c r="O43" s="78">
        <f t="shared" si="11"/>
        <v>10</v>
      </c>
      <c r="P43" s="7">
        <v>6.0</v>
      </c>
      <c r="Q43" s="7">
        <v>2.0</v>
      </c>
      <c r="R43" s="7">
        <v>2.0</v>
      </c>
      <c r="S43" s="7">
        <v>6.0</v>
      </c>
      <c r="T43" s="7">
        <v>2.0</v>
      </c>
      <c r="U43" s="7">
        <v>2.0</v>
      </c>
      <c r="V43" s="7">
        <v>5.0</v>
      </c>
      <c r="W43" s="7">
        <v>2.0</v>
      </c>
      <c r="X43" s="7">
        <v>2.0</v>
      </c>
      <c r="Y43" s="7">
        <v>10.0</v>
      </c>
      <c r="Z43" s="79">
        <v>16.0</v>
      </c>
      <c r="AA43" s="7">
        <v>13.0</v>
      </c>
      <c r="AB43" s="79">
        <v>10.0</v>
      </c>
      <c r="AC43" s="62">
        <f t="shared" si="2"/>
        <v>59</v>
      </c>
      <c r="AD43" s="80">
        <f t="shared" si="3"/>
        <v>13</v>
      </c>
      <c r="AE43" s="80">
        <f t="shared" si="4"/>
        <v>47</v>
      </c>
      <c r="AF43" s="80">
        <f t="shared" si="5"/>
        <v>10</v>
      </c>
      <c r="AG43" s="81">
        <f t="shared" si="6"/>
        <v>70</v>
      </c>
      <c r="AH43" s="10">
        <f t="shared" ref="AH43:AJ43" si="90">AD43/AD$15</f>
        <v>0.65</v>
      </c>
      <c r="AI43" s="10">
        <f t="shared" si="90"/>
        <v>0.5875</v>
      </c>
      <c r="AJ43" s="10">
        <f t="shared" si="90"/>
        <v>1</v>
      </c>
      <c r="AL43" s="9">
        <f t="shared" ref="AL43:AN43" si="91">IF((AH43)&gt;=50%, 2, (IF((AH43)&lt;25%, 0, 1)))</f>
        <v>2</v>
      </c>
      <c r="AM43" s="9">
        <f t="shared" si="91"/>
        <v>2</v>
      </c>
      <c r="AN43" s="9">
        <f t="shared" si="91"/>
        <v>2</v>
      </c>
      <c r="AP43" s="9" t="str">
        <f t="shared" ref="AP43:AR43" si="92">IF(AL43=2,"Att", (IF(AL43=0,"Not","Weak")))</f>
        <v>Att</v>
      </c>
      <c r="AQ43" s="9" t="str">
        <f t="shared" si="92"/>
        <v>Att</v>
      </c>
      <c r="AR43" s="9" t="str">
        <f t="shared" si="92"/>
        <v>Att</v>
      </c>
      <c r="AS43" s="82"/>
      <c r="AT43" s="83">
        <f t="shared" si="10"/>
        <v>6</v>
      </c>
    </row>
    <row r="44" ht="15.75" customHeight="1">
      <c r="A44" s="85">
        <v>2.22210005101134E14</v>
      </c>
      <c r="B44" s="75" t="s">
        <v>82</v>
      </c>
      <c r="C44" s="7">
        <v>2.0</v>
      </c>
      <c r="D44" s="7">
        <v>1.0</v>
      </c>
      <c r="E44" s="7">
        <v>1.0</v>
      </c>
      <c r="F44" s="7">
        <v>1.0</v>
      </c>
      <c r="G44" s="7">
        <v>0.0</v>
      </c>
      <c r="H44" s="7">
        <v>1.0</v>
      </c>
      <c r="I44" s="7"/>
      <c r="J44" s="7"/>
      <c r="K44" s="7"/>
      <c r="L44" s="86"/>
      <c r="M44" s="86"/>
      <c r="N44" s="86"/>
      <c r="O44" s="78">
        <f t="shared" si="11"/>
        <v>6</v>
      </c>
      <c r="P44" s="7">
        <v>5.0</v>
      </c>
      <c r="Q44" s="7">
        <v>2.0</v>
      </c>
      <c r="R44" s="7">
        <v>2.0</v>
      </c>
      <c r="S44" s="7">
        <v>5.0</v>
      </c>
      <c r="T44" s="7">
        <v>2.0</v>
      </c>
      <c r="U44" s="7">
        <v>2.0</v>
      </c>
      <c r="V44" s="7">
        <v>6.0</v>
      </c>
      <c r="W44" s="7">
        <v>2.0</v>
      </c>
      <c r="X44" s="7">
        <v>2.0</v>
      </c>
      <c r="Y44" s="7">
        <v>10.0</v>
      </c>
      <c r="Z44" s="79">
        <v>15.0</v>
      </c>
      <c r="AA44" s="7">
        <v>8.0</v>
      </c>
      <c r="AB44" s="79">
        <v>10.0</v>
      </c>
      <c r="AC44" s="62">
        <f t="shared" si="2"/>
        <v>49</v>
      </c>
      <c r="AD44" s="80">
        <f t="shared" si="3"/>
        <v>8</v>
      </c>
      <c r="AE44" s="80">
        <f t="shared" si="4"/>
        <v>40</v>
      </c>
      <c r="AF44" s="80">
        <f t="shared" si="5"/>
        <v>9</v>
      </c>
      <c r="AG44" s="81">
        <f t="shared" si="6"/>
        <v>57</v>
      </c>
      <c r="AH44" s="10">
        <f t="shared" ref="AH44:AJ44" si="93">AD44/AD$15</f>
        <v>0.4</v>
      </c>
      <c r="AI44" s="10">
        <f t="shared" si="93"/>
        <v>0.5</v>
      </c>
      <c r="AJ44" s="10">
        <f t="shared" si="93"/>
        <v>0.9</v>
      </c>
      <c r="AL44" s="9">
        <f t="shared" ref="AL44:AN44" si="94">IF((AH44)&gt;=50%, 2, (IF((AH44)&lt;25%, 0, 1)))</f>
        <v>1</v>
      </c>
      <c r="AM44" s="9">
        <f t="shared" si="94"/>
        <v>2</v>
      </c>
      <c r="AN44" s="9">
        <f t="shared" si="94"/>
        <v>2</v>
      </c>
      <c r="AP44" s="9" t="str">
        <f t="shared" ref="AP44:AR44" si="95">IF(AL44=2,"Att", (IF(AL44=0,"Not","Weak")))</f>
        <v>Weak</v>
      </c>
      <c r="AQ44" s="9" t="str">
        <f t="shared" si="95"/>
        <v>Att</v>
      </c>
      <c r="AR44" s="9" t="str">
        <f t="shared" si="95"/>
        <v>Att</v>
      </c>
      <c r="AS44" s="82"/>
      <c r="AT44" s="83">
        <f t="shared" si="10"/>
        <v>5</v>
      </c>
    </row>
    <row r="45" ht="15.75" customHeight="1">
      <c r="A45" s="85">
        <v>2.22210005101135E14</v>
      </c>
      <c r="B45" s="75" t="s">
        <v>83</v>
      </c>
      <c r="C45" s="7"/>
      <c r="D45" s="7"/>
      <c r="E45" s="7"/>
      <c r="F45" s="7">
        <v>1.0</v>
      </c>
      <c r="G45" s="7">
        <v>0.0</v>
      </c>
      <c r="H45" s="7">
        <v>1.0</v>
      </c>
      <c r="I45" s="7">
        <v>1.0</v>
      </c>
      <c r="J45" s="7">
        <v>1.0</v>
      </c>
      <c r="K45" s="7">
        <v>1.0</v>
      </c>
      <c r="L45" s="86"/>
      <c r="M45" s="86"/>
      <c r="N45" s="86"/>
      <c r="O45" s="78">
        <f t="shared" si="11"/>
        <v>5</v>
      </c>
      <c r="P45" s="7">
        <v>5.0</v>
      </c>
      <c r="Q45" s="7">
        <v>2.0</v>
      </c>
      <c r="R45" s="7">
        <v>2.0</v>
      </c>
      <c r="S45" s="7">
        <v>6.0</v>
      </c>
      <c r="T45" s="7">
        <v>2.0</v>
      </c>
      <c r="U45" s="7">
        <v>2.0</v>
      </c>
      <c r="V45" s="7">
        <v>6.0</v>
      </c>
      <c r="W45" s="7">
        <v>2.0</v>
      </c>
      <c r="X45" s="7">
        <v>2.0</v>
      </c>
      <c r="Y45" s="7">
        <v>10.0</v>
      </c>
      <c r="Z45" s="79">
        <v>16.0</v>
      </c>
      <c r="AA45" s="7">
        <v>9.0</v>
      </c>
      <c r="AB45" s="79">
        <v>10.0</v>
      </c>
      <c r="AC45" s="62">
        <f t="shared" si="2"/>
        <v>50</v>
      </c>
      <c r="AD45" s="80">
        <f t="shared" si="3"/>
        <v>9</v>
      </c>
      <c r="AE45" s="80">
        <f t="shared" si="4"/>
        <v>41</v>
      </c>
      <c r="AF45" s="80">
        <f t="shared" si="5"/>
        <v>9</v>
      </c>
      <c r="AG45" s="81">
        <f t="shared" si="6"/>
        <v>59</v>
      </c>
      <c r="AH45" s="10">
        <f t="shared" ref="AH45:AJ45" si="96">AD45/AD$15</f>
        <v>0.45</v>
      </c>
      <c r="AI45" s="10">
        <f t="shared" si="96"/>
        <v>0.5125</v>
      </c>
      <c r="AJ45" s="10">
        <f t="shared" si="96"/>
        <v>0.9</v>
      </c>
      <c r="AL45" s="9">
        <f t="shared" ref="AL45:AN45" si="97">IF((AH45)&gt;=50%, 2, (IF((AH45)&lt;25%, 0, 1)))</f>
        <v>1</v>
      </c>
      <c r="AM45" s="9">
        <f t="shared" si="97"/>
        <v>2</v>
      </c>
      <c r="AN45" s="9">
        <f t="shared" si="97"/>
        <v>2</v>
      </c>
      <c r="AP45" s="9" t="str">
        <f t="shared" ref="AP45:AR45" si="98">IF(AL45=2,"Att", (IF(AL45=0,"Not","Weak")))</f>
        <v>Weak</v>
      </c>
      <c r="AQ45" s="9" t="str">
        <f t="shared" si="98"/>
        <v>Att</v>
      </c>
      <c r="AR45" s="9" t="str">
        <f t="shared" si="98"/>
        <v>Att</v>
      </c>
      <c r="AS45" s="82"/>
      <c r="AT45" s="83">
        <f t="shared" si="10"/>
        <v>5</v>
      </c>
    </row>
    <row r="46" ht="15.75" customHeight="1">
      <c r="A46" s="85">
        <v>2.22210005101136E14</v>
      </c>
      <c r="B46" s="75" t="s">
        <v>84</v>
      </c>
      <c r="C46" s="7">
        <v>2.0</v>
      </c>
      <c r="D46" s="7">
        <v>2.0</v>
      </c>
      <c r="E46" s="7">
        <v>2.0</v>
      </c>
      <c r="F46" s="7">
        <v>1.0</v>
      </c>
      <c r="G46" s="7">
        <v>0.0</v>
      </c>
      <c r="H46" s="7">
        <v>1.0</v>
      </c>
      <c r="I46" s="7"/>
      <c r="J46" s="7"/>
      <c r="K46" s="7"/>
      <c r="L46" s="86"/>
      <c r="M46" s="86"/>
      <c r="N46" s="86"/>
      <c r="O46" s="78">
        <f t="shared" si="11"/>
        <v>8</v>
      </c>
      <c r="P46" s="7">
        <v>6.0</v>
      </c>
      <c r="Q46" s="7">
        <v>2.0</v>
      </c>
      <c r="R46" s="7">
        <v>2.0</v>
      </c>
      <c r="S46" s="7">
        <v>6.0</v>
      </c>
      <c r="T46" s="7">
        <v>2.0</v>
      </c>
      <c r="U46" s="7">
        <v>2.0</v>
      </c>
      <c r="V46" s="7">
        <v>3.0</v>
      </c>
      <c r="W46" s="7">
        <v>1.0</v>
      </c>
      <c r="X46" s="7">
        <v>1.0</v>
      </c>
      <c r="Y46" s="7">
        <v>10.0</v>
      </c>
      <c r="Z46" s="79">
        <v>16.0</v>
      </c>
      <c r="AA46" s="7">
        <v>11.0</v>
      </c>
      <c r="AB46" s="79">
        <v>10.0</v>
      </c>
      <c r="AC46" s="62">
        <f t="shared" si="2"/>
        <v>55</v>
      </c>
      <c r="AD46" s="80">
        <f t="shared" si="3"/>
        <v>11</v>
      </c>
      <c r="AE46" s="80">
        <f t="shared" si="4"/>
        <v>39</v>
      </c>
      <c r="AF46" s="80">
        <f t="shared" si="5"/>
        <v>10</v>
      </c>
      <c r="AG46" s="81">
        <f t="shared" si="6"/>
        <v>60</v>
      </c>
      <c r="AH46" s="10">
        <f t="shared" ref="AH46:AJ46" si="99">AD46/AD$15</f>
        <v>0.55</v>
      </c>
      <c r="AI46" s="10">
        <f t="shared" si="99"/>
        <v>0.4875</v>
      </c>
      <c r="AJ46" s="10">
        <f t="shared" si="99"/>
        <v>1</v>
      </c>
      <c r="AL46" s="9">
        <f t="shared" ref="AL46:AN46" si="100">IF((AH46)&gt;=50%, 2, (IF((AH46)&lt;25%, 0, 1)))</f>
        <v>2</v>
      </c>
      <c r="AM46" s="9">
        <f t="shared" si="100"/>
        <v>1</v>
      </c>
      <c r="AN46" s="9">
        <f t="shared" si="100"/>
        <v>2</v>
      </c>
      <c r="AP46" s="9" t="str">
        <f t="shared" ref="AP46:AR46" si="101">IF(AL46=2,"Att", (IF(AL46=0,"Not","Weak")))</f>
        <v>Att</v>
      </c>
      <c r="AQ46" s="9" t="str">
        <f t="shared" si="101"/>
        <v>Weak</v>
      </c>
      <c r="AR46" s="9" t="str">
        <f t="shared" si="101"/>
        <v>Att</v>
      </c>
      <c r="AS46" s="82"/>
      <c r="AT46" s="83">
        <f t="shared" si="10"/>
        <v>5</v>
      </c>
    </row>
    <row r="47" ht="15.75" customHeight="1">
      <c r="A47" s="85">
        <v>2.22210005101137E14</v>
      </c>
      <c r="B47" s="75" t="s">
        <v>85</v>
      </c>
      <c r="C47" s="7"/>
      <c r="D47" s="7"/>
      <c r="E47" s="7"/>
      <c r="F47" s="7">
        <v>1.0</v>
      </c>
      <c r="G47" s="7">
        <v>0.0</v>
      </c>
      <c r="H47" s="7">
        <v>1.0</v>
      </c>
      <c r="I47" s="7">
        <v>1.0</v>
      </c>
      <c r="J47" s="7">
        <v>1.0</v>
      </c>
      <c r="K47" s="7">
        <v>1.0</v>
      </c>
      <c r="L47" s="86"/>
      <c r="M47" s="86"/>
      <c r="N47" s="86"/>
      <c r="O47" s="78">
        <f t="shared" si="11"/>
        <v>5</v>
      </c>
      <c r="P47" s="7">
        <v>5.0</v>
      </c>
      <c r="Q47" s="7">
        <v>2.0</v>
      </c>
      <c r="R47" s="7">
        <v>2.0</v>
      </c>
      <c r="S47" s="7">
        <v>5.0</v>
      </c>
      <c r="T47" s="7">
        <v>2.0</v>
      </c>
      <c r="U47" s="7">
        <v>2.0</v>
      </c>
      <c r="V47" s="7">
        <v>6.0</v>
      </c>
      <c r="W47" s="7">
        <v>2.0</v>
      </c>
      <c r="X47" s="7">
        <v>2.0</v>
      </c>
      <c r="Y47" s="7">
        <v>10.0</v>
      </c>
      <c r="Z47" s="79">
        <v>15.0</v>
      </c>
      <c r="AA47" s="7">
        <v>7.0</v>
      </c>
      <c r="AB47" s="79">
        <v>8.0</v>
      </c>
      <c r="AC47" s="62">
        <f t="shared" si="2"/>
        <v>45</v>
      </c>
      <c r="AD47" s="80">
        <f t="shared" si="3"/>
        <v>7</v>
      </c>
      <c r="AE47" s="80">
        <f t="shared" si="4"/>
        <v>39</v>
      </c>
      <c r="AF47" s="80">
        <f t="shared" si="5"/>
        <v>9</v>
      </c>
      <c r="AG47" s="81">
        <f t="shared" si="6"/>
        <v>55</v>
      </c>
      <c r="AH47" s="10">
        <f t="shared" ref="AH47:AJ47" si="102">AD47/AD$15</f>
        <v>0.35</v>
      </c>
      <c r="AI47" s="10">
        <f t="shared" si="102"/>
        <v>0.4875</v>
      </c>
      <c r="AJ47" s="10">
        <f t="shared" si="102"/>
        <v>0.9</v>
      </c>
      <c r="AL47" s="9">
        <f t="shared" ref="AL47:AN47" si="103">IF((AH47)&gt;=50%, 2, (IF((AH47)&lt;25%, 0, 1)))</f>
        <v>1</v>
      </c>
      <c r="AM47" s="9">
        <f t="shared" si="103"/>
        <v>1</v>
      </c>
      <c r="AN47" s="9">
        <f t="shared" si="103"/>
        <v>2</v>
      </c>
      <c r="AP47" s="9" t="str">
        <f t="shared" ref="AP47:AR47" si="104">IF(AL47=2,"Att", (IF(AL47=0,"Not","Weak")))</f>
        <v>Weak</v>
      </c>
      <c r="AQ47" s="9" t="str">
        <f t="shared" si="104"/>
        <v>Weak</v>
      </c>
      <c r="AR47" s="9" t="str">
        <f t="shared" si="104"/>
        <v>Att</v>
      </c>
      <c r="AS47" s="82"/>
      <c r="AT47" s="83">
        <f t="shared" si="10"/>
        <v>4</v>
      </c>
    </row>
    <row r="48" ht="15.75" customHeight="1">
      <c r="A48" s="85">
        <v>2.22210005101138E14</v>
      </c>
      <c r="B48" s="75" t="s">
        <v>86</v>
      </c>
      <c r="C48" s="7">
        <v>2.0</v>
      </c>
      <c r="D48" s="7">
        <v>1.0</v>
      </c>
      <c r="E48" s="7">
        <v>2.0</v>
      </c>
      <c r="F48" s="7">
        <v>1.0</v>
      </c>
      <c r="G48" s="7">
        <v>1.0</v>
      </c>
      <c r="H48" s="7">
        <v>1.0</v>
      </c>
      <c r="I48" s="7"/>
      <c r="J48" s="7"/>
      <c r="K48" s="7"/>
      <c r="L48" s="86"/>
      <c r="M48" s="86"/>
      <c r="N48" s="86"/>
      <c r="O48" s="78">
        <f t="shared" si="11"/>
        <v>8</v>
      </c>
      <c r="P48" s="7">
        <v>6.0</v>
      </c>
      <c r="Q48" s="7">
        <v>2.0</v>
      </c>
      <c r="R48" s="7">
        <v>2.0</v>
      </c>
      <c r="S48" s="7">
        <v>6.0</v>
      </c>
      <c r="T48" s="7">
        <v>2.0</v>
      </c>
      <c r="U48" s="7">
        <v>2.0</v>
      </c>
      <c r="V48" s="7">
        <v>6.0</v>
      </c>
      <c r="W48" s="7">
        <v>2.0</v>
      </c>
      <c r="X48" s="7">
        <v>2.0</v>
      </c>
      <c r="Y48" s="7">
        <v>10.0</v>
      </c>
      <c r="Z48" s="79">
        <v>16.0</v>
      </c>
      <c r="AA48" s="7">
        <v>10.0</v>
      </c>
      <c r="AB48" s="79">
        <v>8.0</v>
      </c>
      <c r="AC48" s="62">
        <f t="shared" si="2"/>
        <v>52</v>
      </c>
      <c r="AD48" s="80">
        <f t="shared" si="3"/>
        <v>10</v>
      </c>
      <c r="AE48" s="80">
        <f t="shared" si="4"/>
        <v>44</v>
      </c>
      <c r="AF48" s="80">
        <f t="shared" si="5"/>
        <v>10</v>
      </c>
      <c r="AG48" s="81">
        <f t="shared" si="6"/>
        <v>64</v>
      </c>
      <c r="AH48" s="10">
        <f t="shared" ref="AH48:AJ48" si="105">AD48/AD$15</f>
        <v>0.5</v>
      </c>
      <c r="AI48" s="10">
        <f t="shared" si="105"/>
        <v>0.55</v>
      </c>
      <c r="AJ48" s="10">
        <f t="shared" si="105"/>
        <v>1</v>
      </c>
      <c r="AL48" s="9">
        <f t="shared" ref="AL48:AN48" si="106">IF((AH48)&gt;=50%, 2, (IF((AH48)&lt;25%, 0, 1)))</f>
        <v>2</v>
      </c>
      <c r="AM48" s="9">
        <f t="shared" si="106"/>
        <v>2</v>
      </c>
      <c r="AN48" s="9">
        <f t="shared" si="106"/>
        <v>2</v>
      </c>
      <c r="AP48" s="9" t="str">
        <f t="shared" ref="AP48:AR48" si="107">IF(AL48=2,"Att", (IF(AL48=0,"Not","Weak")))</f>
        <v>Att</v>
      </c>
      <c r="AQ48" s="9" t="str">
        <f t="shared" si="107"/>
        <v>Att</v>
      </c>
      <c r="AR48" s="9" t="str">
        <f t="shared" si="107"/>
        <v>Att</v>
      </c>
      <c r="AS48" s="82"/>
      <c r="AT48" s="83">
        <f t="shared" si="10"/>
        <v>6</v>
      </c>
    </row>
    <row r="49" ht="15.75" customHeight="1">
      <c r="A49" s="85">
        <v>2.22210005101139E14</v>
      </c>
      <c r="B49" s="75" t="s">
        <v>87</v>
      </c>
      <c r="C49" s="7">
        <v>4.0</v>
      </c>
      <c r="D49" s="7">
        <v>2.0</v>
      </c>
      <c r="E49" s="7">
        <v>3.0</v>
      </c>
      <c r="F49" s="7">
        <v>2.0</v>
      </c>
      <c r="G49" s="7">
        <v>1.0</v>
      </c>
      <c r="H49" s="7">
        <v>2.0</v>
      </c>
      <c r="I49" s="7"/>
      <c r="J49" s="7"/>
      <c r="K49" s="7"/>
      <c r="L49" s="86"/>
      <c r="M49" s="86"/>
      <c r="N49" s="86"/>
      <c r="O49" s="78">
        <f t="shared" si="11"/>
        <v>14</v>
      </c>
      <c r="P49" s="7">
        <v>6.0</v>
      </c>
      <c r="Q49" s="7">
        <v>2.0</v>
      </c>
      <c r="R49" s="7">
        <v>2.0</v>
      </c>
      <c r="S49" s="7">
        <v>6.0</v>
      </c>
      <c r="T49" s="7">
        <v>2.0</v>
      </c>
      <c r="U49" s="7">
        <v>2.0</v>
      </c>
      <c r="V49" s="7">
        <v>6.0</v>
      </c>
      <c r="W49" s="7">
        <v>2.0</v>
      </c>
      <c r="X49" s="7">
        <v>2.0</v>
      </c>
      <c r="Y49" s="7">
        <v>10.0</v>
      </c>
      <c r="Z49" s="79">
        <v>18.0</v>
      </c>
      <c r="AA49" s="7">
        <v>14.0</v>
      </c>
      <c r="AB49" s="79">
        <v>10.0</v>
      </c>
      <c r="AC49" s="62">
        <f t="shared" si="2"/>
        <v>66</v>
      </c>
      <c r="AD49" s="80">
        <f t="shared" si="3"/>
        <v>14</v>
      </c>
      <c r="AE49" s="80">
        <f t="shared" si="4"/>
        <v>52</v>
      </c>
      <c r="AF49" s="80">
        <f t="shared" si="5"/>
        <v>10</v>
      </c>
      <c r="AG49" s="81">
        <f t="shared" si="6"/>
        <v>76</v>
      </c>
      <c r="AH49" s="10">
        <f t="shared" ref="AH49:AJ49" si="108">AD49/AD$15</f>
        <v>0.7</v>
      </c>
      <c r="AI49" s="10">
        <f t="shared" si="108"/>
        <v>0.65</v>
      </c>
      <c r="AJ49" s="10">
        <f t="shared" si="108"/>
        <v>1</v>
      </c>
      <c r="AL49" s="9">
        <f t="shared" ref="AL49:AN49" si="109">IF((AH49)&gt;=50%, 2, (IF((AH49)&lt;25%, 0, 1)))</f>
        <v>2</v>
      </c>
      <c r="AM49" s="9">
        <f t="shared" si="109"/>
        <v>2</v>
      </c>
      <c r="AN49" s="9">
        <f t="shared" si="109"/>
        <v>2</v>
      </c>
      <c r="AP49" s="9" t="str">
        <f t="shared" ref="AP49:AR49" si="110">IF(AL49=2,"Att", (IF(AL49=0,"Not","Weak")))</f>
        <v>Att</v>
      </c>
      <c r="AQ49" s="9" t="str">
        <f t="shared" si="110"/>
        <v>Att</v>
      </c>
      <c r="AR49" s="9" t="str">
        <f t="shared" si="110"/>
        <v>Att</v>
      </c>
      <c r="AS49" s="82"/>
      <c r="AT49" s="83">
        <f t="shared" si="10"/>
        <v>6</v>
      </c>
    </row>
    <row r="50" ht="15.75" customHeight="1">
      <c r="A50" s="88"/>
      <c r="Z50" s="20"/>
      <c r="AA50" s="20"/>
      <c r="AB50" s="20"/>
    </row>
    <row r="51" ht="15.75" customHeight="1">
      <c r="A51" s="88"/>
      <c r="Z51" s="20"/>
      <c r="AA51" s="20"/>
      <c r="AB51" s="20"/>
    </row>
    <row r="52" ht="15.75" customHeight="1">
      <c r="A52" s="88"/>
      <c r="Z52" s="20"/>
      <c r="AA52" s="20"/>
      <c r="AB52" s="20"/>
    </row>
    <row r="53" ht="15.75" customHeight="1">
      <c r="Z53" s="20"/>
      <c r="AA53" s="20"/>
      <c r="AB53" s="20"/>
    </row>
    <row r="54" ht="15.75" customHeight="1">
      <c r="Z54" s="20"/>
      <c r="AA54" s="20"/>
      <c r="AB54" s="20"/>
    </row>
    <row r="55" ht="15.75" customHeight="1">
      <c r="Z55" s="20"/>
      <c r="AA55" s="20"/>
      <c r="AB55" s="20"/>
      <c r="AD55" s="3" t="s">
        <v>88</v>
      </c>
      <c r="AE55" s="4"/>
      <c r="AF55" s="4"/>
      <c r="AG55" s="5"/>
      <c r="AH55" s="76">
        <f t="shared" ref="AH55:AJ55" si="111">COUNT(AH15:AH49)</f>
        <v>34</v>
      </c>
      <c r="AI55" s="76">
        <f t="shared" si="111"/>
        <v>34</v>
      </c>
      <c r="AJ55" s="76">
        <f t="shared" si="111"/>
        <v>34</v>
      </c>
    </row>
    <row r="56" ht="15.75" customHeight="1">
      <c r="Z56" s="20"/>
      <c r="AA56" s="20"/>
      <c r="AB56" s="20"/>
      <c r="AD56" s="3" t="s">
        <v>89</v>
      </c>
      <c r="AE56" s="4"/>
      <c r="AF56" s="4"/>
      <c r="AG56" s="5"/>
      <c r="AH56" s="89">
        <f t="shared" ref="AH56:AJ56" si="112">COUNTIF(AH15:AH49,"&gt;=25%")</f>
        <v>33</v>
      </c>
      <c r="AI56" s="89">
        <f t="shared" si="112"/>
        <v>32</v>
      </c>
      <c r="AJ56" s="89">
        <f t="shared" si="112"/>
        <v>34</v>
      </c>
    </row>
    <row r="57" ht="15.75" customHeight="1">
      <c r="Z57" s="20"/>
      <c r="AA57" s="20"/>
      <c r="AB57" s="20"/>
      <c r="AD57" s="3" t="s">
        <v>90</v>
      </c>
      <c r="AE57" s="4"/>
      <c r="AF57" s="4"/>
      <c r="AG57" s="5"/>
      <c r="AH57" s="90">
        <f t="shared" ref="AH57:AJ57" si="113">AH56/AH55</f>
        <v>0.9705882353</v>
      </c>
      <c r="AI57" s="90">
        <f t="shared" si="113"/>
        <v>0.9411764706</v>
      </c>
      <c r="AJ57" s="90">
        <f t="shared" si="113"/>
        <v>1</v>
      </c>
    </row>
    <row r="58" ht="15.75" customHeight="1">
      <c r="Z58" s="20"/>
      <c r="AA58" s="20"/>
      <c r="AB58" s="20"/>
    </row>
    <row r="59" ht="15.75" customHeight="1">
      <c r="Z59" s="20"/>
      <c r="AA59" s="20"/>
      <c r="AB59" s="20"/>
    </row>
    <row r="60" ht="15.75" customHeight="1">
      <c r="Z60" s="20"/>
      <c r="AA60" s="20"/>
      <c r="AB60" s="20"/>
    </row>
    <row r="61" ht="15.75" customHeight="1">
      <c r="Z61" s="20"/>
      <c r="AA61" s="20"/>
      <c r="AB61" s="20"/>
    </row>
    <row r="62" ht="15.75" customHeight="1">
      <c r="Z62" s="20"/>
      <c r="AA62" s="20"/>
      <c r="AB62" s="20"/>
    </row>
    <row r="63" ht="15.75" customHeight="1">
      <c r="Z63" s="20"/>
      <c r="AA63" s="20"/>
      <c r="AB63" s="20"/>
    </row>
    <row r="64" ht="15.75" customHeight="1">
      <c r="Z64" s="20"/>
      <c r="AA64" s="20"/>
      <c r="AB64" s="20"/>
    </row>
    <row r="65" ht="15.75" customHeight="1">
      <c r="Z65" s="20"/>
      <c r="AA65" s="20"/>
      <c r="AB65" s="20"/>
    </row>
    <row r="66" ht="15.75" customHeight="1">
      <c r="Z66" s="20"/>
      <c r="AA66" s="20"/>
      <c r="AB66" s="20"/>
    </row>
    <row r="67" ht="15.75" customHeight="1">
      <c r="Z67" s="20"/>
      <c r="AA67" s="20"/>
      <c r="AB67" s="20"/>
    </row>
    <row r="68" ht="15.75" customHeight="1">
      <c r="Z68" s="20"/>
      <c r="AA68" s="20"/>
      <c r="AB68" s="20"/>
    </row>
    <row r="69" ht="15.75" customHeight="1">
      <c r="Z69" s="20"/>
      <c r="AA69" s="20"/>
      <c r="AB69" s="20"/>
    </row>
    <row r="70" ht="15.75" customHeight="1">
      <c r="Z70" s="20"/>
      <c r="AA70" s="20"/>
      <c r="AB70" s="20"/>
    </row>
    <row r="71" ht="15.75" customHeight="1">
      <c r="Z71" s="20"/>
      <c r="AA71" s="20"/>
      <c r="AB71" s="20"/>
    </row>
    <row r="72" ht="15.75" customHeight="1">
      <c r="Z72" s="20"/>
      <c r="AA72" s="20"/>
      <c r="AB72" s="20"/>
    </row>
    <row r="73" ht="15.75" customHeight="1">
      <c r="Z73" s="20"/>
      <c r="AA73" s="20"/>
      <c r="AB73" s="20"/>
    </row>
    <row r="74" ht="15.75" customHeight="1">
      <c r="Z74" s="20"/>
      <c r="AA74" s="20"/>
      <c r="AB74" s="20"/>
    </row>
    <row r="75" ht="15.75" customHeight="1">
      <c r="Z75" s="20"/>
      <c r="AA75" s="20"/>
      <c r="AB75" s="20"/>
    </row>
    <row r="76" ht="15.75" customHeight="1">
      <c r="Z76" s="20"/>
      <c r="AA76" s="20"/>
      <c r="AB76" s="20"/>
    </row>
    <row r="77" ht="15.75" customHeight="1">
      <c r="Z77" s="20"/>
      <c r="AA77" s="20"/>
      <c r="AB77" s="20"/>
    </row>
    <row r="78" ht="15.75" customHeight="1">
      <c r="Z78" s="20"/>
      <c r="AA78" s="20"/>
      <c r="AB78" s="20"/>
    </row>
    <row r="79" ht="15.75" customHeight="1">
      <c r="Z79" s="20"/>
      <c r="AA79" s="20"/>
      <c r="AB79" s="20"/>
    </row>
    <row r="80" ht="15.75" customHeight="1">
      <c r="Z80" s="20"/>
      <c r="AA80" s="20"/>
      <c r="AB80" s="20"/>
    </row>
    <row r="81" ht="15.75" customHeight="1">
      <c r="Z81" s="20"/>
      <c r="AA81" s="20"/>
      <c r="AB81" s="20"/>
    </row>
    <row r="82" ht="15.75" customHeight="1">
      <c r="Z82" s="20"/>
      <c r="AA82" s="20"/>
      <c r="AB82" s="20"/>
    </row>
    <row r="83" ht="15.75" customHeight="1">
      <c r="Z83" s="20"/>
      <c r="AA83" s="20"/>
      <c r="AB83" s="20"/>
    </row>
    <row r="84" ht="15.75" customHeight="1">
      <c r="Z84" s="20"/>
      <c r="AA84" s="20"/>
      <c r="AB84" s="20"/>
    </row>
    <row r="85" ht="15.75" customHeight="1">
      <c r="Z85" s="20"/>
      <c r="AA85" s="20"/>
      <c r="AB85" s="20"/>
    </row>
    <row r="86" ht="15.75" customHeight="1">
      <c r="Z86" s="20"/>
      <c r="AA86" s="20"/>
      <c r="AB86" s="20"/>
    </row>
    <row r="87" ht="15.75" customHeight="1">
      <c r="A87" s="91"/>
      <c r="Z87" s="20"/>
      <c r="AA87" s="20"/>
      <c r="AB87" s="20"/>
    </row>
    <row r="88" ht="15.75" customHeight="1">
      <c r="A88" s="92"/>
      <c r="B88" s="92"/>
      <c r="Z88" s="20"/>
      <c r="AA88" s="20"/>
      <c r="AB88" s="20"/>
    </row>
    <row r="89" ht="15.75" customHeight="1">
      <c r="A89" s="92"/>
      <c r="B89" s="92"/>
      <c r="Z89" s="20"/>
      <c r="AA89" s="20"/>
      <c r="AB89" s="20"/>
    </row>
    <row r="90" ht="15.75" customHeight="1">
      <c r="A90" s="91"/>
      <c r="Z90" s="20"/>
      <c r="AA90" s="20"/>
      <c r="AB90" s="20"/>
    </row>
    <row r="91" ht="15.75" customHeight="1">
      <c r="A91" s="92"/>
      <c r="B91" s="92"/>
      <c r="Z91" s="20"/>
      <c r="AA91" s="20"/>
      <c r="AB91" s="20"/>
    </row>
    <row r="92" ht="15.75" customHeight="1">
      <c r="A92" s="92"/>
      <c r="B92" s="92"/>
      <c r="Z92" s="20"/>
      <c r="AA92" s="20"/>
      <c r="AB92" s="20"/>
    </row>
    <row r="93" ht="15.75" customHeight="1">
      <c r="A93" s="91"/>
      <c r="Z93" s="20"/>
      <c r="AA93" s="20"/>
      <c r="AB93" s="20"/>
    </row>
    <row r="94" ht="15.75" customHeight="1">
      <c r="Z94" s="20"/>
      <c r="AA94" s="20"/>
      <c r="AB94" s="20"/>
    </row>
    <row r="95" ht="15.75" customHeight="1">
      <c r="Z95" s="20"/>
      <c r="AA95" s="20"/>
      <c r="AB95" s="20"/>
    </row>
    <row r="96" ht="15.75" customHeight="1">
      <c r="Z96" s="20"/>
      <c r="AA96" s="20"/>
      <c r="AB96" s="20"/>
    </row>
    <row r="97" ht="15.75" customHeight="1">
      <c r="Z97" s="20"/>
      <c r="AA97" s="20"/>
      <c r="AB97" s="20"/>
    </row>
    <row r="98" ht="15.75" customHeight="1">
      <c r="Z98" s="20"/>
      <c r="AA98" s="20"/>
      <c r="AB98" s="20"/>
    </row>
    <row r="99" ht="15.75" customHeight="1">
      <c r="Z99" s="20"/>
      <c r="AA99" s="20"/>
      <c r="AB99" s="20"/>
    </row>
    <row r="100" ht="15.75" customHeight="1">
      <c r="Z100" s="20"/>
      <c r="AA100" s="20"/>
      <c r="AB100" s="20"/>
    </row>
    <row r="101" ht="15.75" customHeight="1">
      <c r="Z101" s="20"/>
      <c r="AA101" s="20"/>
      <c r="AB101" s="20"/>
    </row>
    <row r="102" ht="15.75" customHeight="1">
      <c r="Z102" s="20"/>
      <c r="AA102" s="20"/>
      <c r="AB102" s="20"/>
    </row>
    <row r="103" ht="15.75" customHeight="1">
      <c r="Z103" s="20"/>
      <c r="AA103" s="20"/>
      <c r="AB103" s="20"/>
    </row>
    <row r="104" ht="15.75" customHeight="1">
      <c r="Z104" s="20"/>
      <c r="AA104" s="20"/>
      <c r="AB104" s="20"/>
    </row>
    <row r="105" ht="15.75" customHeight="1">
      <c r="Z105" s="20"/>
      <c r="AA105" s="20"/>
      <c r="AB105" s="20"/>
    </row>
    <row r="106" ht="15.75" customHeight="1">
      <c r="Z106" s="20"/>
      <c r="AA106" s="20"/>
      <c r="AB106" s="20"/>
    </row>
    <row r="107" ht="15.75" customHeight="1">
      <c r="Z107" s="20"/>
      <c r="AA107" s="20"/>
      <c r="AB107" s="20"/>
    </row>
    <row r="108" ht="15.75" customHeight="1">
      <c r="Z108" s="20"/>
      <c r="AA108" s="20"/>
      <c r="AB108" s="20"/>
    </row>
    <row r="109" ht="15.75" customHeight="1">
      <c r="Z109" s="20"/>
      <c r="AA109" s="20"/>
      <c r="AB109" s="20"/>
    </row>
    <row r="110" ht="15.75" customHeight="1">
      <c r="Z110" s="20"/>
      <c r="AA110" s="20"/>
      <c r="AB110" s="20"/>
    </row>
    <row r="111" ht="15.75" customHeight="1">
      <c r="Z111" s="20"/>
      <c r="AA111" s="20"/>
      <c r="AB111" s="20"/>
    </row>
    <row r="112" ht="15.75" customHeight="1">
      <c r="Z112" s="20"/>
      <c r="AA112" s="20"/>
      <c r="AB112" s="20"/>
    </row>
    <row r="113" ht="15.75" customHeight="1">
      <c r="Z113" s="20"/>
      <c r="AA113" s="20"/>
      <c r="AB113" s="20"/>
    </row>
    <row r="114" ht="15.75" customHeight="1">
      <c r="Z114" s="20"/>
      <c r="AA114" s="20"/>
      <c r="AB114" s="20"/>
    </row>
    <row r="115" ht="15.75" customHeight="1">
      <c r="Z115" s="20"/>
      <c r="AA115" s="20"/>
      <c r="AB115" s="20"/>
    </row>
    <row r="116" ht="15.75" customHeight="1">
      <c r="Z116" s="20"/>
      <c r="AA116" s="20"/>
      <c r="AB116" s="20"/>
    </row>
    <row r="117" ht="15.75" customHeight="1">
      <c r="Z117" s="20"/>
      <c r="AA117" s="20"/>
      <c r="AB117" s="20"/>
    </row>
    <row r="118" ht="15.75" customHeight="1">
      <c r="Z118" s="20"/>
      <c r="AA118" s="20"/>
      <c r="AB118" s="20"/>
    </row>
    <row r="119" ht="15.75" customHeight="1">
      <c r="Z119" s="20"/>
      <c r="AA119" s="20"/>
      <c r="AB119" s="20"/>
    </row>
    <row r="120" ht="15.75" customHeight="1">
      <c r="Z120" s="20"/>
      <c r="AA120" s="20"/>
      <c r="AB120" s="20"/>
    </row>
    <row r="121" ht="15.75" customHeight="1">
      <c r="Z121" s="20"/>
      <c r="AA121" s="20"/>
      <c r="AB121" s="20"/>
    </row>
    <row r="122" ht="15.75" customHeight="1">
      <c r="Z122" s="20"/>
      <c r="AA122" s="20"/>
      <c r="AB122" s="20"/>
    </row>
    <row r="123" ht="15.75" customHeight="1">
      <c r="Z123" s="20"/>
      <c r="AA123" s="20"/>
      <c r="AB123" s="20"/>
    </row>
    <row r="124" ht="15.75" customHeight="1">
      <c r="Z124" s="20"/>
      <c r="AA124" s="20"/>
      <c r="AB124" s="20"/>
    </row>
    <row r="125" ht="15.75" customHeight="1">
      <c r="Z125" s="20"/>
      <c r="AA125" s="20"/>
      <c r="AB125" s="20"/>
    </row>
    <row r="126" ht="15.75" customHeight="1">
      <c r="Z126" s="20"/>
      <c r="AA126" s="20"/>
      <c r="AB126" s="20"/>
    </row>
    <row r="127" ht="15.75" customHeight="1">
      <c r="Z127" s="20"/>
      <c r="AA127" s="20"/>
      <c r="AB127" s="20"/>
    </row>
    <row r="128" ht="15.75" customHeight="1">
      <c r="Z128" s="20"/>
      <c r="AA128" s="20"/>
      <c r="AB128" s="20"/>
    </row>
    <row r="129" ht="15.75" customHeight="1">
      <c r="Z129" s="20"/>
      <c r="AA129" s="20"/>
      <c r="AB129" s="20"/>
    </row>
    <row r="130" ht="15.75" customHeight="1">
      <c r="Z130" s="20"/>
      <c r="AA130" s="20"/>
      <c r="AB130" s="20"/>
    </row>
    <row r="131" ht="15.75" customHeight="1">
      <c r="Z131" s="20"/>
      <c r="AA131" s="20"/>
      <c r="AB131" s="20"/>
    </row>
    <row r="132" ht="15.75" customHeight="1">
      <c r="Z132" s="20"/>
      <c r="AA132" s="20"/>
      <c r="AB132" s="20"/>
    </row>
    <row r="133" ht="15.75" customHeight="1">
      <c r="Z133" s="20"/>
      <c r="AA133" s="20"/>
      <c r="AB133" s="20"/>
    </row>
    <row r="134" ht="15.75" customHeight="1">
      <c r="Z134" s="20"/>
      <c r="AA134" s="20"/>
      <c r="AB134" s="20"/>
    </row>
    <row r="135" ht="15.75" customHeight="1">
      <c r="Z135" s="20"/>
      <c r="AA135" s="20"/>
      <c r="AB135" s="20"/>
    </row>
    <row r="136" ht="15.75" customHeight="1">
      <c r="Z136" s="20"/>
      <c r="AA136" s="20"/>
      <c r="AB136" s="20"/>
    </row>
    <row r="137" ht="15.75" customHeight="1">
      <c r="Z137" s="20"/>
      <c r="AA137" s="20"/>
      <c r="AB137" s="20"/>
    </row>
    <row r="138" ht="15.75" customHeight="1">
      <c r="Z138" s="20"/>
      <c r="AA138" s="20"/>
      <c r="AB138" s="20"/>
    </row>
    <row r="139" ht="15.75" customHeight="1">
      <c r="Z139" s="20"/>
      <c r="AA139" s="20"/>
      <c r="AB139" s="20"/>
    </row>
    <row r="140" ht="15.75" customHeight="1">
      <c r="Z140" s="20"/>
      <c r="AA140" s="20"/>
      <c r="AB140" s="20"/>
    </row>
    <row r="141" ht="15.75" customHeight="1">
      <c r="Z141" s="20"/>
      <c r="AA141" s="20"/>
      <c r="AB141" s="20"/>
    </row>
    <row r="142" ht="15.75" customHeight="1">
      <c r="Z142" s="20"/>
      <c r="AA142" s="20"/>
      <c r="AB142" s="20"/>
    </row>
    <row r="143" ht="15.75" customHeight="1">
      <c r="Z143" s="20"/>
      <c r="AA143" s="20"/>
      <c r="AB143" s="20"/>
    </row>
    <row r="144" ht="15.75" customHeight="1">
      <c r="Z144" s="20"/>
      <c r="AA144" s="20"/>
      <c r="AB144" s="20"/>
    </row>
    <row r="145" ht="15.75" customHeight="1">
      <c r="Z145" s="20"/>
      <c r="AA145" s="20"/>
      <c r="AB145" s="20"/>
    </row>
    <row r="146" ht="15.75" customHeight="1">
      <c r="Z146" s="20"/>
      <c r="AA146" s="20"/>
      <c r="AB146" s="20"/>
    </row>
    <row r="147" ht="15.75" customHeight="1">
      <c r="Z147" s="20"/>
      <c r="AA147" s="20"/>
      <c r="AB147" s="20"/>
    </row>
    <row r="148" ht="15.75" customHeight="1">
      <c r="Z148" s="20"/>
      <c r="AA148" s="20"/>
      <c r="AB148" s="20"/>
    </row>
    <row r="149" ht="15.75" customHeight="1">
      <c r="Z149" s="20"/>
      <c r="AA149" s="20"/>
      <c r="AB149" s="20"/>
    </row>
    <row r="150" ht="15.75" customHeight="1">
      <c r="Z150" s="20"/>
      <c r="AA150" s="20"/>
      <c r="AB150" s="20"/>
    </row>
    <row r="151" ht="15.75" customHeight="1">
      <c r="Z151" s="20"/>
      <c r="AA151" s="20"/>
      <c r="AB151" s="20"/>
    </row>
    <row r="152" ht="15.75" customHeight="1">
      <c r="Z152" s="20"/>
      <c r="AA152" s="20"/>
      <c r="AB152" s="20"/>
    </row>
    <row r="153" ht="15.75" customHeight="1">
      <c r="Z153" s="20"/>
      <c r="AA153" s="20"/>
      <c r="AB153" s="20"/>
    </row>
    <row r="154" ht="15.75" customHeight="1">
      <c r="Z154" s="20"/>
      <c r="AA154" s="20"/>
      <c r="AB154" s="20"/>
    </row>
    <row r="155" ht="15.75" customHeight="1">
      <c r="Z155" s="20"/>
      <c r="AA155" s="20"/>
      <c r="AB155" s="20"/>
    </row>
    <row r="156" ht="15.75" customHeight="1">
      <c r="Z156" s="20"/>
      <c r="AA156" s="20"/>
      <c r="AB156" s="20"/>
    </row>
    <row r="157" ht="15.75" customHeight="1">
      <c r="Z157" s="20"/>
      <c r="AA157" s="20"/>
      <c r="AB157" s="20"/>
    </row>
    <row r="158" ht="15.75" customHeight="1">
      <c r="Z158" s="20"/>
      <c r="AA158" s="20"/>
      <c r="AB158" s="20"/>
    </row>
    <row r="159" ht="15.75" customHeight="1">
      <c r="Z159" s="20"/>
      <c r="AA159" s="20"/>
      <c r="AB159" s="20"/>
    </row>
    <row r="160" ht="15.75" customHeight="1">
      <c r="Z160" s="20"/>
      <c r="AA160" s="20"/>
      <c r="AB160" s="20"/>
    </row>
    <row r="161" ht="15.75" customHeight="1">
      <c r="Z161" s="20"/>
      <c r="AA161" s="20"/>
      <c r="AB161" s="20"/>
    </row>
    <row r="162" ht="15.75" customHeight="1">
      <c r="Z162" s="20"/>
      <c r="AA162" s="20"/>
      <c r="AB162" s="20"/>
    </row>
    <row r="163" ht="15.75" customHeight="1">
      <c r="Z163" s="20"/>
      <c r="AA163" s="20"/>
      <c r="AB163" s="20"/>
    </row>
    <row r="164" ht="15.75" customHeight="1">
      <c r="Z164" s="20"/>
      <c r="AA164" s="20"/>
      <c r="AB164" s="20"/>
    </row>
    <row r="165" ht="15.75" customHeight="1">
      <c r="Z165" s="20"/>
      <c r="AA165" s="20"/>
      <c r="AB165" s="20"/>
    </row>
    <row r="166" ht="15.75" customHeight="1">
      <c r="Z166" s="20"/>
      <c r="AA166" s="20"/>
      <c r="AB166" s="20"/>
    </row>
    <row r="167" ht="15.75" customHeight="1">
      <c r="Z167" s="20"/>
      <c r="AA167" s="20"/>
      <c r="AB167" s="20"/>
    </row>
    <row r="168" ht="15.75" customHeight="1">
      <c r="Z168" s="20"/>
      <c r="AA168" s="20"/>
      <c r="AB168" s="20"/>
    </row>
    <row r="169" ht="15.75" customHeight="1">
      <c r="Z169" s="20"/>
      <c r="AA169" s="20"/>
      <c r="AB169" s="20"/>
    </row>
    <row r="170" ht="15.75" customHeight="1">
      <c r="Z170" s="20"/>
      <c r="AA170" s="20"/>
      <c r="AB170" s="20"/>
    </row>
    <row r="171" ht="15.75" customHeight="1">
      <c r="Z171" s="20"/>
      <c r="AA171" s="20"/>
      <c r="AB171" s="20"/>
    </row>
    <row r="172" ht="15.75" customHeight="1">
      <c r="Z172" s="20"/>
      <c r="AA172" s="20"/>
      <c r="AB172" s="20"/>
    </row>
    <row r="173" ht="15.75" customHeight="1">
      <c r="Z173" s="20"/>
      <c r="AA173" s="20"/>
      <c r="AB173" s="20"/>
    </row>
    <row r="174" ht="15.75" customHeight="1">
      <c r="Z174" s="20"/>
      <c r="AA174" s="20"/>
      <c r="AB174" s="20"/>
    </row>
    <row r="175" ht="15.75" customHeight="1">
      <c r="Z175" s="20"/>
      <c r="AA175" s="20"/>
      <c r="AB175" s="20"/>
    </row>
    <row r="176" ht="15.75" customHeight="1">
      <c r="Z176" s="20"/>
      <c r="AA176" s="20"/>
      <c r="AB176" s="20"/>
    </row>
    <row r="177" ht="15.75" customHeight="1">
      <c r="Z177" s="20"/>
      <c r="AA177" s="20"/>
      <c r="AB177" s="20"/>
    </row>
    <row r="178" ht="15.75" customHeight="1">
      <c r="Z178" s="20"/>
      <c r="AA178" s="20"/>
      <c r="AB178" s="20"/>
    </row>
    <row r="179" ht="15.75" customHeight="1">
      <c r="Z179" s="20"/>
      <c r="AA179" s="20"/>
      <c r="AB179" s="20"/>
    </row>
    <row r="180" ht="15.75" customHeight="1">
      <c r="Z180" s="20"/>
      <c r="AA180" s="20"/>
      <c r="AB180" s="20"/>
    </row>
    <row r="181" ht="15.75" customHeight="1">
      <c r="Z181" s="20"/>
      <c r="AA181" s="20"/>
      <c r="AB181" s="20"/>
    </row>
    <row r="182" ht="15.75" customHeight="1">
      <c r="Z182" s="20"/>
      <c r="AA182" s="20"/>
      <c r="AB182" s="20"/>
    </row>
    <row r="183" ht="15.75" customHeight="1">
      <c r="Z183" s="20"/>
      <c r="AA183" s="20"/>
      <c r="AB183" s="20"/>
    </row>
    <row r="184" ht="15.75" customHeight="1">
      <c r="Z184" s="20"/>
      <c r="AA184" s="20"/>
      <c r="AB184" s="20"/>
    </row>
    <row r="185" ht="15.75" customHeight="1">
      <c r="Z185" s="20"/>
      <c r="AA185" s="20"/>
      <c r="AB185" s="20"/>
    </row>
    <row r="186" ht="15.75" customHeight="1">
      <c r="Z186" s="20"/>
      <c r="AA186" s="20"/>
      <c r="AB186" s="20"/>
    </row>
    <row r="187" ht="15.75" customHeight="1">
      <c r="Z187" s="20"/>
      <c r="AA187" s="20"/>
      <c r="AB187" s="20"/>
    </row>
    <row r="188" ht="15.75" customHeight="1">
      <c r="Z188" s="20"/>
      <c r="AA188" s="20"/>
      <c r="AB188" s="20"/>
    </row>
    <row r="189" ht="15.75" customHeight="1">
      <c r="Z189" s="20"/>
      <c r="AA189" s="20"/>
      <c r="AB189" s="20"/>
    </row>
    <row r="190" ht="15.75" customHeight="1">
      <c r="Z190" s="20"/>
      <c r="AA190" s="20"/>
      <c r="AB190" s="20"/>
    </row>
    <row r="191" ht="15.75" customHeight="1">
      <c r="Z191" s="20"/>
      <c r="AA191" s="20"/>
      <c r="AB191" s="20"/>
    </row>
    <row r="192" ht="15.75" customHeight="1">
      <c r="Z192" s="20"/>
      <c r="AA192" s="20"/>
      <c r="AB192" s="20"/>
    </row>
    <row r="193" ht="15.75" customHeight="1">
      <c r="Z193" s="20"/>
      <c r="AA193" s="20"/>
      <c r="AB193" s="20"/>
    </row>
    <row r="194" ht="15.75" customHeight="1">
      <c r="Z194" s="20"/>
      <c r="AA194" s="20"/>
      <c r="AB194" s="20"/>
    </row>
    <row r="195" ht="15.75" customHeight="1">
      <c r="Z195" s="20"/>
      <c r="AA195" s="20"/>
      <c r="AB195" s="20"/>
    </row>
    <row r="196" ht="15.75" customHeight="1">
      <c r="Z196" s="20"/>
      <c r="AA196" s="20"/>
      <c r="AB196" s="20"/>
    </row>
    <row r="197" ht="15.75" customHeight="1">
      <c r="Z197" s="20"/>
      <c r="AA197" s="20"/>
      <c r="AB197" s="20"/>
    </row>
    <row r="198" ht="15.75" customHeight="1">
      <c r="Z198" s="20"/>
      <c r="AA198" s="20"/>
      <c r="AB198" s="20"/>
    </row>
    <row r="199" ht="15.75" customHeight="1">
      <c r="Z199" s="20"/>
      <c r="AA199" s="20"/>
      <c r="AB199" s="20"/>
    </row>
    <row r="200" ht="15.75" customHeight="1">
      <c r="Z200" s="20"/>
      <c r="AA200" s="20"/>
      <c r="AB200" s="20"/>
    </row>
    <row r="201" ht="15.75" customHeight="1">
      <c r="Z201" s="20"/>
      <c r="AA201" s="20"/>
      <c r="AB201" s="20"/>
    </row>
    <row r="202" ht="15.75" customHeight="1">
      <c r="Z202" s="20"/>
      <c r="AA202" s="20"/>
      <c r="AB202" s="20"/>
    </row>
    <row r="203" ht="15.75" customHeight="1">
      <c r="Z203" s="20"/>
      <c r="AA203" s="20"/>
      <c r="AB203" s="20"/>
    </row>
    <row r="204" ht="15.75" customHeight="1">
      <c r="Z204" s="20"/>
      <c r="AA204" s="20"/>
      <c r="AB204" s="20"/>
    </row>
    <row r="205" ht="15.75" customHeight="1">
      <c r="Z205" s="20"/>
      <c r="AA205" s="20"/>
      <c r="AB205" s="20"/>
    </row>
    <row r="206" ht="15.75" customHeight="1">
      <c r="Z206" s="20"/>
      <c r="AA206" s="20"/>
      <c r="AB206" s="20"/>
    </row>
    <row r="207" ht="15.75" customHeight="1">
      <c r="Z207" s="20"/>
      <c r="AA207" s="20"/>
      <c r="AB207" s="20"/>
    </row>
    <row r="208" ht="15.75" customHeight="1">
      <c r="Z208" s="20"/>
      <c r="AA208" s="20"/>
      <c r="AB208" s="20"/>
    </row>
    <row r="209" ht="15.75" customHeight="1">
      <c r="Z209" s="20"/>
      <c r="AA209" s="20"/>
      <c r="AB209" s="20"/>
    </row>
    <row r="210" ht="15.75" customHeight="1">
      <c r="Z210" s="20"/>
      <c r="AA210" s="20"/>
      <c r="AB210" s="20"/>
    </row>
    <row r="211" ht="15.75" customHeight="1">
      <c r="Z211" s="20"/>
      <c r="AA211" s="20"/>
      <c r="AB211" s="20"/>
    </row>
    <row r="212" ht="15.75" customHeight="1">
      <c r="Z212" s="20"/>
      <c r="AA212" s="20"/>
      <c r="AB212" s="20"/>
    </row>
    <row r="213" ht="15.75" customHeight="1">
      <c r="Z213" s="20"/>
      <c r="AA213" s="20"/>
      <c r="AB213" s="20"/>
    </row>
    <row r="214" ht="15.75" customHeight="1">
      <c r="Z214" s="20"/>
      <c r="AA214" s="20"/>
      <c r="AB214" s="20"/>
    </row>
    <row r="215" ht="15.75" customHeight="1">
      <c r="Z215" s="20"/>
      <c r="AA215" s="20"/>
      <c r="AB215" s="20"/>
    </row>
    <row r="216" ht="15.75" customHeight="1">
      <c r="Z216" s="20"/>
      <c r="AA216" s="20"/>
      <c r="AB216" s="20"/>
    </row>
    <row r="217" ht="15.75" customHeight="1">
      <c r="Z217" s="20"/>
      <c r="AA217" s="20"/>
      <c r="AB217" s="20"/>
    </row>
    <row r="218" ht="15.75" customHeight="1">
      <c r="Z218" s="20"/>
      <c r="AA218" s="20"/>
      <c r="AB218" s="20"/>
    </row>
    <row r="219" ht="15.75" customHeight="1">
      <c r="Z219" s="20"/>
      <c r="AA219" s="20"/>
      <c r="AB219" s="20"/>
    </row>
    <row r="220" ht="15.75" customHeight="1">
      <c r="Z220" s="20"/>
      <c r="AA220" s="20"/>
      <c r="AB220" s="20"/>
    </row>
    <row r="221" ht="15.75" customHeight="1">
      <c r="Z221" s="20"/>
      <c r="AA221" s="20"/>
      <c r="AB221" s="20"/>
    </row>
    <row r="222" ht="15.75" customHeight="1">
      <c r="Z222" s="20"/>
      <c r="AA222" s="20"/>
      <c r="AB222" s="20"/>
    </row>
    <row r="223" ht="15.75" customHeight="1">
      <c r="Z223" s="20"/>
      <c r="AA223" s="20"/>
      <c r="AB223" s="20"/>
    </row>
    <row r="224" ht="15.75" customHeight="1">
      <c r="Z224" s="20"/>
      <c r="AA224" s="20"/>
      <c r="AB224" s="20"/>
    </row>
    <row r="225" ht="15.75" customHeight="1">
      <c r="Z225" s="20"/>
      <c r="AA225" s="20"/>
      <c r="AB225" s="20"/>
    </row>
    <row r="226" ht="15.75" customHeight="1">
      <c r="Z226" s="20"/>
      <c r="AA226" s="20"/>
      <c r="AB226" s="20"/>
    </row>
    <row r="227" ht="15.75" customHeight="1">
      <c r="Z227" s="20"/>
      <c r="AA227" s="20"/>
      <c r="AB227" s="20"/>
    </row>
    <row r="228" ht="15.75" customHeight="1">
      <c r="Z228" s="20"/>
      <c r="AA228" s="20"/>
      <c r="AB228" s="20"/>
    </row>
    <row r="229" ht="15.75" customHeight="1">
      <c r="Z229" s="20"/>
      <c r="AA229" s="20"/>
      <c r="AB229" s="20"/>
    </row>
    <row r="230" ht="15.75" customHeight="1">
      <c r="Z230" s="20"/>
      <c r="AA230" s="20"/>
      <c r="AB230" s="20"/>
    </row>
    <row r="231" ht="15.75" customHeight="1">
      <c r="Z231" s="20"/>
      <c r="AA231" s="20"/>
      <c r="AB231" s="20"/>
    </row>
    <row r="232" ht="15.75" customHeight="1">
      <c r="Z232" s="20"/>
      <c r="AA232" s="20"/>
      <c r="AB232" s="20"/>
    </row>
    <row r="233" ht="15.75" customHeight="1">
      <c r="Z233" s="20"/>
      <c r="AA233" s="20"/>
      <c r="AB233" s="20"/>
    </row>
    <row r="234" ht="15.75" customHeight="1">
      <c r="Z234" s="20"/>
      <c r="AA234" s="20"/>
      <c r="AB234" s="20"/>
    </row>
    <row r="235" ht="15.75" customHeight="1">
      <c r="Z235" s="20"/>
      <c r="AA235" s="20"/>
      <c r="AB235" s="20"/>
    </row>
    <row r="236" ht="15.75" customHeight="1">
      <c r="Z236" s="20"/>
      <c r="AA236" s="20"/>
      <c r="AB236" s="20"/>
    </row>
    <row r="237" ht="15.75" customHeight="1">
      <c r="Z237" s="20"/>
      <c r="AA237" s="20"/>
      <c r="AB237" s="20"/>
    </row>
    <row r="238" ht="15.75" customHeight="1">
      <c r="Z238" s="20"/>
      <c r="AA238" s="20"/>
      <c r="AB238" s="20"/>
    </row>
    <row r="239" ht="15.75" customHeight="1">
      <c r="Z239" s="20"/>
      <c r="AA239" s="20"/>
      <c r="AB239" s="20"/>
    </row>
    <row r="240" ht="15.75" customHeight="1">
      <c r="Z240" s="20"/>
      <c r="AA240" s="20"/>
      <c r="AB240" s="20"/>
    </row>
    <row r="241" ht="15.75" customHeight="1">
      <c r="Z241" s="20"/>
      <c r="AA241" s="20"/>
      <c r="AB241" s="20"/>
    </row>
    <row r="242" ht="15.75" customHeight="1">
      <c r="Z242" s="20"/>
      <c r="AA242" s="20"/>
      <c r="AB242" s="20"/>
    </row>
    <row r="243" ht="15.75" customHeight="1">
      <c r="Z243" s="20"/>
      <c r="AA243" s="20"/>
      <c r="AB243" s="20"/>
    </row>
    <row r="244" ht="15.75" customHeight="1">
      <c r="Z244" s="20"/>
      <c r="AA244" s="20"/>
      <c r="AB244" s="20"/>
    </row>
    <row r="245" ht="15.75" customHeight="1">
      <c r="Z245" s="20"/>
      <c r="AA245" s="20"/>
      <c r="AB245" s="20"/>
    </row>
    <row r="246" ht="15.75" customHeight="1">
      <c r="Z246" s="20"/>
      <c r="AA246" s="20"/>
      <c r="AB246" s="20"/>
    </row>
    <row r="247" ht="15.75" customHeight="1">
      <c r="Z247" s="20"/>
      <c r="AA247" s="20"/>
      <c r="AB247" s="20"/>
    </row>
    <row r="248" ht="15.75" customHeight="1">
      <c r="Z248" s="20"/>
      <c r="AA248" s="20"/>
      <c r="AB248" s="20"/>
    </row>
    <row r="249" ht="15.75" customHeight="1">
      <c r="Z249" s="20"/>
      <c r="AA249" s="20"/>
      <c r="AB249" s="20"/>
    </row>
    <row r="250" ht="15.75" customHeight="1">
      <c r="Z250" s="20"/>
      <c r="AA250" s="20"/>
      <c r="AB250" s="20"/>
    </row>
    <row r="251" ht="15.75" customHeight="1">
      <c r="Z251" s="20"/>
      <c r="AA251" s="20"/>
      <c r="AB251" s="20"/>
    </row>
    <row r="252" ht="15.75" customHeight="1">
      <c r="Z252" s="20"/>
      <c r="AA252" s="20"/>
      <c r="AB252" s="20"/>
    </row>
    <row r="253" ht="15.75" customHeight="1">
      <c r="Z253" s="20"/>
      <c r="AA253" s="20"/>
      <c r="AB253" s="20"/>
    </row>
    <row r="254" ht="15.75" customHeight="1">
      <c r="Z254" s="20"/>
      <c r="AA254" s="20"/>
      <c r="AB254" s="20"/>
    </row>
    <row r="255" ht="15.75" customHeight="1">
      <c r="Z255" s="20"/>
      <c r="AA255" s="20"/>
      <c r="AB255" s="20"/>
    </row>
    <row r="256" ht="15.75" customHeight="1">
      <c r="Z256" s="20"/>
      <c r="AA256" s="20"/>
      <c r="AB256" s="20"/>
    </row>
    <row r="257" ht="15.75" customHeight="1">
      <c r="Z257" s="20"/>
      <c r="AA257" s="20"/>
      <c r="AB257" s="20"/>
    </row>
    <row r="258" ht="15.75" customHeight="1">
      <c r="Z258" s="20"/>
      <c r="AA258" s="20"/>
      <c r="AB258" s="20"/>
    </row>
    <row r="259" ht="15.75" customHeight="1">
      <c r="Z259" s="20"/>
      <c r="AA259" s="20"/>
      <c r="AB259" s="20"/>
    </row>
    <row r="260" ht="15.75" customHeight="1">
      <c r="Z260" s="20"/>
      <c r="AA260" s="20"/>
      <c r="AB260" s="20"/>
    </row>
    <row r="261" ht="15.75" customHeight="1">
      <c r="Z261" s="20"/>
      <c r="AA261" s="20"/>
      <c r="AB261" s="20"/>
    </row>
    <row r="262" ht="15.75" customHeight="1">
      <c r="Z262" s="20"/>
      <c r="AA262" s="20"/>
      <c r="AB262" s="20"/>
    </row>
    <row r="263" ht="15.75" customHeight="1">
      <c r="Z263" s="20"/>
      <c r="AA263" s="20"/>
      <c r="AB263" s="20"/>
    </row>
    <row r="264" ht="15.75" customHeight="1">
      <c r="Z264" s="20"/>
      <c r="AA264" s="20"/>
      <c r="AB264" s="20"/>
    </row>
    <row r="265" ht="15.75" customHeight="1">
      <c r="Z265" s="20"/>
      <c r="AA265" s="20"/>
      <c r="AB265" s="20"/>
    </row>
    <row r="266" ht="15.75" customHeight="1">
      <c r="Z266" s="20"/>
      <c r="AA266" s="20"/>
      <c r="AB266" s="20"/>
    </row>
    <row r="267" ht="15.75" customHeight="1">
      <c r="Z267" s="20"/>
      <c r="AA267" s="20"/>
      <c r="AB267" s="20"/>
    </row>
    <row r="268" ht="15.75" customHeight="1">
      <c r="Z268" s="20"/>
      <c r="AA268" s="20"/>
      <c r="AB268" s="20"/>
    </row>
    <row r="269" ht="15.75" customHeight="1">
      <c r="Z269" s="20"/>
      <c r="AA269" s="20"/>
      <c r="AB269" s="20"/>
    </row>
    <row r="270" ht="15.75" customHeight="1">
      <c r="Z270" s="20"/>
      <c r="AA270" s="20"/>
      <c r="AB270" s="20"/>
    </row>
    <row r="271" ht="15.75" customHeight="1">
      <c r="Z271" s="20"/>
      <c r="AA271" s="20"/>
      <c r="AB271" s="20"/>
    </row>
    <row r="272" ht="15.75" customHeight="1">
      <c r="Z272" s="20"/>
      <c r="AA272" s="20"/>
      <c r="AB272" s="20"/>
    </row>
    <row r="273" ht="15.75" customHeight="1">
      <c r="Z273" s="20"/>
      <c r="AA273" s="20"/>
      <c r="AB273" s="20"/>
    </row>
    <row r="274" ht="15.75" customHeight="1">
      <c r="Z274" s="20"/>
      <c r="AA274" s="20"/>
      <c r="AB274" s="20"/>
    </row>
    <row r="275" ht="15.75" customHeight="1">
      <c r="Z275" s="20"/>
      <c r="AA275" s="20"/>
      <c r="AB275" s="20"/>
    </row>
    <row r="276" ht="15.75" customHeight="1">
      <c r="Z276" s="20"/>
      <c r="AA276" s="20"/>
      <c r="AB276" s="20"/>
    </row>
    <row r="277" ht="15.75" customHeight="1">
      <c r="Z277" s="20"/>
      <c r="AA277" s="20"/>
      <c r="AB277" s="20"/>
    </row>
    <row r="278" ht="15.75" customHeight="1">
      <c r="Z278" s="20"/>
      <c r="AA278" s="20"/>
      <c r="AB278" s="20"/>
    </row>
    <row r="279" ht="15.75" customHeight="1">
      <c r="Z279" s="20"/>
      <c r="AA279" s="20"/>
      <c r="AB279" s="20"/>
    </row>
    <row r="280" ht="15.75" customHeight="1">
      <c r="Z280" s="20"/>
      <c r="AA280" s="20"/>
      <c r="AB280" s="20"/>
    </row>
    <row r="281" ht="15.75" customHeight="1">
      <c r="Z281" s="20"/>
      <c r="AA281" s="20"/>
      <c r="AB281" s="20"/>
    </row>
    <row r="282" ht="15.75" customHeight="1">
      <c r="Z282" s="20"/>
      <c r="AA282" s="20"/>
      <c r="AB282" s="20"/>
    </row>
    <row r="283" ht="15.75" customHeight="1">
      <c r="Z283" s="20"/>
      <c r="AA283" s="20"/>
      <c r="AB283" s="20"/>
    </row>
    <row r="284" ht="15.75" customHeight="1">
      <c r="Z284" s="20"/>
      <c r="AA284" s="20"/>
      <c r="AB284" s="20"/>
    </row>
    <row r="285" ht="15.75" customHeight="1">
      <c r="Z285" s="20"/>
      <c r="AA285" s="20"/>
      <c r="AB285" s="20"/>
    </row>
    <row r="286" ht="15.75" customHeight="1">
      <c r="Z286" s="20"/>
      <c r="AA286" s="20"/>
      <c r="AB286" s="20"/>
    </row>
    <row r="287" ht="15.75" customHeight="1">
      <c r="Z287" s="20"/>
      <c r="AA287" s="20"/>
      <c r="AB287" s="20"/>
    </row>
    <row r="288" ht="15.75" customHeight="1">
      <c r="Z288" s="20"/>
      <c r="AA288" s="20"/>
      <c r="AB288" s="20"/>
    </row>
    <row r="289" ht="15.75" customHeight="1">
      <c r="Z289" s="20"/>
      <c r="AA289" s="20"/>
      <c r="AB289" s="20"/>
    </row>
    <row r="290" ht="15.75" customHeight="1">
      <c r="Z290" s="20"/>
      <c r="AA290" s="20"/>
      <c r="AB290" s="20"/>
    </row>
    <row r="291" ht="15.75" customHeight="1">
      <c r="Z291" s="20"/>
      <c r="AA291" s="20"/>
      <c r="AB291" s="20"/>
    </row>
    <row r="292" ht="15.75" customHeight="1">
      <c r="Z292" s="20"/>
      <c r="AA292" s="20"/>
      <c r="AB292" s="20"/>
    </row>
    <row r="293" ht="15.75" customHeight="1">
      <c r="Z293" s="20"/>
      <c r="AA293" s="20"/>
      <c r="AB293" s="20"/>
    </row>
    <row r="294" ht="15.75" customHeight="1">
      <c r="Z294" s="20"/>
      <c r="AA294" s="20"/>
      <c r="AB294" s="20"/>
    </row>
    <row r="295" ht="15.75" customHeight="1">
      <c r="Z295" s="20"/>
      <c r="AA295" s="20"/>
      <c r="AB295" s="20"/>
    </row>
    <row r="296" ht="15.75" customHeight="1">
      <c r="Z296" s="20"/>
      <c r="AA296" s="20"/>
      <c r="AB296" s="20"/>
    </row>
    <row r="297" ht="15.75" customHeight="1">
      <c r="Z297" s="20"/>
      <c r="AA297" s="20"/>
      <c r="AB297" s="20"/>
    </row>
    <row r="298" ht="15.75" customHeight="1">
      <c r="Z298" s="20"/>
      <c r="AA298" s="20"/>
      <c r="AB298" s="20"/>
    </row>
    <row r="299" ht="15.75" customHeight="1">
      <c r="Z299" s="20"/>
      <c r="AA299" s="20"/>
      <c r="AB299" s="20"/>
    </row>
    <row r="300" ht="15.75" customHeight="1">
      <c r="Z300" s="20"/>
      <c r="AA300" s="20"/>
      <c r="AB300" s="20"/>
    </row>
    <row r="301" ht="15.75" customHeight="1">
      <c r="Z301" s="20"/>
      <c r="AA301" s="20"/>
      <c r="AB301" s="20"/>
    </row>
    <row r="302" ht="15.75" customHeight="1">
      <c r="Z302" s="20"/>
      <c r="AA302" s="20"/>
      <c r="AB302" s="20"/>
    </row>
    <row r="303" ht="15.75" customHeight="1">
      <c r="Z303" s="20"/>
      <c r="AA303" s="20"/>
      <c r="AB303" s="20"/>
    </row>
    <row r="304" ht="15.75" customHeight="1">
      <c r="Z304" s="20"/>
      <c r="AA304" s="20"/>
      <c r="AB304" s="20"/>
    </row>
    <row r="305" ht="15.75" customHeight="1">
      <c r="Z305" s="20"/>
      <c r="AA305" s="20"/>
      <c r="AB305" s="20"/>
    </row>
    <row r="306" ht="15.75" customHeight="1">
      <c r="Z306" s="20"/>
      <c r="AA306" s="20"/>
      <c r="AB306" s="20"/>
    </row>
    <row r="307" ht="15.75" customHeight="1">
      <c r="Z307" s="20"/>
      <c r="AA307" s="20"/>
      <c r="AB307" s="20"/>
    </row>
    <row r="308" ht="15.75" customHeight="1">
      <c r="Z308" s="20"/>
      <c r="AA308" s="20"/>
      <c r="AB308" s="20"/>
    </row>
    <row r="309" ht="15.75" customHeight="1">
      <c r="Z309" s="20"/>
      <c r="AA309" s="20"/>
      <c r="AB309" s="20"/>
    </row>
    <row r="310" ht="15.75" customHeight="1">
      <c r="Z310" s="20"/>
      <c r="AA310" s="20"/>
      <c r="AB310" s="20"/>
    </row>
    <row r="311" ht="15.75" customHeight="1">
      <c r="Z311" s="20"/>
      <c r="AA311" s="20"/>
      <c r="AB311" s="20"/>
    </row>
    <row r="312" ht="15.75" customHeight="1">
      <c r="Z312" s="20"/>
      <c r="AA312" s="20"/>
      <c r="AB312" s="20"/>
    </row>
    <row r="313" ht="15.75" customHeight="1">
      <c r="Z313" s="20"/>
      <c r="AA313" s="20"/>
      <c r="AB313" s="20"/>
    </row>
    <row r="314" ht="15.75" customHeight="1">
      <c r="Z314" s="20"/>
      <c r="AA314" s="20"/>
      <c r="AB314" s="20"/>
    </row>
    <row r="315" ht="15.75" customHeight="1">
      <c r="Z315" s="20"/>
      <c r="AA315" s="20"/>
      <c r="AB315" s="20"/>
    </row>
    <row r="316" ht="15.75" customHeight="1">
      <c r="Z316" s="20"/>
      <c r="AA316" s="20"/>
      <c r="AB316" s="20"/>
    </row>
    <row r="317" ht="15.75" customHeight="1">
      <c r="Z317" s="20"/>
      <c r="AA317" s="20"/>
      <c r="AB317" s="20"/>
    </row>
    <row r="318" ht="15.75" customHeight="1">
      <c r="Z318" s="20"/>
      <c r="AA318" s="20"/>
      <c r="AB318" s="20"/>
    </row>
    <row r="319" ht="15.75" customHeight="1">
      <c r="Z319" s="20"/>
      <c r="AA319" s="20"/>
      <c r="AB319" s="20"/>
    </row>
    <row r="320" ht="15.75" customHeight="1">
      <c r="Z320" s="20"/>
      <c r="AA320" s="20"/>
      <c r="AB320" s="20"/>
    </row>
    <row r="321" ht="15.75" customHeight="1">
      <c r="Z321" s="20"/>
      <c r="AA321" s="20"/>
      <c r="AB321" s="20"/>
    </row>
    <row r="322" ht="15.75" customHeight="1">
      <c r="Z322" s="20"/>
      <c r="AA322" s="20"/>
      <c r="AB322" s="20"/>
    </row>
    <row r="323" ht="15.75" customHeight="1">
      <c r="Z323" s="20"/>
      <c r="AA323" s="20"/>
      <c r="AB323" s="20"/>
    </row>
    <row r="324" ht="15.75" customHeight="1">
      <c r="Z324" s="20"/>
      <c r="AA324" s="20"/>
      <c r="AB324" s="20"/>
    </row>
    <row r="325" ht="15.75" customHeight="1">
      <c r="Z325" s="20"/>
      <c r="AA325" s="20"/>
      <c r="AB325" s="20"/>
    </row>
    <row r="326" ht="15.75" customHeight="1">
      <c r="Z326" s="20"/>
      <c r="AA326" s="20"/>
      <c r="AB326" s="20"/>
    </row>
    <row r="327" ht="15.75" customHeight="1">
      <c r="Z327" s="20"/>
      <c r="AA327" s="20"/>
      <c r="AB327" s="20"/>
    </row>
    <row r="328" ht="15.75" customHeight="1">
      <c r="Z328" s="20"/>
      <c r="AA328" s="20"/>
      <c r="AB328" s="20"/>
    </row>
    <row r="329" ht="15.75" customHeight="1">
      <c r="Z329" s="20"/>
      <c r="AA329" s="20"/>
      <c r="AB329" s="20"/>
    </row>
    <row r="330" ht="15.75" customHeight="1">
      <c r="Z330" s="20"/>
      <c r="AA330" s="20"/>
      <c r="AB330" s="20"/>
    </row>
    <row r="331" ht="15.75" customHeight="1">
      <c r="Z331" s="20"/>
      <c r="AA331" s="20"/>
      <c r="AB331" s="20"/>
    </row>
    <row r="332" ht="15.75" customHeight="1">
      <c r="Z332" s="20"/>
      <c r="AA332" s="20"/>
      <c r="AB332" s="20"/>
    </row>
    <row r="333" ht="15.75" customHeight="1">
      <c r="Z333" s="20"/>
      <c r="AA333" s="20"/>
      <c r="AB333" s="20"/>
    </row>
    <row r="334" ht="15.75" customHeight="1">
      <c r="Z334" s="20"/>
      <c r="AA334" s="20"/>
      <c r="AB334" s="20"/>
    </row>
    <row r="335" ht="15.75" customHeight="1">
      <c r="Z335" s="20"/>
      <c r="AA335" s="20"/>
      <c r="AB335" s="20"/>
    </row>
    <row r="336" ht="15.75" customHeight="1">
      <c r="Z336" s="20"/>
      <c r="AA336" s="20"/>
      <c r="AB336" s="20"/>
    </row>
    <row r="337" ht="15.75" customHeight="1">
      <c r="Z337" s="20"/>
      <c r="AA337" s="20"/>
      <c r="AB337" s="20"/>
    </row>
    <row r="338" ht="15.75" customHeight="1">
      <c r="Z338" s="20"/>
      <c r="AA338" s="20"/>
      <c r="AB338" s="20"/>
    </row>
    <row r="339" ht="15.75" customHeight="1">
      <c r="Z339" s="20"/>
      <c r="AA339" s="20"/>
      <c r="AB339" s="20"/>
    </row>
    <row r="340" ht="15.75" customHeight="1">
      <c r="Z340" s="20"/>
      <c r="AA340" s="20"/>
      <c r="AB340" s="20"/>
    </row>
    <row r="341" ht="15.75" customHeight="1">
      <c r="Z341" s="20"/>
      <c r="AA341" s="20"/>
      <c r="AB341" s="20"/>
    </row>
    <row r="342" ht="15.75" customHeight="1">
      <c r="Z342" s="20"/>
      <c r="AA342" s="20"/>
      <c r="AB342" s="20"/>
    </row>
    <row r="343" ht="15.75" customHeight="1">
      <c r="Z343" s="20"/>
      <c r="AA343" s="20"/>
      <c r="AB343" s="20"/>
    </row>
    <row r="344" ht="15.75" customHeight="1">
      <c r="Z344" s="20"/>
      <c r="AA344" s="20"/>
      <c r="AB344" s="20"/>
    </row>
    <row r="345" ht="15.75" customHeight="1">
      <c r="Z345" s="20"/>
      <c r="AA345" s="20"/>
      <c r="AB345" s="20"/>
    </row>
    <row r="346" ht="15.75" customHeight="1">
      <c r="Z346" s="20"/>
      <c r="AA346" s="20"/>
      <c r="AB346" s="20"/>
    </row>
    <row r="347" ht="15.75" customHeight="1">
      <c r="Z347" s="20"/>
      <c r="AA347" s="20"/>
      <c r="AB347" s="20"/>
    </row>
    <row r="348" ht="15.75" customHeight="1">
      <c r="Z348" s="20"/>
      <c r="AA348" s="20"/>
      <c r="AB348" s="20"/>
    </row>
    <row r="349" ht="15.75" customHeight="1">
      <c r="Z349" s="20"/>
      <c r="AA349" s="20"/>
      <c r="AB349" s="20"/>
    </row>
    <row r="350" ht="15.75" customHeight="1">
      <c r="Z350" s="20"/>
      <c r="AA350" s="20"/>
      <c r="AB350" s="20"/>
    </row>
    <row r="351" ht="15.75" customHeight="1">
      <c r="Z351" s="20"/>
      <c r="AA351" s="20"/>
      <c r="AB351" s="20"/>
    </row>
    <row r="352" ht="15.75" customHeight="1">
      <c r="Z352" s="20"/>
      <c r="AA352" s="20"/>
      <c r="AB352" s="20"/>
    </row>
    <row r="353" ht="15.75" customHeight="1">
      <c r="Z353" s="20"/>
      <c r="AA353" s="20"/>
      <c r="AB353" s="20"/>
    </row>
    <row r="354" ht="15.75" customHeight="1">
      <c r="Z354" s="20"/>
      <c r="AA354" s="20"/>
      <c r="AB354" s="20"/>
    </row>
    <row r="355" ht="15.75" customHeight="1">
      <c r="Z355" s="20"/>
      <c r="AA355" s="20"/>
      <c r="AB355" s="20"/>
    </row>
    <row r="356" ht="15.75" customHeight="1">
      <c r="Z356" s="20"/>
      <c r="AA356" s="20"/>
      <c r="AB356" s="20"/>
    </row>
    <row r="357" ht="15.75" customHeight="1">
      <c r="Z357" s="20"/>
      <c r="AA357" s="20"/>
      <c r="AB357" s="20"/>
    </row>
    <row r="358" ht="15.75" customHeight="1">
      <c r="Z358" s="20"/>
      <c r="AA358" s="20"/>
      <c r="AB358" s="20"/>
    </row>
    <row r="359" ht="15.75" customHeight="1">
      <c r="Z359" s="20"/>
      <c r="AA359" s="20"/>
      <c r="AB359" s="20"/>
    </row>
    <row r="360" ht="15.75" customHeight="1">
      <c r="Z360" s="20"/>
      <c r="AA360" s="20"/>
      <c r="AB360" s="20"/>
    </row>
    <row r="361" ht="15.75" customHeight="1">
      <c r="Z361" s="20"/>
      <c r="AA361" s="20"/>
      <c r="AB361" s="20"/>
    </row>
    <row r="362" ht="15.75" customHeight="1">
      <c r="Z362" s="20"/>
      <c r="AA362" s="20"/>
      <c r="AB362" s="20"/>
    </row>
    <row r="363" ht="15.75" customHeight="1">
      <c r="Z363" s="20"/>
      <c r="AA363" s="20"/>
      <c r="AB363" s="20"/>
    </row>
    <row r="364" ht="15.75" customHeight="1">
      <c r="Z364" s="20"/>
      <c r="AA364" s="20"/>
      <c r="AB364" s="20"/>
    </row>
    <row r="365" ht="15.75" customHeight="1">
      <c r="Z365" s="20"/>
      <c r="AA365" s="20"/>
      <c r="AB365" s="20"/>
    </row>
    <row r="366" ht="15.75" customHeight="1">
      <c r="Z366" s="20"/>
      <c r="AA366" s="20"/>
      <c r="AB366" s="20"/>
    </row>
    <row r="367" ht="15.75" customHeight="1">
      <c r="Z367" s="20"/>
      <c r="AA367" s="20"/>
      <c r="AB367" s="20"/>
    </row>
    <row r="368" ht="15.75" customHeight="1">
      <c r="Z368" s="20"/>
      <c r="AA368" s="20"/>
      <c r="AB368" s="20"/>
    </row>
    <row r="369" ht="15.75" customHeight="1">
      <c r="Z369" s="20"/>
      <c r="AA369" s="20"/>
      <c r="AB369" s="20"/>
    </row>
    <row r="370" ht="15.75" customHeight="1">
      <c r="Z370" s="20"/>
      <c r="AA370" s="20"/>
      <c r="AB370" s="20"/>
    </row>
    <row r="371" ht="15.75" customHeight="1">
      <c r="Z371" s="20"/>
      <c r="AA371" s="20"/>
      <c r="AB371" s="20"/>
    </row>
    <row r="372" ht="15.75" customHeight="1">
      <c r="Z372" s="20"/>
      <c r="AA372" s="20"/>
      <c r="AB372" s="20"/>
    </row>
    <row r="373" ht="15.75" customHeight="1">
      <c r="Z373" s="20"/>
      <c r="AA373" s="20"/>
      <c r="AB373" s="20"/>
    </row>
    <row r="374" ht="15.75" customHeight="1">
      <c r="Z374" s="20"/>
      <c r="AA374" s="20"/>
      <c r="AB374" s="20"/>
    </row>
    <row r="375" ht="15.75" customHeight="1">
      <c r="Z375" s="20"/>
      <c r="AA375" s="20"/>
      <c r="AB375" s="20"/>
    </row>
    <row r="376" ht="15.75" customHeight="1">
      <c r="Z376" s="20"/>
      <c r="AA376" s="20"/>
      <c r="AB376" s="20"/>
    </row>
    <row r="377" ht="15.75" customHeight="1">
      <c r="Z377" s="20"/>
      <c r="AA377" s="20"/>
      <c r="AB377" s="20"/>
    </row>
    <row r="378" ht="15.75" customHeight="1">
      <c r="Z378" s="20"/>
      <c r="AA378" s="20"/>
      <c r="AB378" s="20"/>
    </row>
    <row r="379" ht="15.75" customHeight="1">
      <c r="Z379" s="20"/>
      <c r="AA379" s="20"/>
      <c r="AB379" s="20"/>
    </row>
    <row r="380" ht="15.75" customHeight="1">
      <c r="Z380" s="20"/>
      <c r="AA380" s="20"/>
      <c r="AB380" s="20"/>
    </row>
    <row r="381" ht="15.75" customHeight="1">
      <c r="Z381" s="20"/>
      <c r="AA381" s="20"/>
      <c r="AB381" s="20"/>
    </row>
    <row r="382" ht="15.75" customHeight="1">
      <c r="Z382" s="20"/>
      <c r="AA382" s="20"/>
      <c r="AB382" s="20"/>
    </row>
    <row r="383" ht="15.75" customHeight="1">
      <c r="Z383" s="20"/>
      <c r="AA383" s="20"/>
      <c r="AB383" s="20"/>
    </row>
    <row r="384" ht="15.75" customHeight="1">
      <c r="Z384" s="20"/>
      <c r="AA384" s="20"/>
      <c r="AB384" s="20"/>
    </row>
    <row r="385" ht="15.75" customHeight="1">
      <c r="Z385" s="20"/>
      <c r="AA385" s="20"/>
      <c r="AB385" s="20"/>
    </row>
    <row r="386" ht="15.75" customHeight="1">
      <c r="Z386" s="20"/>
      <c r="AA386" s="20"/>
      <c r="AB386" s="20"/>
    </row>
    <row r="387" ht="15.75" customHeight="1">
      <c r="Z387" s="20"/>
      <c r="AA387" s="20"/>
      <c r="AB387" s="20"/>
    </row>
    <row r="388" ht="15.75" customHeight="1">
      <c r="Z388" s="20"/>
      <c r="AA388" s="20"/>
      <c r="AB388" s="20"/>
    </row>
    <row r="389" ht="15.75" customHeight="1">
      <c r="Z389" s="20"/>
      <c r="AA389" s="20"/>
      <c r="AB389" s="20"/>
    </row>
    <row r="390" ht="15.75" customHeight="1">
      <c r="Z390" s="20"/>
      <c r="AA390" s="20"/>
      <c r="AB390" s="20"/>
    </row>
    <row r="391" ht="15.75" customHeight="1">
      <c r="Z391" s="20"/>
      <c r="AA391" s="20"/>
      <c r="AB391" s="20"/>
    </row>
    <row r="392" ht="15.75" customHeight="1">
      <c r="Z392" s="20"/>
      <c r="AA392" s="20"/>
      <c r="AB392" s="20"/>
    </row>
    <row r="393" ht="15.75" customHeight="1">
      <c r="Z393" s="20"/>
      <c r="AA393" s="20"/>
      <c r="AB393" s="20"/>
    </row>
    <row r="394" ht="15.75" customHeight="1">
      <c r="Z394" s="20"/>
      <c r="AA394" s="20"/>
      <c r="AB394" s="20"/>
    </row>
    <row r="395" ht="15.75" customHeight="1">
      <c r="Z395" s="20"/>
      <c r="AA395" s="20"/>
      <c r="AB395" s="20"/>
    </row>
    <row r="396" ht="15.75" customHeight="1">
      <c r="Z396" s="20"/>
      <c r="AA396" s="20"/>
      <c r="AB396" s="20"/>
    </row>
    <row r="397" ht="15.75" customHeight="1">
      <c r="Z397" s="20"/>
      <c r="AA397" s="20"/>
      <c r="AB397" s="20"/>
    </row>
    <row r="398" ht="15.75" customHeight="1">
      <c r="Z398" s="20"/>
      <c r="AA398" s="20"/>
      <c r="AB398" s="20"/>
    </row>
    <row r="399" ht="15.75" customHeight="1">
      <c r="Z399" s="20"/>
      <c r="AA399" s="20"/>
      <c r="AB399" s="20"/>
    </row>
    <row r="400" ht="15.75" customHeight="1">
      <c r="Z400" s="20"/>
      <c r="AA400" s="20"/>
      <c r="AB400" s="20"/>
    </row>
    <row r="401" ht="15.75" customHeight="1">
      <c r="Z401" s="20"/>
      <c r="AA401" s="20"/>
      <c r="AB401" s="20"/>
    </row>
    <row r="402" ht="15.75" customHeight="1">
      <c r="Z402" s="20"/>
      <c r="AA402" s="20"/>
      <c r="AB402" s="20"/>
    </row>
    <row r="403" ht="15.75" customHeight="1">
      <c r="Z403" s="20"/>
      <c r="AA403" s="20"/>
      <c r="AB403" s="20"/>
    </row>
    <row r="404" ht="15.75" customHeight="1">
      <c r="Z404" s="20"/>
      <c r="AA404" s="20"/>
      <c r="AB404" s="20"/>
    </row>
    <row r="405" ht="15.75" customHeight="1">
      <c r="Z405" s="20"/>
      <c r="AA405" s="20"/>
      <c r="AB405" s="20"/>
    </row>
    <row r="406" ht="15.75" customHeight="1">
      <c r="Z406" s="20"/>
      <c r="AA406" s="20"/>
      <c r="AB406" s="20"/>
    </row>
    <row r="407" ht="15.75" customHeight="1">
      <c r="Z407" s="20"/>
      <c r="AA407" s="20"/>
      <c r="AB407" s="20"/>
    </row>
    <row r="408" ht="15.75" customHeight="1">
      <c r="Z408" s="20"/>
      <c r="AA408" s="20"/>
      <c r="AB408" s="20"/>
    </row>
    <row r="409" ht="15.75" customHeight="1">
      <c r="Z409" s="20"/>
      <c r="AA409" s="20"/>
      <c r="AB409" s="20"/>
    </row>
    <row r="410" ht="15.75" customHeight="1">
      <c r="Z410" s="20"/>
      <c r="AA410" s="20"/>
      <c r="AB410" s="20"/>
    </row>
    <row r="411" ht="15.75" customHeight="1">
      <c r="Z411" s="20"/>
      <c r="AA411" s="20"/>
      <c r="AB411" s="20"/>
    </row>
    <row r="412" ht="15.75" customHeight="1">
      <c r="Z412" s="20"/>
      <c r="AA412" s="20"/>
      <c r="AB412" s="20"/>
    </row>
    <row r="413" ht="15.75" customHeight="1">
      <c r="Z413" s="20"/>
      <c r="AA413" s="20"/>
      <c r="AB413" s="20"/>
    </row>
    <row r="414" ht="15.75" customHeight="1">
      <c r="Z414" s="20"/>
      <c r="AA414" s="20"/>
      <c r="AB414" s="20"/>
    </row>
    <row r="415" ht="15.75" customHeight="1">
      <c r="Z415" s="20"/>
      <c r="AA415" s="20"/>
      <c r="AB415" s="20"/>
    </row>
    <row r="416" ht="15.75" customHeight="1">
      <c r="Z416" s="20"/>
      <c r="AA416" s="20"/>
      <c r="AB416" s="20"/>
    </row>
    <row r="417" ht="15.75" customHeight="1">
      <c r="Z417" s="20"/>
      <c r="AA417" s="20"/>
      <c r="AB417" s="20"/>
    </row>
    <row r="418" ht="15.75" customHeight="1">
      <c r="Z418" s="20"/>
      <c r="AA418" s="20"/>
      <c r="AB418" s="20"/>
    </row>
    <row r="419" ht="15.75" customHeight="1">
      <c r="Z419" s="20"/>
      <c r="AA419" s="20"/>
      <c r="AB419" s="20"/>
    </row>
    <row r="420" ht="15.75" customHeight="1">
      <c r="Z420" s="20"/>
      <c r="AA420" s="20"/>
      <c r="AB420" s="20"/>
    </row>
    <row r="421" ht="15.75" customHeight="1">
      <c r="Z421" s="20"/>
      <c r="AA421" s="20"/>
      <c r="AB421" s="20"/>
    </row>
    <row r="422" ht="15.75" customHeight="1">
      <c r="Z422" s="20"/>
      <c r="AA422" s="20"/>
      <c r="AB422" s="20"/>
    </row>
    <row r="423" ht="15.75" customHeight="1">
      <c r="Z423" s="20"/>
      <c r="AA423" s="20"/>
      <c r="AB423" s="20"/>
    </row>
    <row r="424" ht="15.75" customHeight="1">
      <c r="Z424" s="20"/>
      <c r="AA424" s="20"/>
      <c r="AB424" s="20"/>
    </row>
    <row r="425" ht="15.75" customHeight="1">
      <c r="Z425" s="20"/>
      <c r="AA425" s="20"/>
      <c r="AB425" s="20"/>
    </row>
    <row r="426" ht="15.75" customHeight="1">
      <c r="Z426" s="20"/>
      <c r="AA426" s="20"/>
      <c r="AB426" s="20"/>
    </row>
    <row r="427" ht="15.75" customHeight="1">
      <c r="Z427" s="20"/>
      <c r="AA427" s="20"/>
      <c r="AB427" s="20"/>
    </row>
    <row r="428" ht="15.75" customHeight="1">
      <c r="Z428" s="20"/>
      <c r="AA428" s="20"/>
      <c r="AB428" s="20"/>
    </row>
    <row r="429" ht="15.75" customHeight="1">
      <c r="Z429" s="20"/>
      <c r="AA429" s="20"/>
      <c r="AB429" s="20"/>
    </row>
    <row r="430" ht="15.75" customHeight="1">
      <c r="Z430" s="20"/>
      <c r="AA430" s="20"/>
      <c r="AB430" s="20"/>
    </row>
    <row r="431" ht="15.75" customHeight="1">
      <c r="Z431" s="20"/>
      <c r="AA431" s="20"/>
      <c r="AB431" s="20"/>
    </row>
    <row r="432" ht="15.75" customHeight="1">
      <c r="Z432" s="20"/>
      <c r="AA432" s="20"/>
      <c r="AB432" s="20"/>
    </row>
    <row r="433" ht="15.75" customHeight="1">
      <c r="Z433" s="20"/>
      <c r="AA433" s="20"/>
      <c r="AB433" s="20"/>
    </row>
    <row r="434" ht="15.75" customHeight="1">
      <c r="Z434" s="20"/>
      <c r="AA434" s="20"/>
      <c r="AB434" s="20"/>
    </row>
    <row r="435" ht="15.75" customHeight="1">
      <c r="Z435" s="20"/>
      <c r="AA435" s="20"/>
      <c r="AB435" s="20"/>
    </row>
    <row r="436" ht="15.75" customHeight="1">
      <c r="Z436" s="20"/>
      <c r="AA436" s="20"/>
      <c r="AB436" s="20"/>
    </row>
    <row r="437" ht="15.75" customHeight="1">
      <c r="Z437" s="20"/>
      <c r="AA437" s="20"/>
      <c r="AB437" s="20"/>
    </row>
    <row r="438" ht="15.75" customHeight="1">
      <c r="Z438" s="20"/>
      <c r="AA438" s="20"/>
      <c r="AB438" s="20"/>
    </row>
    <row r="439" ht="15.75" customHeight="1">
      <c r="Z439" s="20"/>
      <c r="AA439" s="20"/>
      <c r="AB439" s="20"/>
    </row>
    <row r="440" ht="15.75" customHeight="1">
      <c r="Z440" s="20"/>
      <c r="AA440" s="20"/>
      <c r="AB440" s="20"/>
    </row>
    <row r="441" ht="15.75" customHeight="1">
      <c r="Z441" s="20"/>
      <c r="AA441" s="20"/>
      <c r="AB441" s="20"/>
    </row>
    <row r="442" ht="15.75" customHeight="1">
      <c r="Z442" s="20"/>
      <c r="AA442" s="20"/>
      <c r="AB442" s="20"/>
    </row>
    <row r="443" ht="15.75" customHeight="1">
      <c r="Z443" s="20"/>
      <c r="AA443" s="20"/>
      <c r="AB443" s="20"/>
    </row>
    <row r="444" ht="15.75" customHeight="1">
      <c r="Z444" s="20"/>
      <c r="AA444" s="20"/>
      <c r="AB444" s="20"/>
    </row>
    <row r="445" ht="15.75" customHeight="1">
      <c r="Z445" s="20"/>
      <c r="AA445" s="20"/>
      <c r="AB445" s="20"/>
    </row>
    <row r="446" ht="15.75" customHeight="1">
      <c r="Z446" s="20"/>
      <c r="AA446" s="20"/>
      <c r="AB446" s="20"/>
    </row>
    <row r="447" ht="15.75" customHeight="1">
      <c r="Z447" s="20"/>
      <c r="AA447" s="20"/>
      <c r="AB447" s="20"/>
    </row>
    <row r="448" ht="15.75" customHeight="1">
      <c r="Z448" s="20"/>
      <c r="AA448" s="20"/>
      <c r="AB448" s="20"/>
    </row>
    <row r="449" ht="15.75" customHeight="1">
      <c r="Z449" s="20"/>
      <c r="AA449" s="20"/>
      <c r="AB449" s="20"/>
    </row>
    <row r="450" ht="15.75" customHeight="1">
      <c r="Z450" s="20"/>
      <c r="AA450" s="20"/>
      <c r="AB450" s="20"/>
    </row>
    <row r="451" ht="15.75" customHeight="1">
      <c r="Z451" s="20"/>
      <c r="AA451" s="20"/>
      <c r="AB451" s="20"/>
    </row>
    <row r="452" ht="15.75" customHeight="1">
      <c r="Z452" s="20"/>
      <c r="AA452" s="20"/>
      <c r="AB452" s="20"/>
    </row>
    <row r="453" ht="15.75" customHeight="1">
      <c r="Z453" s="20"/>
      <c r="AA453" s="20"/>
      <c r="AB453" s="20"/>
    </row>
    <row r="454" ht="15.75" customHeight="1">
      <c r="Z454" s="20"/>
      <c r="AA454" s="20"/>
      <c r="AB454" s="20"/>
    </row>
    <row r="455" ht="15.75" customHeight="1">
      <c r="Z455" s="20"/>
      <c r="AA455" s="20"/>
      <c r="AB455" s="20"/>
    </row>
    <row r="456" ht="15.75" customHeight="1">
      <c r="Z456" s="20"/>
      <c r="AA456" s="20"/>
      <c r="AB456" s="20"/>
    </row>
    <row r="457" ht="15.75" customHeight="1">
      <c r="Z457" s="20"/>
      <c r="AA457" s="20"/>
      <c r="AB457" s="20"/>
    </row>
    <row r="458" ht="15.75" customHeight="1">
      <c r="Z458" s="20"/>
      <c r="AA458" s="20"/>
      <c r="AB458" s="20"/>
    </row>
    <row r="459" ht="15.75" customHeight="1">
      <c r="Z459" s="20"/>
      <c r="AA459" s="20"/>
      <c r="AB459" s="20"/>
    </row>
    <row r="460" ht="15.75" customHeight="1">
      <c r="Z460" s="20"/>
      <c r="AA460" s="20"/>
      <c r="AB460" s="20"/>
    </row>
    <row r="461" ht="15.75" customHeight="1">
      <c r="Z461" s="20"/>
      <c r="AA461" s="20"/>
      <c r="AB461" s="20"/>
    </row>
    <row r="462" ht="15.75" customHeight="1">
      <c r="Z462" s="20"/>
      <c r="AA462" s="20"/>
      <c r="AB462" s="20"/>
    </row>
    <row r="463" ht="15.75" customHeight="1">
      <c r="Z463" s="20"/>
      <c r="AA463" s="20"/>
      <c r="AB463" s="20"/>
    </row>
    <row r="464" ht="15.75" customHeight="1">
      <c r="Z464" s="20"/>
      <c r="AA464" s="20"/>
      <c r="AB464" s="20"/>
    </row>
    <row r="465" ht="15.75" customHeight="1">
      <c r="Z465" s="20"/>
      <c r="AA465" s="20"/>
      <c r="AB465" s="20"/>
    </row>
    <row r="466" ht="15.75" customHeight="1">
      <c r="Z466" s="20"/>
      <c r="AA466" s="20"/>
      <c r="AB466" s="20"/>
    </row>
    <row r="467" ht="15.75" customHeight="1">
      <c r="Z467" s="20"/>
      <c r="AA467" s="20"/>
      <c r="AB467" s="20"/>
    </row>
    <row r="468" ht="15.75" customHeight="1">
      <c r="Z468" s="20"/>
      <c r="AA468" s="20"/>
      <c r="AB468" s="20"/>
    </row>
    <row r="469" ht="15.75" customHeight="1">
      <c r="Z469" s="20"/>
      <c r="AA469" s="20"/>
      <c r="AB469" s="20"/>
    </row>
    <row r="470" ht="15.75" customHeight="1">
      <c r="Z470" s="20"/>
      <c r="AA470" s="20"/>
      <c r="AB470" s="20"/>
    </row>
    <row r="471" ht="15.75" customHeight="1">
      <c r="Z471" s="20"/>
      <c r="AA471" s="20"/>
      <c r="AB471" s="20"/>
    </row>
    <row r="472" ht="15.75" customHeight="1">
      <c r="Z472" s="20"/>
      <c r="AA472" s="20"/>
      <c r="AB472" s="20"/>
    </row>
    <row r="473" ht="15.75" customHeight="1">
      <c r="Z473" s="20"/>
      <c r="AA473" s="20"/>
      <c r="AB473" s="20"/>
    </row>
    <row r="474" ht="15.75" customHeight="1">
      <c r="Z474" s="20"/>
      <c r="AA474" s="20"/>
      <c r="AB474" s="20"/>
    </row>
    <row r="475" ht="15.75" customHeight="1">
      <c r="Z475" s="20"/>
      <c r="AA475" s="20"/>
      <c r="AB475" s="20"/>
    </row>
    <row r="476" ht="15.75" customHeight="1">
      <c r="Z476" s="20"/>
      <c r="AA476" s="20"/>
      <c r="AB476" s="20"/>
    </row>
    <row r="477" ht="15.75" customHeight="1">
      <c r="Z477" s="20"/>
      <c r="AA477" s="20"/>
      <c r="AB477" s="20"/>
    </row>
    <row r="478" ht="15.75" customHeight="1">
      <c r="Z478" s="20"/>
      <c r="AA478" s="20"/>
      <c r="AB478" s="20"/>
    </row>
    <row r="479" ht="15.75" customHeight="1">
      <c r="Z479" s="20"/>
      <c r="AA479" s="20"/>
      <c r="AB479" s="20"/>
    </row>
    <row r="480" ht="15.75" customHeight="1">
      <c r="Z480" s="20"/>
      <c r="AA480" s="20"/>
      <c r="AB480" s="20"/>
    </row>
    <row r="481" ht="15.75" customHeight="1">
      <c r="Z481" s="20"/>
      <c r="AA481" s="20"/>
      <c r="AB481" s="20"/>
    </row>
    <row r="482" ht="15.75" customHeight="1">
      <c r="Z482" s="20"/>
      <c r="AA482" s="20"/>
      <c r="AB482" s="20"/>
    </row>
    <row r="483" ht="15.75" customHeight="1">
      <c r="Z483" s="20"/>
      <c r="AA483" s="20"/>
      <c r="AB483" s="20"/>
    </row>
    <row r="484" ht="15.75" customHeight="1">
      <c r="Z484" s="20"/>
      <c r="AA484" s="20"/>
      <c r="AB484" s="20"/>
    </row>
    <row r="485" ht="15.75" customHeight="1">
      <c r="Z485" s="20"/>
      <c r="AA485" s="20"/>
      <c r="AB485" s="20"/>
    </row>
    <row r="486" ht="15.75" customHeight="1">
      <c r="Z486" s="20"/>
      <c r="AA486" s="20"/>
      <c r="AB486" s="20"/>
    </row>
    <row r="487" ht="15.75" customHeight="1">
      <c r="Z487" s="20"/>
      <c r="AA487" s="20"/>
      <c r="AB487" s="20"/>
    </row>
    <row r="488" ht="15.75" customHeight="1">
      <c r="Z488" s="20"/>
      <c r="AA488" s="20"/>
      <c r="AB488" s="20"/>
    </row>
    <row r="489" ht="15.75" customHeight="1">
      <c r="Z489" s="20"/>
      <c r="AA489" s="20"/>
      <c r="AB489" s="20"/>
    </row>
    <row r="490" ht="15.75" customHeight="1">
      <c r="Z490" s="20"/>
      <c r="AA490" s="20"/>
      <c r="AB490" s="20"/>
    </row>
    <row r="491" ht="15.75" customHeight="1">
      <c r="Z491" s="20"/>
      <c r="AA491" s="20"/>
      <c r="AB491" s="20"/>
    </row>
    <row r="492" ht="15.75" customHeight="1">
      <c r="Z492" s="20"/>
      <c r="AA492" s="20"/>
      <c r="AB492" s="20"/>
    </row>
    <row r="493" ht="15.75" customHeight="1">
      <c r="Z493" s="20"/>
      <c r="AA493" s="20"/>
      <c r="AB493" s="20"/>
    </row>
    <row r="494" ht="15.75" customHeight="1">
      <c r="Z494" s="20"/>
      <c r="AA494" s="20"/>
      <c r="AB494" s="20"/>
    </row>
    <row r="495" ht="15.75" customHeight="1">
      <c r="Z495" s="20"/>
      <c r="AA495" s="20"/>
      <c r="AB495" s="20"/>
    </row>
    <row r="496" ht="15.75" customHeight="1">
      <c r="Z496" s="20"/>
      <c r="AA496" s="20"/>
      <c r="AB496" s="20"/>
    </row>
    <row r="497" ht="15.75" customHeight="1">
      <c r="Z497" s="20"/>
      <c r="AA497" s="20"/>
      <c r="AB497" s="20"/>
    </row>
    <row r="498" ht="15.75" customHeight="1">
      <c r="Z498" s="20"/>
      <c r="AA498" s="20"/>
      <c r="AB498" s="20"/>
    </row>
    <row r="499" ht="15.75" customHeight="1">
      <c r="Z499" s="20"/>
      <c r="AA499" s="20"/>
      <c r="AB499" s="20"/>
    </row>
    <row r="500" ht="15.75" customHeight="1">
      <c r="Z500" s="20"/>
      <c r="AA500" s="20"/>
      <c r="AB500" s="20"/>
    </row>
    <row r="501" ht="15.75" customHeight="1">
      <c r="Z501" s="20"/>
      <c r="AA501" s="20"/>
      <c r="AB501" s="20"/>
    </row>
    <row r="502" ht="15.75" customHeight="1">
      <c r="Z502" s="20"/>
      <c r="AA502" s="20"/>
      <c r="AB502" s="20"/>
    </row>
    <row r="503" ht="15.75" customHeight="1">
      <c r="Z503" s="20"/>
      <c r="AA503" s="20"/>
      <c r="AB503" s="20"/>
    </row>
    <row r="504" ht="15.75" customHeight="1">
      <c r="Z504" s="20"/>
      <c r="AA504" s="20"/>
      <c r="AB504" s="20"/>
    </row>
    <row r="505" ht="15.75" customHeight="1">
      <c r="Z505" s="20"/>
      <c r="AA505" s="20"/>
      <c r="AB505" s="20"/>
    </row>
    <row r="506" ht="15.75" customHeight="1">
      <c r="Z506" s="20"/>
      <c r="AA506" s="20"/>
      <c r="AB506" s="20"/>
    </row>
    <row r="507" ht="15.75" customHeight="1">
      <c r="Z507" s="20"/>
      <c r="AA507" s="20"/>
      <c r="AB507" s="20"/>
    </row>
    <row r="508" ht="15.75" customHeight="1">
      <c r="Z508" s="20"/>
      <c r="AA508" s="20"/>
      <c r="AB508" s="20"/>
    </row>
    <row r="509" ht="15.75" customHeight="1">
      <c r="Z509" s="20"/>
      <c r="AA509" s="20"/>
      <c r="AB509" s="20"/>
    </row>
    <row r="510" ht="15.75" customHeight="1">
      <c r="Z510" s="20"/>
      <c r="AA510" s="20"/>
      <c r="AB510" s="20"/>
    </row>
    <row r="511" ht="15.75" customHeight="1">
      <c r="Z511" s="20"/>
      <c r="AA511" s="20"/>
      <c r="AB511" s="20"/>
    </row>
    <row r="512" ht="15.75" customHeight="1">
      <c r="Z512" s="20"/>
      <c r="AA512" s="20"/>
      <c r="AB512" s="20"/>
    </row>
    <row r="513" ht="15.75" customHeight="1">
      <c r="Z513" s="20"/>
      <c r="AA513" s="20"/>
      <c r="AB513" s="20"/>
    </row>
    <row r="514" ht="15.75" customHeight="1">
      <c r="Z514" s="20"/>
      <c r="AA514" s="20"/>
      <c r="AB514" s="20"/>
    </row>
    <row r="515" ht="15.75" customHeight="1">
      <c r="Z515" s="20"/>
      <c r="AA515" s="20"/>
      <c r="AB515" s="20"/>
    </row>
    <row r="516" ht="15.75" customHeight="1">
      <c r="Z516" s="20"/>
      <c r="AA516" s="20"/>
      <c r="AB516" s="20"/>
    </row>
    <row r="517" ht="15.75" customHeight="1">
      <c r="Z517" s="20"/>
      <c r="AA517" s="20"/>
      <c r="AB517" s="20"/>
    </row>
    <row r="518" ht="15.75" customHeight="1">
      <c r="Z518" s="20"/>
      <c r="AA518" s="20"/>
      <c r="AB518" s="20"/>
    </row>
    <row r="519" ht="15.75" customHeight="1">
      <c r="Z519" s="20"/>
      <c r="AA519" s="20"/>
      <c r="AB519" s="20"/>
    </row>
    <row r="520" ht="15.75" customHeight="1">
      <c r="Z520" s="20"/>
      <c r="AA520" s="20"/>
      <c r="AB520" s="20"/>
    </row>
    <row r="521" ht="15.75" customHeight="1">
      <c r="Z521" s="20"/>
      <c r="AA521" s="20"/>
      <c r="AB521" s="20"/>
    </row>
    <row r="522" ht="15.75" customHeight="1">
      <c r="Z522" s="20"/>
      <c r="AA522" s="20"/>
      <c r="AB522" s="20"/>
    </row>
    <row r="523" ht="15.75" customHeight="1">
      <c r="Z523" s="20"/>
      <c r="AA523" s="20"/>
      <c r="AB523" s="20"/>
    </row>
    <row r="524" ht="15.75" customHeight="1">
      <c r="Z524" s="20"/>
      <c r="AA524" s="20"/>
      <c r="AB524" s="20"/>
    </row>
    <row r="525" ht="15.75" customHeight="1">
      <c r="Z525" s="20"/>
      <c r="AA525" s="20"/>
      <c r="AB525" s="20"/>
    </row>
    <row r="526" ht="15.75" customHeight="1">
      <c r="Z526" s="20"/>
      <c r="AA526" s="20"/>
      <c r="AB526" s="20"/>
    </row>
    <row r="527" ht="15.75" customHeight="1">
      <c r="Z527" s="20"/>
      <c r="AA527" s="20"/>
      <c r="AB527" s="20"/>
    </row>
    <row r="528" ht="15.75" customHeight="1">
      <c r="Z528" s="20"/>
      <c r="AA528" s="20"/>
      <c r="AB528" s="20"/>
    </row>
    <row r="529" ht="15.75" customHeight="1">
      <c r="Z529" s="20"/>
      <c r="AA529" s="20"/>
      <c r="AB529" s="20"/>
    </row>
    <row r="530" ht="15.75" customHeight="1">
      <c r="Z530" s="20"/>
      <c r="AA530" s="20"/>
      <c r="AB530" s="20"/>
    </row>
    <row r="531" ht="15.75" customHeight="1">
      <c r="Z531" s="20"/>
      <c r="AA531" s="20"/>
      <c r="AB531" s="20"/>
    </row>
    <row r="532" ht="15.75" customHeight="1">
      <c r="Z532" s="20"/>
      <c r="AA532" s="20"/>
      <c r="AB532" s="20"/>
    </row>
    <row r="533" ht="15.75" customHeight="1">
      <c r="Z533" s="20"/>
      <c r="AA533" s="20"/>
      <c r="AB533" s="20"/>
    </row>
    <row r="534" ht="15.75" customHeight="1">
      <c r="Z534" s="20"/>
      <c r="AA534" s="20"/>
      <c r="AB534" s="20"/>
    </row>
    <row r="535" ht="15.75" customHeight="1">
      <c r="Z535" s="20"/>
      <c r="AA535" s="20"/>
      <c r="AB535" s="20"/>
    </row>
    <row r="536" ht="15.75" customHeight="1">
      <c r="Z536" s="20"/>
      <c r="AA536" s="20"/>
      <c r="AB536" s="20"/>
    </row>
    <row r="537" ht="15.75" customHeight="1">
      <c r="Z537" s="20"/>
      <c r="AA537" s="20"/>
      <c r="AB537" s="20"/>
    </row>
    <row r="538" ht="15.75" customHeight="1">
      <c r="Z538" s="20"/>
      <c r="AA538" s="20"/>
      <c r="AB538" s="20"/>
    </row>
    <row r="539" ht="15.75" customHeight="1">
      <c r="Z539" s="20"/>
      <c r="AA539" s="20"/>
      <c r="AB539" s="20"/>
    </row>
    <row r="540" ht="15.75" customHeight="1">
      <c r="Z540" s="20"/>
      <c r="AA540" s="20"/>
      <c r="AB540" s="20"/>
    </row>
    <row r="541" ht="15.75" customHeight="1">
      <c r="Z541" s="20"/>
      <c r="AA541" s="20"/>
      <c r="AB541" s="20"/>
    </row>
    <row r="542" ht="15.75" customHeight="1">
      <c r="Z542" s="20"/>
      <c r="AA542" s="20"/>
      <c r="AB542" s="20"/>
    </row>
    <row r="543" ht="15.75" customHeight="1">
      <c r="Z543" s="20"/>
      <c r="AA543" s="20"/>
      <c r="AB543" s="20"/>
    </row>
    <row r="544" ht="15.75" customHeight="1">
      <c r="Z544" s="20"/>
      <c r="AA544" s="20"/>
      <c r="AB544" s="20"/>
    </row>
    <row r="545" ht="15.75" customHeight="1">
      <c r="Z545" s="20"/>
      <c r="AA545" s="20"/>
      <c r="AB545" s="20"/>
    </row>
    <row r="546" ht="15.75" customHeight="1">
      <c r="Z546" s="20"/>
      <c r="AA546" s="20"/>
      <c r="AB546" s="20"/>
    </row>
    <row r="547" ht="15.75" customHeight="1">
      <c r="Z547" s="20"/>
      <c r="AA547" s="20"/>
      <c r="AB547" s="20"/>
    </row>
    <row r="548" ht="15.75" customHeight="1">
      <c r="Z548" s="20"/>
      <c r="AA548" s="20"/>
      <c r="AB548" s="20"/>
    </row>
    <row r="549" ht="15.75" customHeight="1">
      <c r="Z549" s="20"/>
      <c r="AA549" s="20"/>
      <c r="AB549" s="20"/>
    </row>
    <row r="550" ht="15.75" customHeight="1">
      <c r="Z550" s="20"/>
      <c r="AA550" s="20"/>
      <c r="AB550" s="20"/>
    </row>
    <row r="551" ht="15.75" customHeight="1">
      <c r="Z551" s="20"/>
      <c r="AA551" s="20"/>
      <c r="AB551" s="20"/>
    </row>
    <row r="552" ht="15.75" customHeight="1">
      <c r="Z552" s="20"/>
      <c r="AA552" s="20"/>
      <c r="AB552" s="20"/>
    </row>
    <row r="553" ht="15.75" customHeight="1">
      <c r="Z553" s="20"/>
      <c r="AA553" s="20"/>
      <c r="AB553" s="20"/>
    </row>
    <row r="554" ht="15.75" customHeight="1">
      <c r="Z554" s="20"/>
      <c r="AA554" s="20"/>
      <c r="AB554" s="20"/>
    </row>
    <row r="555" ht="15.75" customHeight="1">
      <c r="Z555" s="20"/>
      <c r="AA555" s="20"/>
      <c r="AB555" s="20"/>
    </row>
    <row r="556" ht="15.75" customHeight="1">
      <c r="Z556" s="20"/>
      <c r="AA556" s="20"/>
      <c r="AB556" s="20"/>
    </row>
    <row r="557" ht="15.75" customHeight="1">
      <c r="Z557" s="20"/>
      <c r="AA557" s="20"/>
      <c r="AB557" s="20"/>
    </row>
    <row r="558" ht="15.75" customHeight="1">
      <c r="Z558" s="20"/>
      <c r="AA558" s="20"/>
      <c r="AB558" s="20"/>
    </row>
    <row r="559" ht="15.75" customHeight="1">
      <c r="Z559" s="20"/>
      <c r="AA559" s="20"/>
      <c r="AB559" s="20"/>
    </row>
    <row r="560" ht="15.75" customHeight="1">
      <c r="Z560" s="20"/>
      <c r="AA560" s="20"/>
      <c r="AB560" s="20"/>
    </row>
    <row r="561" ht="15.75" customHeight="1">
      <c r="Z561" s="20"/>
      <c r="AA561" s="20"/>
      <c r="AB561" s="20"/>
    </row>
    <row r="562" ht="15.75" customHeight="1">
      <c r="Z562" s="20"/>
      <c r="AA562" s="20"/>
      <c r="AB562" s="20"/>
    </row>
    <row r="563" ht="15.75" customHeight="1">
      <c r="Z563" s="20"/>
      <c r="AA563" s="20"/>
      <c r="AB563" s="20"/>
    </row>
    <row r="564" ht="15.75" customHeight="1">
      <c r="Z564" s="20"/>
      <c r="AA564" s="20"/>
      <c r="AB564" s="20"/>
    </row>
    <row r="565" ht="15.75" customHeight="1">
      <c r="Z565" s="20"/>
      <c r="AA565" s="20"/>
      <c r="AB565" s="20"/>
    </row>
    <row r="566" ht="15.75" customHeight="1">
      <c r="Z566" s="20"/>
      <c r="AA566" s="20"/>
      <c r="AB566" s="20"/>
    </row>
    <row r="567" ht="15.75" customHeight="1">
      <c r="Z567" s="20"/>
      <c r="AA567" s="20"/>
      <c r="AB567" s="20"/>
    </row>
    <row r="568" ht="15.75" customHeight="1">
      <c r="Z568" s="20"/>
      <c r="AA568" s="20"/>
      <c r="AB568" s="20"/>
    </row>
    <row r="569" ht="15.75" customHeight="1">
      <c r="Z569" s="20"/>
      <c r="AA569" s="20"/>
      <c r="AB569" s="20"/>
    </row>
    <row r="570" ht="15.75" customHeight="1">
      <c r="Z570" s="20"/>
      <c r="AA570" s="20"/>
      <c r="AB570" s="20"/>
    </row>
    <row r="571" ht="15.75" customHeight="1">
      <c r="Z571" s="20"/>
      <c r="AA571" s="20"/>
      <c r="AB571" s="20"/>
    </row>
    <row r="572" ht="15.75" customHeight="1">
      <c r="Z572" s="20"/>
      <c r="AA572" s="20"/>
      <c r="AB572" s="20"/>
    </row>
    <row r="573" ht="15.75" customHeight="1">
      <c r="Z573" s="20"/>
      <c r="AA573" s="20"/>
      <c r="AB573" s="20"/>
    </row>
    <row r="574" ht="15.75" customHeight="1">
      <c r="Z574" s="20"/>
      <c r="AA574" s="20"/>
      <c r="AB574" s="20"/>
    </row>
    <row r="575" ht="15.75" customHeight="1">
      <c r="Z575" s="20"/>
      <c r="AA575" s="20"/>
      <c r="AB575" s="20"/>
    </row>
    <row r="576" ht="15.75" customHeight="1">
      <c r="Z576" s="20"/>
      <c r="AA576" s="20"/>
      <c r="AB576" s="20"/>
    </row>
    <row r="577" ht="15.75" customHeight="1">
      <c r="Z577" s="20"/>
      <c r="AA577" s="20"/>
      <c r="AB577" s="20"/>
    </row>
    <row r="578" ht="15.75" customHeight="1">
      <c r="Z578" s="20"/>
      <c r="AA578" s="20"/>
      <c r="AB578" s="20"/>
    </row>
    <row r="579" ht="15.75" customHeight="1">
      <c r="Z579" s="20"/>
      <c r="AA579" s="20"/>
      <c r="AB579" s="20"/>
    </row>
    <row r="580" ht="15.75" customHeight="1">
      <c r="Z580" s="20"/>
      <c r="AA580" s="20"/>
      <c r="AB580" s="20"/>
    </row>
    <row r="581" ht="15.75" customHeight="1">
      <c r="Z581" s="20"/>
      <c r="AA581" s="20"/>
      <c r="AB581" s="20"/>
    </row>
    <row r="582" ht="15.75" customHeight="1">
      <c r="Z582" s="20"/>
      <c r="AA582" s="20"/>
      <c r="AB582" s="20"/>
    </row>
    <row r="583" ht="15.75" customHeight="1">
      <c r="Z583" s="20"/>
      <c r="AA583" s="20"/>
      <c r="AB583" s="20"/>
    </row>
    <row r="584" ht="15.75" customHeight="1">
      <c r="Z584" s="20"/>
      <c r="AA584" s="20"/>
      <c r="AB584" s="20"/>
    </row>
    <row r="585" ht="15.75" customHeight="1">
      <c r="Z585" s="20"/>
      <c r="AA585" s="20"/>
      <c r="AB585" s="20"/>
    </row>
    <row r="586" ht="15.75" customHeight="1">
      <c r="Z586" s="20"/>
      <c r="AA586" s="20"/>
      <c r="AB586" s="20"/>
    </row>
    <row r="587" ht="15.75" customHeight="1">
      <c r="Z587" s="20"/>
      <c r="AA587" s="20"/>
      <c r="AB587" s="20"/>
    </row>
    <row r="588" ht="15.75" customHeight="1">
      <c r="Z588" s="20"/>
      <c r="AA588" s="20"/>
      <c r="AB588" s="20"/>
    </row>
    <row r="589" ht="15.75" customHeight="1">
      <c r="Z589" s="20"/>
      <c r="AA589" s="20"/>
      <c r="AB589" s="20"/>
    </row>
    <row r="590" ht="15.75" customHeight="1">
      <c r="Z590" s="20"/>
      <c r="AA590" s="20"/>
      <c r="AB590" s="20"/>
    </row>
    <row r="591" ht="15.75" customHeight="1">
      <c r="Z591" s="20"/>
      <c r="AA591" s="20"/>
      <c r="AB591" s="20"/>
    </row>
    <row r="592" ht="15.75" customHeight="1">
      <c r="Z592" s="20"/>
      <c r="AA592" s="20"/>
      <c r="AB592" s="20"/>
    </row>
    <row r="593" ht="15.75" customHeight="1">
      <c r="Z593" s="20"/>
      <c r="AA593" s="20"/>
      <c r="AB593" s="20"/>
    </row>
    <row r="594" ht="15.75" customHeight="1">
      <c r="Z594" s="20"/>
      <c r="AA594" s="20"/>
      <c r="AB594" s="20"/>
    </row>
    <row r="595" ht="15.75" customHeight="1">
      <c r="Z595" s="20"/>
      <c r="AA595" s="20"/>
      <c r="AB595" s="20"/>
    </row>
    <row r="596" ht="15.75" customHeight="1">
      <c r="Z596" s="20"/>
      <c r="AA596" s="20"/>
      <c r="AB596" s="20"/>
    </row>
    <row r="597" ht="15.75" customHeight="1">
      <c r="Z597" s="20"/>
      <c r="AA597" s="20"/>
      <c r="AB597" s="20"/>
    </row>
    <row r="598" ht="15.75" customHeight="1">
      <c r="Z598" s="20"/>
      <c r="AA598" s="20"/>
      <c r="AB598" s="20"/>
    </row>
    <row r="599" ht="15.75" customHeight="1">
      <c r="Z599" s="20"/>
      <c r="AA599" s="20"/>
      <c r="AB599" s="20"/>
    </row>
    <row r="600" ht="15.75" customHeight="1">
      <c r="Z600" s="20"/>
      <c r="AA600" s="20"/>
      <c r="AB600" s="20"/>
    </row>
    <row r="601" ht="15.75" customHeight="1">
      <c r="Z601" s="20"/>
      <c r="AA601" s="20"/>
      <c r="AB601" s="20"/>
    </row>
    <row r="602" ht="15.75" customHeight="1">
      <c r="Z602" s="20"/>
      <c r="AA602" s="20"/>
      <c r="AB602" s="20"/>
    </row>
    <row r="603" ht="15.75" customHeight="1">
      <c r="Z603" s="20"/>
      <c r="AA603" s="20"/>
      <c r="AB603" s="20"/>
    </row>
    <row r="604" ht="15.75" customHeight="1">
      <c r="Z604" s="20"/>
      <c r="AA604" s="20"/>
      <c r="AB604" s="20"/>
    </row>
    <row r="605" ht="15.75" customHeight="1">
      <c r="Z605" s="20"/>
      <c r="AA605" s="20"/>
      <c r="AB605" s="20"/>
    </row>
    <row r="606" ht="15.75" customHeight="1">
      <c r="Z606" s="20"/>
      <c r="AA606" s="20"/>
      <c r="AB606" s="20"/>
    </row>
    <row r="607" ht="15.75" customHeight="1">
      <c r="Z607" s="20"/>
      <c r="AA607" s="20"/>
      <c r="AB607" s="20"/>
    </row>
    <row r="608" ht="15.75" customHeight="1">
      <c r="Z608" s="20"/>
      <c r="AA608" s="20"/>
      <c r="AB608" s="20"/>
    </row>
    <row r="609" ht="15.75" customHeight="1">
      <c r="Z609" s="20"/>
      <c r="AA609" s="20"/>
      <c r="AB609" s="20"/>
    </row>
    <row r="610" ht="15.75" customHeight="1">
      <c r="Z610" s="20"/>
      <c r="AA610" s="20"/>
      <c r="AB610" s="20"/>
    </row>
    <row r="611" ht="15.75" customHeight="1">
      <c r="Z611" s="20"/>
      <c r="AA611" s="20"/>
      <c r="AB611" s="20"/>
    </row>
    <row r="612" ht="15.75" customHeight="1">
      <c r="Z612" s="20"/>
      <c r="AA612" s="20"/>
      <c r="AB612" s="20"/>
    </row>
    <row r="613" ht="15.75" customHeight="1">
      <c r="Z613" s="20"/>
      <c r="AA613" s="20"/>
      <c r="AB613" s="20"/>
    </row>
    <row r="614" ht="15.75" customHeight="1">
      <c r="Z614" s="20"/>
      <c r="AA614" s="20"/>
      <c r="AB614" s="20"/>
    </row>
    <row r="615" ht="15.75" customHeight="1">
      <c r="Z615" s="20"/>
      <c r="AA615" s="20"/>
      <c r="AB615" s="20"/>
    </row>
    <row r="616" ht="15.75" customHeight="1">
      <c r="Z616" s="20"/>
      <c r="AA616" s="20"/>
      <c r="AB616" s="20"/>
    </row>
    <row r="617" ht="15.75" customHeight="1">
      <c r="Z617" s="20"/>
      <c r="AA617" s="20"/>
      <c r="AB617" s="20"/>
    </row>
    <row r="618" ht="15.75" customHeight="1">
      <c r="Z618" s="20"/>
      <c r="AA618" s="20"/>
      <c r="AB618" s="20"/>
    </row>
    <row r="619" ht="15.75" customHeight="1">
      <c r="Z619" s="20"/>
      <c r="AA619" s="20"/>
      <c r="AB619" s="20"/>
    </row>
    <row r="620" ht="15.75" customHeight="1">
      <c r="Z620" s="20"/>
      <c r="AA620" s="20"/>
      <c r="AB620" s="20"/>
    </row>
    <row r="621" ht="15.75" customHeight="1">
      <c r="Z621" s="20"/>
      <c r="AA621" s="20"/>
      <c r="AB621" s="20"/>
    </row>
    <row r="622" ht="15.75" customHeight="1">
      <c r="Z622" s="20"/>
      <c r="AA622" s="20"/>
      <c r="AB622" s="20"/>
    </row>
    <row r="623" ht="15.75" customHeight="1">
      <c r="Z623" s="20"/>
      <c r="AA623" s="20"/>
      <c r="AB623" s="20"/>
    </row>
    <row r="624" ht="15.75" customHeight="1">
      <c r="Z624" s="20"/>
      <c r="AA624" s="20"/>
      <c r="AB624" s="20"/>
    </row>
    <row r="625" ht="15.75" customHeight="1">
      <c r="Z625" s="20"/>
      <c r="AA625" s="20"/>
      <c r="AB625" s="20"/>
    </row>
    <row r="626" ht="15.75" customHeight="1">
      <c r="Z626" s="20"/>
      <c r="AA626" s="20"/>
      <c r="AB626" s="20"/>
    </row>
    <row r="627" ht="15.75" customHeight="1">
      <c r="Z627" s="20"/>
      <c r="AA627" s="20"/>
      <c r="AB627" s="20"/>
    </row>
    <row r="628" ht="15.75" customHeight="1">
      <c r="Z628" s="20"/>
      <c r="AA628" s="20"/>
      <c r="AB628" s="20"/>
    </row>
    <row r="629" ht="15.75" customHeight="1">
      <c r="Z629" s="20"/>
      <c r="AA629" s="20"/>
      <c r="AB629" s="20"/>
    </row>
    <row r="630" ht="15.75" customHeight="1">
      <c r="Z630" s="20"/>
      <c r="AA630" s="20"/>
      <c r="AB630" s="20"/>
    </row>
    <row r="631" ht="15.75" customHeight="1">
      <c r="Z631" s="20"/>
      <c r="AA631" s="20"/>
      <c r="AB631" s="20"/>
    </row>
    <row r="632" ht="15.75" customHeight="1">
      <c r="Z632" s="20"/>
      <c r="AA632" s="20"/>
      <c r="AB632" s="20"/>
    </row>
    <row r="633" ht="15.75" customHeight="1">
      <c r="Z633" s="20"/>
      <c r="AA633" s="20"/>
      <c r="AB633" s="20"/>
    </row>
    <row r="634" ht="15.75" customHeight="1">
      <c r="Z634" s="20"/>
      <c r="AA634" s="20"/>
      <c r="AB634" s="20"/>
    </row>
    <row r="635" ht="15.75" customHeight="1">
      <c r="Z635" s="20"/>
      <c r="AA635" s="20"/>
      <c r="AB635" s="20"/>
    </row>
    <row r="636" ht="15.75" customHeight="1">
      <c r="Z636" s="20"/>
      <c r="AA636" s="20"/>
      <c r="AB636" s="20"/>
    </row>
    <row r="637" ht="15.75" customHeight="1">
      <c r="Z637" s="20"/>
      <c r="AA637" s="20"/>
      <c r="AB637" s="20"/>
    </row>
    <row r="638" ht="15.75" customHeight="1">
      <c r="Z638" s="20"/>
      <c r="AA638" s="20"/>
      <c r="AB638" s="20"/>
    </row>
    <row r="639" ht="15.75" customHeight="1">
      <c r="Z639" s="20"/>
      <c r="AA639" s="20"/>
      <c r="AB639" s="20"/>
    </row>
    <row r="640" ht="15.75" customHeight="1">
      <c r="Z640" s="20"/>
      <c r="AA640" s="20"/>
      <c r="AB640" s="20"/>
    </row>
    <row r="641" ht="15.75" customHeight="1">
      <c r="Z641" s="20"/>
      <c r="AA641" s="20"/>
      <c r="AB641" s="20"/>
    </row>
    <row r="642" ht="15.75" customHeight="1">
      <c r="Z642" s="20"/>
      <c r="AA642" s="20"/>
      <c r="AB642" s="20"/>
    </row>
    <row r="643" ht="15.75" customHeight="1">
      <c r="Z643" s="20"/>
      <c r="AA643" s="20"/>
      <c r="AB643" s="20"/>
    </row>
    <row r="644" ht="15.75" customHeight="1">
      <c r="Z644" s="20"/>
      <c r="AA644" s="20"/>
      <c r="AB644" s="20"/>
    </row>
    <row r="645" ht="15.75" customHeight="1">
      <c r="Z645" s="20"/>
      <c r="AA645" s="20"/>
      <c r="AB645" s="20"/>
    </row>
    <row r="646" ht="15.75" customHeight="1">
      <c r="Z646" s="20"/>
      <c r="AA646" s="20"/>
      <c r="AB646" s="20"/>
    </row>
    <row r="647" ht="15.75" customHeight="1">
      <c r="Z647" s="20"/>
      <c r="AA647" s="20"/>
      <c r="AB647" s="20"/>
    </row>
    <row r="648" ht="15.75" customHeight="1">
      <c r="Z648" s="20"/>
      <c r="AA648" s="20"/>
      <c r="AB648" s="20"/>
    </row>
    <row r="649" ht="15.75" customHeight="1">
      <c r="Z649" s="20"/>
      <c r="AA649" s="20"/>
      <c r="AB649" s="20"/>
    </row>
    <row r="650" ht="15.75" customHeight="1">
      <c r="Z650" s="20"/>
      <c r="AA650" s="20"/>
      <c r="AB650" s="20"/>
    </row>
    <row r="651" ht="15.75" customHeight="1">
      <c r="Z651" s="20"/>
      <c r="AA651" s="20"/>
      <c r="AB651" s="20"/>
    </row>
    <row r="652" ht="15.75" customHeight="1">
      <c r="Z652" s="20"/>
      <c r="AA652" s="20"/>
      <c r="AB652" s="20"/>
    </row>
    <row r="653" ht="15.75" customHeight="1">
      <c r="Z653" s="20"/>
      <c r="AA653" s="20"/>
      <c r="AB653" s="20"/>
    </row>
    <row r="654" ht="15.75" customHeight="1">
      <c r="Z654" s="20"/>
      <c r="AA654" s="20"/>
      <c r="AB654" s="20"/>
    </row>
    <row r="655" ht="15.75" customHeight="1">
      <c r="Z655" s="20"/>
      <c r="AA655" s="20"/>
      <c r="AB655" s="20"/>
    </row>
    <row r="656" ht="15.75" customHeight="1">
      <c r="Z656" s="20"/>
      <c r="AA656" s="20"/>
      <c r="AB656" s="20"/>
    </row>
    <row r="657" ht="15.75" customHeight="1">
      <c r="Z657" s="20"/>
      <c r="AA657" s="20"/>
      <c r="AB657" s="20"/>
    </row>
    <row r="658" ht="15.75" customHeight="1">
      <c r="Z658" s="20"/>
      <c r="AA658" s="20"/>
      <c r="AB658" s="20"/>
    </row>
    <row r="659" ht="15.75" customHeight="1">
      <c r="Z659" s="20"/>
      <c r="AA659" s="20"/>
      <c r="AB659" s="20"/>
    </row>
    <row r="660" ht="15.75" customHeight="1">
      <c r="Z660" s="20"/>
      <c r="AA660" s="20"/>
      <c r="AB660" s="20"/>
    </row>
    <row r="661" ht="15.75" customHeight="1">
      <c r="Z661" s="20"/>
      <c r="AA661" s="20"/>
      <c r="AB661" s="20"/>
    </row>
    <row r="662" ht="15.75" customHeight="1">
      <c r="Z662" s="20"/>
      <c r="AA662" s="20"/>
      <c r="AB662" s="20"/>
    </row>
    <row r="663" ht="15.75" customHeight="1">
      <c r="Z663" s="20"/>
      <c r="AA663" s="20"/>
      <c r="AB663" s="20"/>
    </row>
    <row r="664" ht="15.75" customHeight="1">
      <c r="Z664" s="20"/>
      <c r="AA664" s="20"/>
      <c r="AB664" s="20"/>
    </row>
    <row r="665" ht="15.75" customHeight="1">
      <c r="Z665" s="20"/>
      <c r="AA665" s="20"/>
      <c r="AB665" s="20"/>
    </row>
    <row r="666" ht="15.75" customHeight="1">
      <c r="Z666" s="20"/>
      <c r="AA666" s="20"/>
      <c r="AB666" s="20"/>
    </row>
    <row r="667" ht="15.75" customHeight="1">
      <c r="Z667" s="20"/>
      <c r="AA667" s="20"/>
      <c r="AB667" s="20"/>
    </row>
    <row r="668" ht="15.75" customHeight="1">
      <c r="Z668" s="20"/>
      <c r="AA668" s="20"/>
      <c r="AB668" s="20"/>
    </row>
    <row r="669" ht="15.75" customHeight="1">
      <c r="Z669" s="20"/>
      <c r="AA669" s="20"/>
      <c r="AB669" s="20"/>
    </row>
    <row r="670" ht="15.75" customHeight="1">
      <c r="Z670" s="20"/>
      <c r="AA670" s="20"/>
      <c r="AB670" s="20"/>
    </row>
    <row r="671" ht="15.75" customHeight="1">
      <c r="Z671" s="20"/>
      <c r="AA671" s="20"/>
      <c r="AB671" s="20"/>
    </row>
    <row r="672" ht="15.75" customHeight="1">
      <c r="Z672" s="20"/>
      <c r="AA672" s="20"/>
      <c r="AB672" s="20"/>
    </row>
    <row r="673" ht="15.75" customHeight="1">
      <c r="Z673" s="20"/>
      <c r="AA673" s="20"/>
      <c r="AB673" s="20"/>
    </row>
    <row r="674" ht="15.75" customHeight="1">
      <c r="Z674" s="20"/>
      <c r="AA674" s="20"/>
      <c r="AB674" s="20"/>
    </row>
    <row r="675" ht="15.75" customHeight="1">
      <c r="Z675" s="20"/>
      <c r="AA675" s="20"/>
      <c r="AB675" s="20"/>
    </row>
    <row r="676" ht="15.75" customHeight="1">
      <c r="Z676" s="20"/>
      <c r="AA676" s="20"/>
      <c r="AB676" s="20"/>
    </row>
    <row r="677" ht="15.75" customHeight="1">
      <c r="Z677" s="20"/>
      <c r="AA677" s="20"/>
      <c r="AB677" s="20"/>
    </row>
    <row r="678" ht="15.75" customHeight="1">
      <c r="Z678" s="20"/>
      <c r="AA678" s="20"/>
      <c r="AB678" s="20"/>
    </row>
    <row r="679" ht="15.75" customHeight="1">
      <c r="Z679" s="20"/>
      <c r="AA679" s="20"/>
      <c r="AB679" s="20"/>
    </row>
    <row r="680" ht="15.75" customHeight="1">
      <c r="Z680" s="20"/>
      <c r="AA680" s="20"/>
      <c r="AB680" s="20"/>
    </row>
    <row r="681" ht="15.75" customHeight="1">
      <c r="Z681" s="20"/>
      <c r="AA681" s="20"/>
      <c r="AB681" s="20"/>
    </row>
    <row r="682" ht="15.75" customHeight="1">
      <c r="Z682" s="20"/>
      <c r="AA682" s="20"/>
      <c r="AB682" s="20"/>
    </row>
    <row r="683" ht="15.75" customHeight="1">
      <c r="Z683" s="20"/>
      <c r="AA683" s="20"/>
      <c r="AB683" s="20"/>
    </row>
    <row r="684" ht="15.75" customHeight="1">
      <c r="Z684" s="20"/>
      <c r="AA684" s="20"/>
      <c r="AB684" s="20"/>
    </row>
    <row r="685" ht="15.75" customHeight="1">
      <c r="Z685" s="20"/>
      <c r="AA685" s="20"/>
      <c r="AB685" s="20"/>
    </row>
    <row r="686" ht="15.75" customHeight="1">
      <c r="Z686" s="20"/>
      <c r="AA686" s="20"/>
      <c r="AB686" s="20"/>
    </row>
    <row r="687" ht="15.75" customHeight="1">
      <c r="Z687" s="20"/>
      <c r="AA687" s="20"/>
      <c r="AB687" s="20"/>
    </row>
    <row r="688" ht="15.75" customHeight="1">
      <c r="Z688" s="20"/>
      <c r="AA688" s="20"/>
      <c r="AB688" s="20"/>
    </row>
    <row r="689" ht="15.75" customHeight="1">
      <c r="Z689" s="20"/>
      <c r="AA689" s="20"/>
      <c r="AB689" s="20"/>
    </row>
    <row r="690" ht="15.75" customHeight="1">
      <c r="Z690" s="20"/>
      <c r="AA690" s="20"/>
      <c r="AB690" s="20"/>
    </row>
    <row r="691" ht="15.75" customHeight="1">
      <c r="Z691" s="20"/>
      <c r="AA691" s="20"/>
      <c r="AB691" s="20"/>
    </row>
    <row r="692" ht="15.75" customHeight="1">
      <c r="Z692" s="20"/>
      <c r="AA692" s="20"/>
      <c r="AB692" s="20"/>
    </row>
    <row r="693" ht="15.75" customHeight="1">
      <c r="Z693" s="20"/>
      <c r="AA693" s="20"/>
      <c r="AB693" s="20"/>
    </row>
    <row r="694" ht="15.75" customHeight="1">
      <c r="Z694" s="20"/>
      <c r="AA694" s="20"/>
      <c r="AB694" s="20"/>
    </row>
    <row r="695" ht="15.75" customHeight="1">
      <c r="Z695" s="20"/>
      <c r="AA695" s="20"/>
      <c r="AB695" s="20"/>
    </row>
    <row r="696" ht="15.75" customHeight="1">
      <c r="Z696" s="20"/>
      <c r="AA696" s="20"/>
      <c r="AB696" s="20"/>
    </row>
    <row r="697" ht="15.75" customHeight="1">
      <c r="Z697" s="20"/>
      <c r="AA697" s="20"/>
      <c r="AB697" s="20"/>
    </row>
    <row r="698" ht="15.75" customHeight="1">
      <c r="Z698" s="20"/>
      <c r="AA698" s="20"/>
      <c r="AB698" s="20"/>
    </row>
    <row r="699" ht="15.75" customHeight="1">
      <c r="Z699" s="20"/>
      <c r="AA699" s="20"/>
      <c r="AB699" s="20"/>
    </row>
    <row r="700" ht="15.75" customHeight="1">
      <c r="Z700" s="20"/>
      <c r="AA700" s="20"/>
      <c r="AB700" s="20"/>
    </row>
    <row r="701" ht="15.75" customHeight="1">
      <c r="Z701" s="20"/>
      <c r="AA701" s="20"/>
      <c r="AB701" s="20"/>
    </row>
    <row r="702" ht="15.75" customHeight="1">
      <c r="Z702" s="20"/>
      <c r="AA702" s="20"/>
      <c r="AB702" s="20"/>
    </row>
    <row r="703" ht="15.75" customHeight="1">
      <c r="Z703" s="20"/>
      <c r="AA703" s="20"/>
      <c r="AB703" s="20"/>
    </row>
    <row r="704" ht="15.75" customHeight="1">
      <c r="Z704" s="20"/>
      <c r="AA704" s="20"/>
      <c r="AB704" s="20"/>
    </row>
    <row r="705" ht="15.75" customHeight="1">
      <c r="Z705" s="20"/>
      <c r="AA705" s="20"/>
      <c r="AB705" s="20"/>
    </row>
    <row r="706" ht="15.75" customHeight="1">
      <c r="Z706" s="20"/>
      <c r="AA706" s="20"/>
      <c r="AB706" s="20"/>
    </row>
    <row r="707" ht="15.75" customHeight="1">
      <c r="Z707" s="20"/>
      <c r="AA707" s="20"/>
      <c r="AB707" s="20"/>
    </row>
    <row r="708" ht="15.75" customHeight="1">
      <c r="Z708" s="20"/>
      <c r="AA708" s="20"/>
      <c r="AB708" s="20"/>
    </row>
    <row r="709" ht="15.75" customHeight="1">
      <c r="Z709" s="20"/>
      <c r="AA709" s="20"/>
      <c r="AB709" s="20"/>
    </row>
    <row r="710" ht="15.75" customHeight="1">
      <c r="Z710" s="20"/>
      <c r="AA710" s="20"/>
      <c r="AB710" s="20"/>
    </row>
    <row r="711" ht="15.75" customHeight="1">
      <c r="Z711" s="20"/>
      <c r="AA711" s="20"/>
      <c r="AB711" s="20"/>
    </row>
    <row r="712" ht="15.75" customHeight="1">
      <c r="Z712" s="20"/>
      <c r="AA712" s="20"/>
      <c r="AB712" s="20"/>
    </row>
    <row r="713" ht="15.75" customHeight="1">
      <c r="Z713" s="20"/>
      <c r="AA713" s="20"/>
      <c r="AB713" s="20"/>
    </row>
    <row r="714" ht="15.75" customHeight="1">
      <c r="Z714" s="20"/>
      <c r="AA714" s="20"/>
      <c r="AB714" s="20"/>
    </row>
    <row r="715" ht="15.75" customHeight="1">
      <c r="Z715" s="20"/>
      <c r="AA715" s="20"/>
      <c r="AB715" s="20"/>
    </row>
    <row r="716" ht="15.75" customHeight="1">
      <c r="Z716" s="20"/>
      <c r="AA716" s="20"/>
      <c r="AB716" s="20"/>
    </row>
    <row r="717" ht="15.75" customHeight="1">
      <c r="Z717" s="20"/>
      <c r="AA717" s="20"/>
      <c r="AB717" s="20"/>
    </row>
    <row r="718" ht="15.75" customHeight="1">
      <c r="Z718" s="20"/>
      <c r="AA718" s="20"/>
      <c r="AB718" s="20"/>
    </row>
    <row r="719" ht="15.75" customHeight="1">
      <c r="Z719" s="20"/>
      <c r="AA719" s="20"/>
      <c r="AB719" s="20"/>
    </row>
    <row r="720" ht="15.75" customHeight="1">
      <c r="Z720" s="20"/>
      <c r="AA720" s="20"/>
      <c r="AB720" s="20"/>
    </row>
    <row r="721" ht="15.75" customHeight="1">
      <c r="Z721" s="20"/>
      <c r="AA721" s="20"/>
      <c r="AB721" s="20"/>
    </row>
    <row r="722" ht="15.75" customHeight="1">
      <c r="Z722" s="20"/>
      <c r="AA722" s="20"/>
      <c r="AB722" s="20"/>
    </row>
    <row r="723" ht="15.75" customHeight="1">
      <c r="Z723" s="20"/>
      <c r="AA723" s="20"/>
      <c r="AB723" s="20"/>
    </row>
    <row r="724" ht="15.75" customHeight="1">
      <c r="Z724" s="20"/>
      <c r="AA724" s="20"/>
      <c r="AB724" s="20"/>
    </row>
    <row r="725" ht="15.75" customHeight="1">
      <c r="Z725" s="20"/>
      <c r="AA725" s="20"/>
      <c r="AB725" s="20"/>
    </row>
    <row r="726" ht="15.75" customHeight="1">
      <c r="Z726" s="20"/>
      <c r="AA726" s="20"/>
      <c r="AB726" s="20"/>
    </row>
    <row r="727" ht="15.75" customHeight="1">
      <c r="Z727" s="20"/>
      <c r="AA727" s="20"/>
      <c r="AB727" s="20"/>
    </row>
    <row r="728" ht="15.75" customHeight="1">
      <c r="Z728" s="20"/>
      <c r="AA728" s="20"/>
      <c r="AB728" s="20"/>
    </row>
    <row r="729" ht="15.75" customHeight="1">
      <c r="Z729" s="20"/>
      <c r="AA729" s="20"/>
      <c r="AB729" s="20"/>
    </row>
    <row r="730" ht="15.75" customHeight="1">
      <c r="Z730" s="20"/>
      <c r="AA730" s="20"/>
      <c r="AB730" s="20"/>
    </row>
    <row r="731" ht="15.75" customHeight="1">
      <c r="Z731" s="20"/>
      <c r="AA731" s="20"/>
      <c r="AB731" s="20"/>
    </row>
    <row r="732" ht="15.75" customHeight="1">
      <c r="Z732" s="20"/>
      <c r="AA732" s="20"/>
      <c r="AB732" s="20"/>
    </row>
    <row r="733" ht="15.75" customHeight="1">
      <c r="Z733" s="20"/>
      <c r="AA733" s="20"/>
      <c r="AB733" s="20"/>
    </row>
    <row r="734" ht="15.75" customHeight="1">
      <c r="Z734" s="20"/>
      <c r="AA734" s="20"/>
      <c r="AB734" s="20"/>
    </row>
    <row r="735" ht="15.75" customHeight="1">
      <c r="Z735" s="20"/>
      <c r="AA735" s="20"/>
      <c r="AB735" s="20"/>
    </row>
    <row r="736" ht="15.75" customHeight="1">
      <c r="Z736" s="20"/>
      <c r="AA736" s="20"/>
      <c r="AB736" s="20"/>
    </row>
    <row r="737" ht="15.75" customHeight="1">
      <c r="Z737" s="20"/>
      <c r="AA737" s="20"/>
      <c r="AB737" s="20"/>
    </row>
    <row r="738" ht="15.75" customHeight="1">
      <c r="Z738" s="20"/>
      <c r="AA738" s="20"/>
      <c r="AB738" s="20"/>
    </row>
    <row r="739" ht="15.75" customHeight="1">
      <c r="Z739" s="20"/>
      <c r="AA739" s="20"/>
      <c r="AB739" s="20"/>
    </row>
    <row r="740" ht="15.75" customHeight="1">
      <c r="Z740" s="20"/>
      <c r="AA740" s="20"/>
      <c r="AB740" s="20"/>
    </row>
    <row r="741" ht="15.75" customHeight="1">
      <c r="Z741" s="20"/>
      <c r="AA741" s="20"/>
      <c r="AB741" s="20"/>
    </row>
    <row r="742" ht="15.75" customHeight="1">
      <c r="Z742" s="20"/>
      <c r="AA742" s="20"/>
      <c r="AB742" s="20"/>
    </row>
    <row r="743" ht="15.75" customHeight="1">
      <c r="Z743" s="20"/>
      <c r="AA743" s="20"/>
      <c r="AB743" s="20"/>
    </row>
    <row r="744" ht="15.75" customHeight="1">
      <c r="Z744" s="20"/>
      <c r="AA744" s="20"/>
      <c r="AB744" s="20"/>
    </row>
    <row r="745" ht="15.75" customHeight="1">
      <c r="Z745" s="20"/>
      <c r="AA745" s="20"/>
      <c r="AB745" s="20"/>
    </row>
    <row r="746" ht="15.75" customHeight="1">
      <c r="Z746" s="20"/>
      <c r="AA746" s="20"/>
      <c r="AB746" s="20"/>
    </row>
    <row r="747" ht="15.75" customHeight="1">
      <c r="Z747" s="20"/>
      <c r="AA747" s="20"/>
      <c r="AB747" s="20"/>
    </row>
    <row r="748" ht="15.75" customHeight="1">
      <c r="Z748" s="20"/>
      <c r="AA748" s="20"/>
      <c r="AB748" s="20"/>
    </row>
    <row r="749" ht="15.75" customHeight="1">
      <c r="Z749" s="20"/>
      <c r="AA749" s="20"/>
      <c r="AB749" s="20"/>
    </row>
    <row r="750" ht="15.75" customHeight="1">
      <c r="Z750" s="20"/>
      <c r="AA750" s="20"/>
      <c r="AB750" s="20"/>
    </row>
    <row r="751" ht="15.75" customHeight="1">
      <c r="Z751" s="20"/>
      <c r="AA751" s="20"/>
      <c r="AB751" s="20"/>
    </row>
    <row r="752" ht="15.75" customHeight="1">
      <c r="Z752" s="20"/>
      <c r="AA752" s="20"/>
      <c r="AB752" s="20"/>
    </row>
    <row r="753" ht="15.75" customHeight="1">
      <c r="Z753" s="20"/>
      <c r="AA753" s="20"/>
      <c r="AB753" s="20"/>
    </row>
    <row r="754" ht="15.75" customHeight="1">
      <c r="Z754" s="20"/>
      <c r="AA754" s="20"/>
      <c r="AB754" s="20"/>
    </row>
    <row r="755" ht="15.75" customHeight="1">
      <c r="Z755" s="20"/>
      <c r="AA755" s="20"/>
      <c r="AB755" s="20"/>
    </row>
    <row r="756" ht="15.75" customHeight="1">
      <c r="Z756" s="20"/>
      <c r="AA756" s="20"/>
      <c r="AB756" s="20"/>
    </row>
    <row r="757" ht="15.75" customHeight="1">
      <c r="Z757" s="20"/>
      <c r="AA757" s="20"/>
      <c r="AB757" s="20"/>
    </row>
    <row r="758" ht="15.75" customHeight="1">
      <c r="Z758" s="20"/>
      <c r="AA758" s="20"/>
      <c r="AB758" s="20"/>
    </row>
    <row r="759" ht="15.75" customHeight="1">
      <c r="Z759" s="20"/>
      <c r="AA759" s="20"/>
      <c r="AB759" s="20"/>
    </row>
    <row r="760" ht="15.75" customHeight="1">
      <c r="Z760" s="20"/>
      <c r="AA760" s="20"/>
      <c r="AB760" s="20"/>
    </row>
    <row r="761" ht="15.75" customHeight="1">
      <c r="Z761" s="20"/>
      <c r="AA761" s="20"/>
      <c r="AB761" s="20"/>
    </row>
    <row r="762" ht="15.75" customHeight="1">
      <c r="Z762" s="20"/>
      <c r="AA762" s="20"/>
      <c r="AB762" s="20"/>
    </row>
    <row r="763" ht="15.75" customHeight="1">
      <c r="Z763" s="20"/>
      <c r="AA763" s="20"/>
      <c r="AB763" s="20"/>
    </row>
    <row r="764" ht="15.75" customHeight="1">
      <c r="Z764" s="20"/>
      <c r="AA764" s="20"/>
      <c r="AB764" s="20"/>
    </row>
    <row r="765" ht="15.75" customHeight="1">
      <c r="Z765" s="20"/>
      <c r="AA765" s="20"/>
      <c r="AB765" s="20"/>
    </row>
    <row r="766" ht="15.75" customHeight="1">
      <c r="Z766" s="20"/>
      <c r="AA766" s="20"/>
      <c r="AB766" s="20"/>
    </row>
    <row r="767" ht="15.75" customHeight="1">
      <c r="Z767" s="20"/>
      <c r="AA767" s="20"/>
      <c r="AB767" s="20"/>
    </row>
    <row r="768" ht="15.75" customHeight="1">
      <c r="Z768" s="20"/>
      <c r="AA768" s="20"/>
      <c r="AB768" s="20"/>
    </row>
    <row r="769" ht="15.75" customHeight="1">
      <c r="Z769" s="20"/>
      <c r="AA769" s="20"/>
      <c r="AB769" s="20"/>
    </row>
    <row r="770" ht="15.75" customHeight="1">
      <c r="Z770" s="20"/>
      <c r="AA770" s="20"/>
      <c r="AB770" s="20"/>
    </row>
    <row r="771" ht="15.75" customHeight="1">
      <c r="Z771" s="20"/>
      <c r="AA771" s="20"/>
      <c r="AB771" s="20"/>
    </row>
    <row r="772" ht="15.75" customHeight="1">
      <c r="Z772" s="20"/>
      <c r="AA772" s="20"/>
      <c r="AB772" s="20"/>
    </row>
    <row r="773" ht="15.75" customHeight="1">
      <c r="Z773" s="20"/>
      <c r="AA773" s="20"/>
      <c r="AB773" s="20"/>
    </row>
    <row r="774" ht="15.75" customHeight="1">
      <c r="Z774" s="20"/>
      <c r="AA774" s="20"/>
      <c r="AB774" s="20"/>
    </row>
    <row r="775" ht="15.75" customHeight="1">
      <c r="Z775" s="20"/>
      <c r="AA775" s="20"/>
      <c r="AB775" s="20"/>
    </row>
    <row r="776" ht="15.75" customHeight="1">
      <c r="Z776" s="20"/>
      <c r="AA776" s="20"/>
      <c r="AB776" s="20"/>
    </row>
    <row r="777" ht="15.75" customHeight="1">
      <c r="Z777" s="20"/>
      <c r="AA777" s="20"/>
      <c r="AB777" s="20"/>
    </row>
    <row r="778" ht="15.75" customHeight="1">
      <c r="Z778" s="20"/>
      <c r="AA778" s="20"/>
      <c r="AB778" s="20"/>
    </row>
    <row r="779" ht="15.75" customHeight="1">
      <c r="Z779" s="20"/>
      <c r="AA779" s="20"/>
      <c r="AB779" s="20"/>
    </row>
    <row r="780" ht="15.75" customHeight="1">
      <c r="Z780" s="20"/>
      <c r="AA780" s="20"/>
      <c r="AB780" s="20"/>
    </row>
    <row r="781" ht="15.75" customHeight="1">
      <c r="Z781" s="20"/>
      <c r="AA781" s="20"/>
      <c r="AB781" s="20"/>
    </row>
    <row r="782" ht="15.75" customHeight="1">
      <c r="Z782" s="20"/>
      <c r="AA782" s="20"/>
      <c r="AB782" s="20"/>
    </row>
    <row r="783" ht="15.75" customHeight="1">
      <c r="Z783" s="20"/>
      <c r="AA783" s="20"/>
      <c r="AB783" s="20"/>
    </row>
    <row r="784" ht="15.75" customHeight="1">
      <c r="Z784" s="20"/>
      <c r="AA784" s="20"/>
      <c r="AB784" s="20"/>
    </row>
    <row r="785" ht="15.75" customHeight="1">
      <c r="Z785" s="20"/>
      <c r="AA785" s="20"/>
      <c r="AB785" s="20"/>
    </row>
    <row r="786" ht="15.75" customHeight="1">
      <c r="Z786" s="20"/>
      <c r="AA786" s="20"/>
      <c r="AB786" s="20"/>
    </row>
    <row r="787" ht="15.75" customHeight="1">
      <c r="Z787" s="20"/>
      <c r="AA787" s="20"/>
      <c r="AB787" s="20"/>
    </row>
    <row r="788" ht="15.75" customHeight="1">
      <c r="Z788" s="20"/>
      <c r="AA788" s="20"/>
      <c r="AB788" s="20"/>
    </row>
    <row r="789" ht="15.75" customHeight="1">
      <c r="Z789" s="20"/>
      <c r="AA789" s="20"/>
      <c r="AB789" s="20"/>
    </row>
    <row r="790" ht="15.75" customHeight="1">
      <c r="Z790" s="20"/>
      <c r="AA790" s="20"/>
      <c r="AB790" s="20"/>
    </row>
    <row r="791" ht="15.75" customHeight="1">
      <c r="Z791" s="20"/>
      <c r="AA791" s="20"/>
      <c r="AB791" s="20"/>
    </row>
    <row r="792" ht="15.75" customHeight="1">
      <c r="Z792" s="20"/>
      <c r="AA792" s="20"/>
      <c r="AB792" s="20"/>
    </row>
    <row r="793" ht="15.75" customHeight="1">
      <c r="Z793" s="20"/>
      <c r="AA793" s="20"/>
      <c r="AB793" s="20"/>
    </row>
    <row r="794" ht="15.75" customHeight="1">
      <c r="Z794" s="20"/>
      <c r="AA794" s="20"/>
      <c r="AB794" s="20"/>
    </row>
    <row r="795" ht="15.75" customHeight="1">
      <c r="Z795" s="20"/>
      <c r="AA795" s="20"/>
      <c r="AB795" s="20"/>
    </row>
    <row r="796" ht="15.75" customHeight="1">
      <c r="Z796" s="20"/>
      <c r="AA796" s="20"/>
      <c r="AB796" s="20"/>
    </row>
    <row r="797" ht="15.75" customHeight="1">
      <c r="Z797" s="20"/>
      <c r="AA797" s="20"/>
      <c r="AB797" s="20"/>
    </row>
    <row r="798" ht="15.75" customHeight="1">
      <c r="Z798" s="20"/>
      <c r="AA798" s="20"/>
      <c r="AB798" s="20"/>
    </row>
    <row r="799" ht="15.75" customHeight="1">
      <c r="Z799" s="20"/>
      <c r="AA799" s="20"/>
      <c r="AB799" s="20"/>
    </row>
    <row r="800" ht="15.75" customHeight="1">
      <c r="Z800" s="20"/>
      <c r="AA800" s="20"/>
      <c r="AB800" s="20"/>
    </row>
    <row r="801" ht="15.75" customHeight="1">
      <c r="Z801" s="20"/>
      <c r="AA801" s="20"/>
      <c r="AB801" s="20"/>
    </row>
    <row r="802" ht="15.75" customHeight="1">
      <c r="Z802" s="20"/>
      <c r="AA802" s="20"/>
      <c r="AB802" s="20"/>
    </row>
    <row r="803" ht="15.75" customHeight="1">
      <c r="Z803" s="20"/>
      <c r="AA803" s="20"/>
      <c r="AB803" s="20"/>
    </row>
    <row r="804" ht="15.75" customHeight="1">
      <c r="Z804" s="20"/>
      <c r="AA804" s="20"/>
      <c r="AB804" s="20"/>
    </row>
    <row r="805" ht="15.75" customHeight="1">
      <c r="Z805" s="20"/>
      <c r="AA805" s="20"/>
      <c r="AB805" s="20"/>
    </row>
    <row r="806" ht="15.75" customHeight="1">
      <c r="Z806" s="20"/>
      <c r="AA806" s="20"/>
      <c r="AB806" s="20"/>
    </row>
    <row r="807" ht="15.75" customHeight="1">
      <c r="Z807" s="20"/>
      <c r="AA807" s="20"/>
      <c r="AB807" s="20"/>
    </row>
    <row r="808" ht="15.75" customHeight="1">
      <c r="Z808" s="20"/>
      <c r="AA808" s="20"/>
      <c r="AB808" s="20"/>
    </row>
    <row r="809" ht="15.75" customHeight="1">
      <c r="Z809" s="20"/>
      <c r="AA809" s="20"/>
      <c r="AB809" s="20"/>
    </row>
    <row r="810" ht="15.75" customHeight="1">
      <c r="Z810" s="20"/>
      <c r="AA810" s="20"/>
      <c r="AB810" s="20"/>
    </row>
    <row r="811" ht="15.75" customHeight="1">
      <c r="Z811" s="20"/>
      <c r="AA811" s="20"/>
      <c r="AB811" s="20"/>
    </row>
    <row r="812" ht="15.75" customHeight="1">
      <c r="Z812" s="20"/>
      <c r="AA812" s="20"/>
      <c r="AB812" s="20"/>
    </row>
    <row r="813" ht="15.75" customHeight="1">
      <c r="Z813" s="20"/>
      <c r="AA813" s="20"/>
      <c r="AB813" s="20"/>
    </row>
    <row r="814" ht="15.75" customHeight="1">
      <c r="Z814" s="20"/>
      <c r="AA814" s="20"/>
      <c r="AB814" s="20"/>
    </row>
    <row r="815" ht="15.75" customHeight="1">
      <c r="Z815" s="20"/>
      <c r="AA815" s="20"/>
      <c r="AB815" s="20"/>
    </row>
    <row r="816" ht="15.75" customHeight="1">
      <c r="Z816" s="20"/>
      <c r="AA816" s="20"/>
      <c r="AB816" s="20"/>
    </row>
    <row r="817" ht="15.75" customHeight="1">
      <c r="Z817" s="20"/>
      <c r="AA817" s="20"/>
      <c r="AB817" s="20"/>
    </row>
    <row r="818" ht="15.75" customHeight="1">
      <c r="Z818" s="20"/>
      <c r="AA818" s="20"/>
      <c r="AB818" s="20"/>
    </row>
    <row r="819" ht="15.75" customHeight="1">
      <c r="Z819" s="20"/>
      <c r="AA819" s="20"/>
      <c r="AB819" s="20"/>
    </row>
    <row r="820" ht="15.75" customHeight="1">
      <c r="Z820" s="20"/>
      <c r="AA820" s="20"/>
      <c r="AB820" s="20"/>
    </row>
    <row r="821" ht="15.75" customHeight="1">
      <c r="Z821" s="20"/>
      <c r="AA821" s="20"/>
      <c r="AB821" s="20"/>
    </row>
    <row r="822" ht="15.75" customHeight="1">
      <c r="Z822" s="20"/>
      <c r="AA822" s="20"/>
      <c r="AB822" s="20"/>
    </row>
    <row r="823" ht="15.75" customHeight="1">
      <c r="Z823" s="20"/>
      <c r="AA823" s="20"/>
      <c r="AB823" s="20"/>
    </row>
    <row r="824" ht="15.75" customHeight="1">
      <c r="Z824" s="20"/>
      <c r="AA824" s="20"/>
      <c r="AB824" s="20"/>
    </row>
    <row r="825" ht="15.75" customHeight="1">
      <c r="Z825" s="20"/>
      <c r="AA825" s="20"/>
      <c r="AB825" s="20"/>
    </row>
    <row r="826" ht="15.75" customHeight="1">
      <c r="Z826" s="20"/>
      <c r="AA826" s="20"/>
      <c r="AB826" s="20"/>
    </row>
    <row r="827" ht="15.75" customHeight="1">
      <c r="Z827" s="20"/>
      <c r="AA827" s="20"/>
      <c r="AB827" s="20"/>
    </row>
    <row r="828" ht="15.75" customHeight="1">
      <c r="Z828" s="20"/>
      <c r="AA828" s="20"/>
      <c r="AB828" s="20"/>
    </row>
    <row r="829" ht="15.75" customHeight="1">
      <c r="Z829" s="20"/>
      <c r="AA829" s="20"/>
      <c r="AB829" s="20"/>
    </row>
    <row r="830" ht="15.75" customHeight="1">
      <c r="Z830" s="20"/>
      <c r="AA830" s="20"/>
      <c r="AB830" s="20"/>
    </row>
    <row r="831" ht="15.75" customHeight="1">
      <c r="Z831" s="20"/>
      <c r="AA831" s="20"/>
      <c r="AB831" s="20"/>
    </row>
    <row r="832" ht="15.75" customHeight="1">
      <c r="Z832" s="20"/>
      <c r="AA832" s="20"/>
      <c r="AB832" s="20"/>
    </row>
    <row r="833" ht="15.75" customHeight="1">
      <c r="Z833" s="20"/>
      <c r="AA833" s="20"/>
      <c r="AB833" s="20"/>
    </row>
    <row r="834" ht="15.75" customHeight="1">
      <c r="Z834" s="20"/>
      <c r="AA834" s="20"/>
      <c r="AB834" s="20"/>
    </row>
    <row r="835" ht="15.75" customHeight="1">
      <c r="Z835" s="20"/>
      <c r="AA835" s="20"/>
      <c r="AB835" s="20"/>
    </row>
    <row r="836" ht="15.75" customHeight="1">
      <c r="Z836" s="20"/>
      <c r="AA836" s="20"/>
      <c r="AB836" s="20"/>
    </row>
    <row r="837" ht="15.75" customHeight="1">
      <c r="Z837" s="20"/>
      <c r="AA837" s="20"/>
      <c r="AB837" s="20"/>
    </row>
    <row r="838" ht="15.75" customHeight="1">
      <c r="Z838" s="20"/>
      <c r="AA838" s="20"/>
      <c r="AB838" s="20"/>
    </row>
    <row r="839" ht="15.75" customHeight="1">
      <c r="Z839" s="20"/>
      <c r="AA839" s="20"/>
      <c r="AB839" s="20"/>
    </row>
    <row r="840" ht="15.75" customHeight="1">
      <c r="Z840" s="20"/>
      <c r="AA840" s="20"/>
      <c r="AB840" s="20"/>
    </row>
    <row r="841" ht="15.75" customHeight="1">
      <c r="Z841" s="20"/>
      <c r="AA841" s="20"/>
      <c r="AB841" s="20"/>
    </row>
    <row r="842" ht="15.75" customHeight="1">
      <c r="Z842" s="20"/>
      <c r="AA842" s="20"/>
      <c r="AB842" s="20"/>
    </row>
    <row r="843" ht="15.75" customHeight="1">
      <c r="Z843" s="20"/>
      <c r="AA843" s="20"/>
      <c r="AB843" s="20"/>
    </row>
    <row r="844" ht="15.75" customHeight="1">
      <c r="Z844" s="20"/>
      <c r="AA844" s="20"/>
      <c r="AB844" s="20"/>
    </row>
    <row r="845" ht="15.75" customHeight="1">
      <c r="Z845" s="20"/>
      <c r="AA845" s="20"/>
      <c r="AB845" s="20"/>
    </row>
    <row r="846" ht="15.75" customHeight="1">
      <c r="Z846" s="20"/>
      <c r="AA846" s="20"/>
      <c r="AB846" s="20"/>
    </row>
    <row r="847" ht="15.75" customHeight="1">
      <c r="Z847" s="20"/>
      <c r="AA847" s="20"/>
      <c r="AB847" s="20"/>
    </row>
    <row r="848" ht="15.75" customHeight="1">
      <c r="Z848" s="20"/>
      <c r="AA848" s="20"/>
      <c r="AB848" s="20"/>
    </row>
    <row r="849" ht="15.75" customHeight="1">
      <c r="Z849" s="20"/>
      <c r="AA849" s="20"/>
      <c r="AB849" s="20"/>
    </row>
    <row r="850" ht="15.75" customHeight="1">
      <c r="Z850" s="20"/>
      <c r="AA850" s="20"/>
      <c r="AB850" s="20"/>
    </row>
    <row r="851" ht="15.75" customHeight="1">
      <c r="Z851" s="20"/>
      <c r="AA851" s="20"/>
      <c r="AB851" s="20"/>
    </row>
    <row r="852" ht="15.75" customHeight="1">
      <c r="Z852" s="20"/>
      <c r="AA852" s="20"/>
      <c r="AB852" s="20"/>
    </row>
    <row r="853" ht="15.75" customHeight="1">
      <c r="Z853" s="20"/>
      <c r="AA853" s="20"/>
      <c r="AB853" s="20"/>
    </row>
    <row r="854" ht="15.75" customHeight="1">
      <c r="Z854" s="20"/>
      <c r="AA854" s="20"/>
      <c r="AB854" s="20"/>
    </row>
    <row r="855" ht="15.75" customHeight="1">
      <c r="Z855" s="20"/>
      <c r="AA855" s="20"/>
      <c r="AB855" s="20"/>
    </row>
    <row r="856" ht="15.75" customHeight="1">
      <c r="Z856" s="20"/>
      <c r="AA856" s="20"/>
      <c r="AB856" s="20"/>
    </row>
    <row r="857" ht="15.75" customHeight="1">
      <c r="Z857" s="20"/>
      <c r="AA857" s="20"/>
      <c r="AB857" s="20"/>
    </row>
    <row r="858" ht="15.75" customHeight="1">
      <c r="Z858" s="20"/>
      <c r="AA858" s="20"/>
      <c r="AB858" s="20"/>
    </row>
    <row r="859" ht="15.75" customHeight="1">
      <c r="Z859" s="20"/>
      <c r="AA859" s="20"/>
      <c r="AB859" s="20"/>
    </row>
    <row r="860" ht="15.75" customHeight="1">
      <c r="Z860" s="20"/>
      <c r="AA860" s="20"/>
      <c r="AB860" s="20"/>
    </row>
    <row r="861" ht="15.75" customHeight="1">
      <c r="Z861" s="20"/>
      <c r="AA861" s="20"/>
      <c r="AB861" s="20"/>
    </row>
    <row r="862" ht="15.75" customHeight="1">
      <c r="Z862" s="20"/>
      <c r="AA862" s="20"/>
      <c r="AB862" s="20"/>
    </row>
    <row r="863" ht="15.75" customHeight="1">
      <c r="Z863" s="20"/>
      <c r="AA863" s="20"/>
      <c r="AB863" s="20"/>
    </row>
    <row r="864" ht="15.75" customHeight="1">
      <c r="Z864" s="20"/>
      <c r="AA864" s="20"/>
      <c r="AB864" s="20"/>
    </row>
    <row r="865" ht="15.75" customHeight="1">
      <c r="Z865" s="20"/>
      <c r="AA865" s="20"/>
      <c r="AB865" s="20"/>
    </row>
    <row r="866" ht="15.75" customHeight="1">
      <c r="Z866" s="20"/>
      <c r="AA866" s="20"/>
      <c r="AB866" s="20"/>
    </row>
    <row r="867" ht="15.75" customHeight="1">
      <c r="Z867" s="20"/>
      <c r="AA867" s="20"/>
      <c r="AB867" s="20"/>
    </row>
    <row r="868" ht="15.75" customHeight="1">
      <c r="Z868" s="20"/>
      <c r="AA868" s="20"/>
      <c r="AB868" s="20"/>
    </row>
    <row r="869" ht="15.75" customHeight="1">
      <c r="Z869" s="20"/>
      <c r="AA869" s="20"/>
      <c r="AB869" s="20"/>
    </row>
    <row r="870" ht="15.75" customHeight="1">
      <c r="Z870" s="20"/>
      <c r="AA870" s="20"/>
      <c r="AB870" s="20"/>
    </row>
    <row r="871" ht="15.75" customHeight="1">
      <c r="Z871" s="20"/>
      <c r="AA871" s="20"/>
      <c r="AB871" s="20"/>
    </row>
    <row r="872" ht="15.75" customHeight="1">
      <c r="Z872" s="20"/>
      <c r="AA872" s="20"/>
      <c r="AB872" s="20"/>
    </row>
    <row r="873" ht="15.75" customHeight="1">
      <c r="Z873" s="20"/>
      <c r="AA873" s="20"/>
      <c r="AB873" s="20"/>
    </row>
    <row r="874" ht="15.75" customHeight="1">
      <c r="Z874" s="20"/>
      <c r="AA874" s="20"/>
      <c r="AB874" s="20"/>
    </row>
    <row r="875" ht="15.75" customHeight="1">
      <c r="Z875" s="20"/>
      <c r="AA875" s="20"/>
      <c r="AB875" s="20"/>
    </row>
    <row r="876" ht="15.75" customHeight="1">
      <c r="Z876" s="20"/>
      <c r="AA876" s="20"/>
      <c r="AB876" s="20"/>
    </row>
    <row r="877" ht="15.75" customHeight="1">
      <c r="Z877" s="20"/>
      <c r="AA877" s="20"/>
      <c r="AB877" s="20"/>
    </row>
    <row r="878" ht="15.75" customHeight="1">
      <c r="Z878" s="20"/>
      <c r="AA878" s="20"/>
      <c r="AB878" s="20"/>
    </row>
    <row r="879" ht="15.75" customHeight="1">
      <c r="Z879" s="20"/>
      <c r="AA879" s="20"/>
      <c r="AB879" s="20"/>
    </row>
    <row r="880" ht="15.75" customHeight="1">
      <c r="Z880" s="20"/>
      <c r="AA880" s="20"/>
      <c r="AB880" s="20"/>
    </row>
    <row r="881" ht="15.75" customHeight="1">
      <c r="Z881" s="20"/>
      <c r="AA881" s="20"/>
      <c r="AB881" s="20"/>
    </row>
    <row r="882" ht="15.75" customHeight="1">
      <c r="Z882" s="20"/>
      <c r="AA882" s="20"/>
      <c r="AB882" s="20"/>
    </row>
    <row r="883" ht="15.75" customHeight="1">
      <c r="Z883" s="20"/>
      <c r="AA883" s="20"/>
      <c r="AB883" s="20"/>
    </row>
    <row r="884" ht="15.75" customHeight="1">
      <c r="Z884" s="20"/>
      <c r="AA884" s="20"/>
      <c r="AB884" s="20"/>
    </row>
    <row r="885" ht="15.75" customHeight="1">
      <c r="Z885" s="20"/>
      <c r="AA885" s="20"/>
      <c r="AB885" s="20"/>
    </row>
    <row r="886" ht="15.75" customHeight="1">
      <c r="Z886" s="20"/>
      <c r="AA886" s="20"/>
      <c r="AB886" s="20"/>
    </row>
    <row r="887" ht="15.75" customHeight="1">
      <c r="Z887" s="20"/>
      <c r="AA887" s="20"/>
      <c r="AB887" s="20"/>
    </row>
    <row r="888" ht="15.75" customHeight="1">
      <c r="Z888" s="20"/>
      <c r="AA888" s="20"/>
      <c r="AB888" s="20"/>
    </row>
    <row r="889" ht="15.75" customHeight="1">
      <c r="Z889" s="20"/>
      <c r="AA889" s="20"/>
      <c r="AB889" s="20"/>
    </row>
    <row r="890" ht="15.75" customHeight="1">
      <c r="Z890" s="20"/>
      <c r="AA890" s="20"/>
      <c r="AB890" s="20"/>
    </row>
    <row r="891" ht="15.75" customHeight="1">
      <c r="Z891" s="20"/>
      <c r="AA891" s="20"/>
      <c r="AB891" s="20"/>
    </row>
    <row r="892" ht="15.75" customHeight="1">
      <c r="Z892" s="20"/>
      <c r="AA892" s="20"/>
      <c r="AB892" s="20"/>
    </row>
    <row r="893" ht="15.75" customHeight="1">
      <c r="Z893" s="20"/>
      <c r="AA893" s="20"/>
      <c r="AB893" s="20"/>
    </row>
    <row r="894" ht="15.75" customHeight="1">
      <c r="Z894" s="20"/>
      <c r="AA894" s="20"/>
      <c r="AB894" s="20"/>
    </row>
    <row r="895" ht="15.75" customHeight="1">
      <c r="Z895" s="20"/>
      <c r="AA895" s="20"/>
      <c r="AB895" s="20"/>
    </row>
    <row r="896" ht="15.75" customHeight="1">
      <c r="Z896" s="20"/>
      <c r="AA896" s="20"/>
      <c r="AB896" s="20"/>
    </row>
    <row r="897" ht="15.75" customHeight="1">
      <c r="Z897" s="20"/>
      <c r="AA897" s="20"/>
      <c r="AB897" s="20"/>
    </row>
    <row r="898" ht="15.75" customHeight="1">
      <c r="Z898" s="20"/>
      <c r="AA898" s="20"/>
      <c r="AB898" s="20"/>
    </row>
    <row r="899" ht="15.75" customHeight="1">
      <c r="Z899" s="20"/>
      <c r="AA899" s="20"/>
      <c r="AB899" s="20"/>
    </row>
    <row r="900" ht="15.75" customHeight="1">
      <c r="Z900" s="20"/>
      <c r="AA900" s="20"/>
      <c r="AB900" s="20"/>
    </row>
    <row r="901" ht="15.75" customHeight="1">
      <c r="Z901" s="20"/>
      <c r="AA901" s="20"/>
      <c r="AB901" s="20"/>
    </row>
    <row r="902" ht="15.75" customHeight="1">
      <c r="Z902" s="20"/>
      <c r="AA902" s="20"/>
      <c r="AB902" s="20"/>
    </row>
    <row r="903" ht="15.75" customHeight="1">
      <c r="Z903" s="20"/>
      <c r="AA903" s="20"/>
      <c r="AB903" s="20"/>
    </row>
    <row r="904" ht="15.75" customHeight="1">
      <c r="Z904" s="20"/>
      <c r="AA904" s="20"/>
      <c r="AB904" s="20"/>
    </row>
    <row r="905" ht="15.75" customHeight="1">
      <c r="Z905" s="20"/>
      <c r="AA905" s="20"/>
      <c r="AB905" s="20"/>
    </row>
    <row r="906" ht="15.75" customHeight="1">
      <c r="Z906" s="20"/>
      <c r="AA906" s="20"/>
      <c r="AB906" s="20"/>
    </row>
    <row r="907" ht="15.75" customHeight="1">
      <c r="Z907" s="20"/>
      <c r="AA907" s="20"/>
      <c r="AB907" s="20"/>
    </row>
    <row r="908" ht="15.75" customHeight="1">
      <c r="Z908" s="20"/>
      <c r="AA908" s="20"/>
      <c r="AB908" s="20"/>
    </row>
    <row r="909" ht="15.75" customHeight="1">
      <c r="Z909" s="20"/>
      <c r="AA909" s="20"/>
      <c r="AB909" s="20"/>
    </row>
    <row r="910" ht="15.75" customHeight="1">
      <c r="Z910" s="20"/>
      <c r="AA910" s="20"/>
      <c r="AB910" s="20"/>
    </row>
    <row r="911" ht="15.75" customHeight="1">
      <c r="Z911" s="20"/>
      <c r="AA911" s="20"/>
      <c r="AB911" s="20"/>
    </row>
    <row r="912" ht="15.75" customHeight="1">
      <c r="Z912" s="20"/>
      <c r="AA912" s="20"/>
      <c r="AB912" s="20"/>
    </row>
    <row r="913" ht="15.75" customHeight="1">
      <c r="Z913" s="20"/>
      <c r="AA913" s="20"/>
      <c r="AB913" s="20"/>
    </row>
    <row r="914" ht="15.75" customHeight="1">
      <c r="Z914" s="20"/>
      <c r="AA914" s="20"/>
      <c r="AB914" s="20"/>
    </row>
    <row r="915" ht="15.75" customHeight="1">
      <c r="Z915" s="20"/>
      <c r="AA915" s="20"/>
      <c r="AB915" s="20"/>
    </row>
    <row r="916" ht="15.75" customHeight="1">
      <c r="Z916" s="20"/>
      <c r="AA916" s="20"/>
      <c r="AB916" s="20"/>
    </row>
    <row r="917" ht="15.75" customHeight="1">
      <c r="Z917" s="20"/>
      <c r="AA917" s="20"/>
      <c r="AB917" s="20"/>
    </row>
    <row r="918" ht="15.75" customHeight="1">
      <c r="Z918" s="20"/>
      <c r="AA918" s="20"/>
      <c r="AB918" s="20"/>
    </row>
    <row r="919" ht="15.75" customHeight="1">
      <c r="Z919" s="20"/>
      <c r="AA919" s="20"/>
      <c r="AB919" s="20"/>
    </row>
    <row r="920" ht="15.75" customHeight="1">
      <c r="Z920" s="20"/>
      <c r="AA920" s="20"/>
      <c r="AB920" s="20"/>
    </row>
    <row r="921" ht="15.75" customHeight="1">
      <c r="Z921" s="20"/>
      <c r="AA921" s="20"/>
      <c r="AB921" s="20"/>
    </row>
    <row r="922" ht="15.75" customHeight="1">
      <c r="Z922" s="20"/>
      <c r="AA922" s="20"/>
      <c r="AB922" s="20"/>
    </row>
    <row r="923" ht="15.75" customHeight="1">
      <c r="Z923" s="20"/>
      <c r="AA923" s="20"/>
      <c r="AB923" s="20"/>
    </row>
    <row r="924" ht="15.75" customHeight="1">
      <c r="Z924" s="20"/>
      <c r="AA924" s="20"/>
      <c r="AB924" s="20"/>
    </row>
    <row r="925" ht="15.75" customHeight="1">
      <c r="Z925" s="20"/>
      <c r="AA925" s="20"/>
      <c r="AB925" s="20"/>
    </row>
    <row r="926" ht="15.75" customHeight="1">
      <c r="Z926" s="20"/>
      <c r="AA926" s="20"/>
      <c r="AB926" s="20"/>
    </row>
    <row r="927" ht="15.75" customHeight="1">
      <c r="Z927" s="20"/>
      <c r="AA927" s="20"/>
      <c r="AB927" s="20"/>
    </row>
    <row r="928" ht="15.75" customHeight="1">
      <c r="Z928" s="20"/>
      <c r="AA928" s="20"/>
      <c r="AB928" s="20"/>
    </row>
    <row r="929" ht="15.75" customHeight="1">
      <c r="Z929" s="20"/>
      <c r="AA929" s="20"/>
      <c r="AB929" s="20"/>
    </row>
    <row r="930" ht="15.75" customHeight="1">
      <c r="Z930" s="20"/>
      <c r="AA930" s="20"/>
      <c r="AB930" s="20"/>
    </row>
    <row r="931" ht="15.75" customHeight="1">
      <c r="Z931" s="20"/>
      <c r="AA931" s="20"/>
      <c r="AB931" s="20"/>
    </row>
    <row r="932" ht="15.75" customHeight="1">
      <c r="Z932" s="20"/>
      <c r="AA932" s="20"/>
      <c r="AB932" s="20"/>
    </row>
    <row r="933" ht="15.75" customHeight="1">
      <c r="Z933" s="20"/>
      <c r="AA933" s="20"/>
      <c r="AB933" s="20"/>
    </row>
    <row r="934" ht="15.75" customHeight="1">
      <c r="Z934" s="20"/>
      <c r="AA934" s="20"/>
      <c r="AB934" s="20"/>
    </row>
    <row r="935" ht="15.75" customHeight="1">
      <c r="Z935" s="20"/>
      <c r="AA935" s="20"/>
      <c r="AB935" s="20"/>
    </row>
    <row r="936" ht="15.75" customHeight="1">
      <c r="Z936" s="20"/>
      <c r="AA936" s="20"/>
      <c r="AB936" s="20"/>
    </row>
    <row r="937" ht="15.75" customHeight="1">
      <c r="Z937" s="20"/>
      <c r="AA937" s="20"/>
      <c r="AB937" s="20"/>
    </row>
    <row r="938" ht="15.75" customHeight="1">
      <c r="Z938" s="20"/>
      <c r="AA938" s="20"/>
      <c r="AB938" s="20"/>
    </row>
    <row r="939" ht="15.75" customHeight="1">
      <c r="Z939" s="20"/>
      <c r="AA939" s="20"/>
      <c r="AB939" s="20"/>
    </row>
    <row r="940" ht="15.75" customHeight="1">
      <c r="Z940" s="20"/>
      <c r="AA940" s="20"/>
      <c r="AB940" s="20"/>
    </row>
    <row r="941" ht="15.75" customHeight="1">
      <c r="Z941" s="20"/>
      <c r="AA941" s="20"/>
      <c r="AB941" s="20"/>
    </row>
    <row r="942" ht="15.75" customHeight="1">
      <c r="Z942" s="20"/>
      <c r="AA942" s="20"/>
      <c r="AB942" s="20"/>
    </row>
    <row r="943" ht="15.75" customHeight="1">
      <c r="Z943" s="20"/>
      <c r="AA943" s="20"/>
      <c r="AB943" s="20"/>
    </row>
    <row r="944" ht="15.75" customHeight="1">
      <c r="Z944" s="20"/>
      <c r="AA944" s="20"/>
      <c r="AB944" s="20"/>
    </row>
    <row r="945" ht="15.75" customHeight="1">
      <c r="Z945" s="20"/>
      <c r="AA945" s="20"/>
      <c r="AB945" s="20"/>
    </row>
    <row r="946" ht="15.75" customHeight="1">
      <c r="Z946" s="20"/>
      <c r="AA946" s="20"/>
      <c r="AB946" s="20"/>
    </row>
    <row r="947" ht="15.75" customHeight="1">
      <c r="Z947" s="20"/>
      <c r="AA947" s="20"/>
      <c r="AB947" s="20"/>
    </row>
    <row r="948" ht="15.75" customHeight="1">
      <c r="Z948" s="20"/>
      <c r="AA948" s="20"/>
      <c r="AB948" s="20"/>
    </row>
    <row r="949" ht="15.75" customHeight="1">
      <c r="Z949" s="20"/>
      <c r="AA949" s="20"/>
      <c r="AB949" s="20"/>
    </row>
    <row r="950" ht="15.75" customHeight="1">
      <c r="Z950" s="20"/>
      <c r="AA950" s="20"/>
      <c r="AB950" s="20"/>
    </row>
    <row r="951" ht="15.75" customHeight="1">
      <c r="Z951" s="20"/>
      <c r="AA951" s="20"/>
      <c r="AB951" s="20"/>
    </row>
    <row r="952" ht="15.75" customHeight="1">
      <c r="Z952" s="20"/>
      <c r="AA952" s="20"/>
      <c r="AB952" s="20"/>
    </row>
    <row r="953" ht="15.75" customHeight="1">
      <c r="Z953" s="20"/>
      <c r="AA953" s="20"/>
      <c r="AB953" s="20"/>
    </row>
    <row r="954" ht="15.75" customHeight="1">
      <c r="Z954" s="20"/>
      <c r="AA954" s="20"/>
      <c r="AB954" s="20"/>
    </row>
    <row r="955" ht="15.75" customHeight="1">
      <c r="Z955" s="20"/>
      <c r="AA955" s="20"/>
      <c r="AB955" s="20"/>
    </row>
    <row r="956" ht="15.75" customHeight="1">
      <c r="Z956" s="20"/>
      <c r="AA956" s="20"/>
      <c r="AB956" s="20"/>
    </row>
    <row r="957" ht="15.75" customHeight="1">
      <c r="Z957" s="20"/>
      <c r="AA957" s="20"/>
      <c r="AB957" s="20"/>
    </row>
    <row r="958" ht="15.75" customHeight="1">
      <c r="Z958" s="20"/>
      <c r="AA958" s="20"/>
      <c r="AB958" s="20"/>
    </row>
    <row r="959" ht="15.75" customHeight="1">
      <c r="Z959" s="20"/>
      <c r="AA959" s="20"/>
      <c r="AB959" s="20"/>
    </row>
    <row r="960" ht="15.75" customHeight="1">
      <c r="Z960" s="20"/>
      <c r="AA960" s="20"/>
      <c r="AB960" s="20"/>
    </row>
    <row r="961" ht="15.75" customHeight="1">
      <c r="Z961" s="20"/>
      <c r="AA961" s="20"/>
      <c r="AB961" s="20"/>
    </row>
    <row r="962" ht="15.75" customHeight="1">
      <c r="Z962" s="20"/>
      <c r="AA962" s="20"/>
      <c r="AB962" s="20"/>
    </row>
    <row r="963" ht="15.75" customHeight="1">
      <c r="Z963" s="20"/>
      <c r="AA963" s="20"/>
      <c r="AB963" s="20"/>
    </row>
    <row r="964" ht="15.75" customHeight="1">
      <c r="Z964" s="20"/>
      <c r="AA964" s="20"/>
      <c r="AB964" s="20"/>
    </row>
    <row r="965" ht="15.75" customHeight="1">
      <c r="Z965" s="20"/>
      <c r="AA965" s="20"/>
      <c r="AB965" s="20"/>
    </row>
    <row r="966" ht="15.75" customHeight="1">
      <c r="Z966" s="20"/>
      <c r="AA966" s="20"/>
      <c r="AB966" s="20"/>
    </row>
    <row r="967" ht="15.75" customHeight="1">
      <c r="Z967" s="20"/>
      <c r="AA967" s="20"/>
      <c r="AB967" s="20"/>
    </row>
    <row r="968" ht="15.75" customHeight="1">
      <c r="Z968" s="20"/>
      <c r="AA968" s="20"/>
      <c r="AB968" s="20"/>
    </row>
    <row r="969" ht="15.75" customHeight="1">
      <c r="Z969" s="20"/>
      <c r="AA969" s="20"/>
      <c r="AB969" s="20"/>
    </row>
    <row r="970" ht="15.75" customHeight="1">
      <c r="Z970" s="20"/>
      <c r="AA970" s="20"/>
      <c r="AB970" s="20"/>
    </row>
    <row r="971" ht="15.75" customHeight="1">
      <c r="Z971" s="20"/>
      <c r="AA971" s="20"/>
      <c r="AB971" s="20"/>
    </row>
    <row r="972" ht="15.75" customHeight="1">
      <c r="Z972" s="20"/>
      <c r="AA972" s="20"/>
      <c r="AB972" s="20"/>
    </row>
    <row r="973" ht="15.75" customHeight="1">
      <c r="Z973" s="20"/>
      <c r="AA973" s="20"/>
      <c r="AB973" s="20"/>
    </row>
    <row r="974" ht="15.75" customHeight="1">
      <c r="Z974" s="20"/>
      <c r="AA974" s="20"/>
      <c r="AB974" s="20"/>
    </row>
    <row r="975" ht="15.75" customHeight="1">
      <c r="Z975" s="20"/>
      <c r="AA975" s="20"/>
      <c r="AB975" s="20"/>
    </row>
    <row r="976" ht="15.75" customHeight="1">
      <c r="Z976" s="20"/>
      <c r="AA976" s="20"/>
      <c r="AB976" s="20"/>
    </row>
    <row r="977" ht="15.75" customHeight="1">
      <c r="Z977" s="20"/>
      <c r="AA977" s="20"/>
      <c r="AB977" s="20"/>
    </row>
    <row r="978" ht="15.75" customHeight="1">
      <c r="Z978" s="20"/>
      <c r="AA978" s="20"/>
      <c r="AB978" s="20"/>
    </row>
    <row r="979" ht="15.75" customHeight="1">
      <c r="Z979" s="20"/>
      <c r="AA979" s="20"/>
      <c r="AB979" s="20"/>
    </row>
    <row r="980" ht="15.75" customHeight="1">
      <c r="Z980" s="20"/>
      <c r="AA980" s="20"/>
      <c r="AB980" s="20"/>
    </row>
    <row r="981" ht="15.75" customHeight="1">
      <c r="Z981" s="20"/>
      <c r="AA981" s="20"/>
      <c r="AB981" s="20"/>
    </row>
    <row r="982" ht="15.75" customHeight="1">
      <c r="Z982" s="20"/>
      <c r="AA982" s="20"/>
      <c r="AB982" s="20"/>
    </row>
    <row r="983" ht="15.75" customHeight="1">
      <c r="Z983" s="20"/>
      <c r="AA983" s="20"/>
      <c r="AB983" s="20"/>
    </row>
    <row r="984" ht="15.75" customHeight="1">
      <c r="Z984" s="20"/>
      <c r="AA984" s="20"/>
      <c r="AB984" s="20"/>
    </row>
    <row r="985" ht="15.75" customHeight="1">
      <c r="Z985" s="20"/>
      <c r="AA985" s="20"/>
      <c r="AB985" s="20"/>
    </row>
    <row r="986" ht="15.75" customHeight="1">
      <c r="Z986" s="20"/>
      <c r="AA986" s="20"/>
      <c r="AB986" s="20"/>
    </row>
    <row r="987" ht="15.75" customHeight="1">
      <c r="Z987" s="20"/>
      <c r="AA987" s="20"/>
      <c r="AB987" s="20"/>
    </row>
    <row r="988" ht="15.75" customHeight="1">
      <c r="Z988" s="20"/>
      <c r="AA988" s="20"/>
      <c r="AB988" s="20"/>
    </row>
    <row r="989" ht="15.75" customHeight="1">
      <c r="Z989" s="20"/>
      <c r="AA989" s="20"/>
      <c r="AB989" s="20"/>
    </row>
    <row r="990" ht="15.75" customHeight="1">
      <c r="Z990" s="20"/>
      <c r="AA990" s="20"/>
      <c r="AB990" s="20"/>
    </row>
    <row r="991" ht="15.75" customHeight="1">
      <c r="Z991" s="20"/>
      <c r="AA991" s="20"/>
      <c r="AB991" s="20"/>
    </row>
    <row r="992" ht="15.75" customHeight="1">
      <c r="Z992" s="20"/>
      <c r="AA992" s="20"/>
      <c r="AB992" s="20"/>
    </row>
    <row r="993" ht="15.75" customHeight="1">
      <c r="Z993" s="20"/>
      <c r="AA993" s="20"/>
      <c r="AB993" s="20"/>
    </row>
    <row r="994" ht="15.75" customHeight="1">
      <c r="Z994" s="20"/>
      <c r="AA994" s="20"/>
      <c r="AB994" s="20"/>
    </row>
    <row r="995" ht="15.75" customHeight="1">
      <c r="Z995" s="20"/>
      <c r="AA995" s="20"/>
      <c r="AB995" s="20"/>
    </row>
    <row r="996" ht="15.75" customHeight="1">
      <c r="Z996" s="20"/>
      <c r="AA996" s="20"/>
      <c r="AB996" s="20"/>
    </row>
    <row r="997" ht="15.75" customHeight="1">
      <c r="Z997" s="20"/>
      <c r="AA997" s="20"/>
      <c r="AB997" s="20"/>
    </row>
    <row r="998" ht="15.75" customHeight="1">
      <c r="Z998" s="20"/>
      <c r="AA998" s="20"/>
      <c r="AB998" s="20"/>
    </row>
    <row r="999" ht="15.75" customHeight="1">
      <c r="Z999" s="20"/>
      <c r="AA999" s="20"/>
      <c r="AB999" s="20"/>
    </row>
    <row r="1000" ht="15.75" customHeight="1">
      <c r="Z1000" s="20"/>
      <c r="AA1000" s="20"/>
      <c r="AB1000" s="20"/>
    </row>
  </sheetData>
  <mergeCells count="29">
    <mergeCell ref="Y11:Y13"/>
    <mergeCell ref="Z11:Z13"/>
    <mergeCell ref="AA11:AA13"/>
    <mergeCell ref="AB11:AB13"/>
    <mergeCell ref="AD55:AG55"/>
    <mergeCell ref="AD56:AG56"/>
    <mergeCell ref="AD57:AG57"/>
    <mergeCell ref="AD11:AF13"/>
    <mergeCell ref="AH11:AJ13"/>
    <mergeCell ref="AL11:AN13"/>
    <mergeCell ref="AP11:AR13"/>
    <mergeCell ref="C12:E12"/>
    <mergeCell ref="F12:H12"/>
    <mergeCell ref="A87:B87"/>
    <mergeCell ref="A90:B90"/>
    <mergeCell ref="A93:B93"/>
    <mergeCell ref="I12:K12"/>
    <mergeCell ref="L12:N12"/>
    <mergeCell ref="P12:R12"/>
    <mergeCell ref="S12:U12"/>
    <mergeCell ref="V12:X12"/>
    <mergeCell ref="AC12:AC14"/>
    <mergeCell ref="I1:U1"/>
    <mergeCell ref="Z1:AL1"/>
    <mergeCell ref="A11:A15"/>
    <mergeCell ref="B11:B15"/>
    <mergeCell ref="C11:N11"/>
    <mergeCell ref="O11:O13"/>
    <mergeCell ref="P11:X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40.57"/>
  </cols>
  <sheetData>
    <row r="1">
      <c r="A1" s="93" t="s">
        <v>91</v>
      </c>
      <c r="B1" s="4"/>
      <c r="C1" s="4"/>
      <c r="D1" s="4"/>
      <c r="E1" s="4"/>
      <c r="F1" s="5"/>
    </row>
    <row r="2">
      <c r="A2" s="94" t="s">
        <v>33</v>
      </c>
      <c r="B2" s="95" t="s">
        <v>34</v>
      </c>
      <c r="C2" s="96" t="s">
        <v>92</v>
      </c>
      <c r="E2" s="40"/>
      <c r="F2" s="95" t="s">
        <v>93</v>
      </c>
    </row>
    <row r="3">
      <c r="A3" s="33"/>
      <c r="B3" s="40"/>
      <c r="C3" s="44"/>
      <c r="D3" s="44"/>
      <c r="E3" s="45"/>
      <c r="F3" s="45"/>
    </row>
    <row r="4">
      <c r="A4" s="33"/>
      <c r="B4" s="40"/>
      <c r="C4" s="97" t="s">
        <v>94</v>
      </c>
      <c r="D4" s="97" t="s">
        <v>95</v>
      </c>
      <c r="E4" s="97" t="s">
        <v>96</v>
      </c>
      <c r="F4" s="98" t="s">
        <v>12</v>
      </c>
    </row>
    <row r="5">
      <c r="A5" s="42"/>
      <c r="B5" s="45"/>
      <c r="C5" s="98" t="s">
        <v>11</v>
      </c>
      <c r="D5" s="98" t="s">
        <v>11</v>
      </c>
      <c r="E5" s="98" t="s">
        <v>11</v>
      </c>
      <c r="F5" s="99"/>
    </row>
    <row r="6">
      <c r="A6" s="100">
        <v>1.903710201876E12</v>
      </c>
      <c r="B6" s="101" t="s">
        <v>54</v>
      </c>
      <c r="C6" s="102">
        <v>0.45</v>
      </c>
      <c r="D6" s="102">
        <v>0.05</v>
      </c>
      <c r="E6" s="102">
        <v>1.0</v>
      </c>
      <c r="F6" s="103">
        <v>3.0</v>
      </c>
    </row>
    <row r="7">
      <c r="A7" s="100">
        <v>1.903710201916E12</v>
      </c>
      <c r="B7" s="101" t="s">
        <v>55</v>
      </c>
      <c r="C7" s="102">
        <v>0.45</v>
      </c>
      <c r="D7" s="102">
        <v>0.3875</v>
      </c>
      <c r="E7" s="102">
        <v>1.0</v>
      </c>
      <c r="F7" s="103">
        <v>4.0</v>
      </c>
    </row>
    <row r="8">
      <c r="A8" s="100">
        <v>2.104010202205E12</v>
      </c>
      <c r="B8" s="101" t="s">
        <v>56</v>
      </c>
      <c r="C8" s="102">
        <v>0.3</v>
      </c>
      <c r="D8" s="102">
        <v>0.45</v>
      </c>
      <c r="E8" s="102">
        <v>1.0</v>
      </c>
      <c r="F8" s="103">
        <v>4.0</v>
      </c>
    </row>
    <row r="9">
      <c r="A9" s="100">
        <v>2.22210005101025E14</v>
      </c>
      <c r="B9" s="101" t="s">
        <v>57</v>
      </c>
      <c r="C9" s="102">
        <v>0.45</v>
      </c>
      <c r="D9" s="102">
        <v>0.375</v>
      </c>
      <c r="E9" s="102">
        <v>1.0</v>
      </c>
      <c r="F9" s="103">
        <v>4.0</v>
      </c>
    </row>
    <row r="10">
      <c r="A10" s="100">
        <v>2.22210005101028E14</v>
      </c>
      <c r="B10" s="101" t="s">
        <v>58</v>
      </c>
      <c r="C10" s="102">
        <v>0.5</v>
      </c>
      <c r="D10" s="102">
        <v>0.525</v>
      </c>
      <c r="E10" s="102">
        <v>0.7</v>
      </c>
      <c r="F10" s="103">
        <v>6.0</v>
      </c>
    </row>
    <row r="11">
      <c r="A11" s="100">
        <v>2.2221000510103E14</v>
      </c>
      <c r="B11" s="101" t="s">
        <v>59</v>
      </c>
      <c r="C11" s="102">
        <v>0.45</v>
      </c>
      <c r="D11" s="102">
        <v>0.425</v>
      </c>
      <c r="E11" s="102">
        <v>0.9</v>
      </c>
      <c r="F11" s="103">
        <v>4.0</v>
      </c>
    </row>
    <row r="12">
      <c r="A12" s="100">
        <v>2.22210005101069E14</v>
      </c>
      <c r="B12" s="101" t="s">
        <v>60</v>
      </c>
      <c r="C12" s="102">
        <v>0.6</v>
      </c>
      <c r="D12" s="102">
        <v>0.3375</v>
      </c>
      <c r="E12" s="102">
        <v>1.0</v>
      </c>
      <c r="F12" s="103">
        <v>5.0</v>
      </c>
    </row>
    <row r="13">
      <c r="A13" s="100">
        <v>2.22210005101081E14</v>
      </c>
      <c r="B13" s="101" t="s">
        <v>61</v>
      </c>
      <c r="C13" s="102">
        <v>0.4</v>
      </c>
      <c r="D13" s="102">
        <v>0.525</v>
      </c>
      <c r="E13" s="102">
        <v>1.0</v>
      </c>
      <c r="F13" s="103">
        <v>5.0</v>
      </c>
    </row>
    <row r="14">
      <c r="A14" s="104">
        <v>2.22210005101111E14</v>
      </c>
      <c r="B14" s="101" t="s">
        <v>62</v>
      </c>
      <c r="C14" s="102">
        <v>0.5</v>
      </c>
      <c r="D14" s="102">
        <v>0.5875</v>
      </c>
      <c r="E14" s="102">
        <v>1.0</v>
      </c>
      <c r="F14" s="103">
        <v>6.0</v>
      </c>
    </row>
    <row r="15">
      <c r="A15" s="104">
        <v>2.22210005101112E14</v>
      </c>
      <c r="B15" s="101" t="s">
        <v>63</v>
      </c>
      <c r="C15" s="102">
        <v>0.5</v>
      </c>
      <c r="D15" s="102">
        <v>0.575</v>
      </c>
      <c r="E15" s="102">
        <v>1.0</v>
      </c>
      <c r="F15" s="103">
        <v>6.0</v>
      </c>
    </row>
    <row r="16">
      <c r="A16" s="104">
        <v>2.22210005101113E14</v>
      </c>
      <c r="B16" s="101" t="s">
        <v>64</v>
      </c>
      <c r="C16" s="102">
        <v>0.0</v>
      </c>
      <c r="D16" s="102">
        <v>0.0</v>
      </c>
      <c r="E16" s="102">
        <v>0.9</v>
      </c>
      <c r="F16" s="103">
        <v>2.0</v>
      </c>
    </row>
    <row r="17">
      <c r="A17" s="104">
        <v>2.22210005101114E14</v>
      </c>
      <c r="B17" s="101" t="s">
        <v>65</v>
      </c>
      <c r="C17" s="102">
        <v>1.0</v>
      </c>
      <c r="D17" s="102">
        <v>0.7</v>
      </c>
      <c r="E17" s="102">
        <v>1.0</v>
      </c>
      <c r="F17" s="103">
        <v>6.0</v>
      </c>
    </row>
    <row r="18">
      <c r="A18" s="104">
        <v>2.22210005101115E14</v>
      </c>
      <c r="B18" s="101" t="s">
        <v>66</v>
      </c>
      <c r="C18" s="102">
        <v>0.45</v>
      </c>
      <c r="D18" s="102">
        <v>0.475</v>
      </c>
      <c r="E18" s="102">
        <v>1.0</v>
      </c>
      <c r="F18" s="103">
        <v>4.0</v>
      </c>
    </row>
    <row r="19">
      <c r="A19" s="104">
        <v>2.22210005101117E14</v>
      </c>
      <c r="B19" s="101" t="s">
        <v>67</v>
      </c>
      <c r="C19" s="102">
        <v>0.5</v>
      </c>
      <c r="D19" s="102">
        <v>0.4875</v>
      </c>
      <c r="E19" s="102">
        <v>0.9</v>
      </c>
      <c r="F19" s="103">
        <v>5.0</v>
      </c>
    </row>
    <row r="20">
      <c r="A20" s="104">
        <v>2.22210005101118E14</v>
      </c>
      <c r="B20" s="101" t="s">
        <v>68</v>
      </c>
      <c r="C20" s="102">
        <v>1.0</v>
      </c>
      <c r="D20" s="102">
        <v>0.975</v>
      </c>
      <c r="E20" s="102">
        <v>1.0</v>
      </c>
      <c r="F20" s="103">
        <v>6.0</v>
      </c>
    </row>
    <row r="21">
      <c r="A21" s="104">
        <v>2.22210005101119E14</v>
      </c>
      <c r="B21" s="101" t="s">
        <v>69</v>
      </c>
      <c r="C21" s="102">
        <v>0.45</v>
      </c>
      <c r="D21" s="102">
        <v>0.6</v>
      </c>
      <c r="E21" s="102">
        <v>1.0</v>
      </c>
      <c r="F21" s="103">
        <v>5.0</v>
      </c>
    </row>
    <row r="22">
      <c r="A22" s="104">
        <v>2.2221000510112E14</v>
      </c>
      <c r="B22" s="101" t="s">
        <v>70</v>
      </c>
      <c r="C22" s="102">
        <v>0.6</v>
      </c>
      <c r="D22" s="102">
        <v>0.5</v>
      </c>
      <c r="E22" s="102">
        <v>1.0</v>
      </c>
      <c r="F22" s="103">
        <v>6.0</v>
      </c>
    </row>
    <row r="23">
      <c r="A23" s="104">
        <v>2.22210005101121E14</v>
      </c>
      <c r="B23" s="101" t="s">
        <v>71</v>
      </c>
      <c r="C23" s="102">
        <v>0.45</v>
      </c>
      <c r="D23" s="102">
        <v>0.6125</v>
      </c>
      <c r="E23" s="102">
        <v>1.0</v>
      </c>
      <c r="F23" s="103">
        <v>5.0</v>
      </c>
    </row>
    <row r="24">
      <c r="A24" s="104">
        <v>2.22210005101122E14</v>
      </c>
      <c r="B24" s="101" t="s">
        <v>72</v>
      </c>
      <c r="C24" s="102">
        <v>0.7</v>
      </c>
      <c r="D24" s="102">
        <v>0.6375</v>
      </c>
      <c r="E24" s="102">
        <v>1.0</v>
      </c>
      <c r="F24" s="103">
        <v>6.0</v>
      </c>
    </row>
    <row r="25">
      <c r="A25" s="104">
        <v>2.22210005101123E14</v>
      </c>
      <c r="B25" s="101" t="s">
        <v>73</v>
      </c>
      <c r="C25" s="102">
        <v>0.75</v>
      </c>
      <c r="D25" s="102">
        <v>0.8</v>
      </c>
      <c r="E25" s="102">
        <v>1.0</v>
      </c>
      <c r="F25" s="103">
        <v>6.0</v>
      </c>
    </row>
    <row r="26">
      <c r="A26" s="104">
        <v>2.22210005101124E14</v>
      </c>
      <c r="B26" s="101" t="s">
        <v>74</v>
      </c>
      <c r="C26" s="102">
        <v>0.5</v>
      </c>
      <c r="D26" s="102">
        <v>0.575</v>
      </c>
      <c r="E26" s="102">
        <v>1.0</v>
      </c>
      <c r="F26" s="103">
        <v>6.0</v>
      </c>
    </row>
    <row r="27">
      <c r="A27" s="104">
        <v>2.22210005101126E14</v>
      </c>
      <c r="B27" s="101" t="s">
        <v>75</v>
      </c>
      <c r="C27" s="102">
        <v>0.4</v>
      </c>
      <c r="D27" s="102">
        <v>0.6</v>
      </c>
      <c r="E27" s="102">
        <v>0.9</v>
      </c>
      <c r="F27" s="103">
        <v>5.0</v>
      </c>
    </row>
    <row r="28">
      <c r="A28" s="104">
        <v>2.22210005101128E14</v>
      </c>
      <c r="B28" s="101" t="s">
        <v>76</v>
      </c>
      <c r="C28" s="102">
        <v>0.45</v>
      </c>
      <c r="D28" s="102">
        <v>0.3375</v>
      </c>
      <c r="E28" s="102">
        <v>0.9</v>
      </c>
      <c r="F28" s="103">
        <v>4.0</v>
      </c>
    </row>
    <row r="29">
      <c r="A29" s="104">
        <v>2.22210005101129E14</v>
      </c>
      <c r="B29" s="101" t="s">
        <v>77</v>
      </c>
      <c r="C29" s="102">
        <v>0.7</v>
      </c>
      <c r="D29" s="102">
        <v>0.5</v>
      </c>
      <c r="E29" s="102">
        <v>1.0</v>
      </c>
      <c r="F29" s="103">
        <v>6.0</v>
      </c>
    </row>
    <row r="30">
      <c r="A30" s="104">
        <v>2.2221000510113E14</v>
      </c>
      <c r="B30" s="101" t="s">
        <v>78</v>
      </c>
      <c r="C30" s="102">
        <v>0.55</v>
      </c>
      <c r="D30" s="102">
        <v>0.55</v>
      </c>
      <c r="E30" s="102">
        <v>1.0</v>
      </c>
      <c r="F30" s="103">
        <v>6.0</v>
      </c>
    </row>
    <row r="31">
      <c r="A31" s="104">
        <v>2.22210005101131E14</v>
      </c>
      <c r="B31" s="101" t="s">
        <v>79</v>
      </c>
      <c r="C31" s="102">
        <v>0.6</v>
      </c>
      <c r="D31" s="102">
        <v>0.6375</v>
      </c>
      <c r="E31" s="102">
        <v>0.9</v>
      </c>
      <c r="F31" s="103">
        <v>6.0</v>
      </c>
    </row>
    <row r="32">
      <c r="A32" s="104">
        <v>2.22210005101132E14</v>
      </c>
      <c r="B32" s="101" t="s">
        <v>80</v>
      </c>
      <c r="C32" s="102">
        <v>0.75</v>
      </c>
      <c r="D32" s="102">
        <v>0.65</v>
      </c>
      <c r="E32" s="102">
        <v>1.0</v>
      </c>
      <c r="F32" s="103">
        <v>6.0</v>
      </c>
    </row>
    <row r="33">
      <c r="A33" s="104">
        <v>2.22210005101133E14</v>
      </c>
      <c r="B33" s="101" t="s">
        <v>81</v>
      </c>
      <c r="C33" s="102">
        <v>0.65</v>
      </c>
      <c r="D33" s="102">
        <v>0.5875</v>
      </c>
      <c r="E33" s="102">
        <v>1.0</v>
      </c>
      <c r="F33" s="103">
        <v>6.0</v>
      </c>
    </row>
    <row r="34">
      <c r="A34" s="104">
        <v>2.22210005101134E14</v>
      </c>
      <c r="B34" s="101" t="s">
        <v>82</v>
      </c>
      <c r="C34" s="102">
        <v>0.4</v>
      </c>
      <c r="D34" s="102">
        <v>0.5</v>
      </c>
      <c r="E34" s="102">
        <v>0.9</v>
      </c>
      <c r="F34" s="103">
        <v>5.0</v>
      </c>
    </row>
    <row r="35">
      <c r="A35" s="104">
        <v>2.22210005101135E14</v>
      </c>
      <c r="B35" s="101" t="s">
        <v>83</v>
      </c>
      <c r="C35" s="102">
        <v>0.45</v>
      </c>
      <c r="D35" s="102">
        <v>0.5125</v>
      </c>
      <c r="E35" s="102">
        <v>0.9</v>
      </c>
      <c r="F35" s="103">
        <v>5.0</v>
      </c>
    </row>
    <row r="36">
      <c r="A36" s="104">
        <v>2.22210005101136E14</v>
      </c>
      <c r="B36" s="101" t="s">
        <v>84</v>
      </c>
      <c r="C36" s="102">
        <v>0.55</v>
      </c>
      <c r="D36" s="102">
        <v>0.4875</v>
      </c>
      <c r="E36" s="102">
        <v>1.0</v>
      </c>
      <c r="F36" s="103">
        <v>5.0</v>
      </c>
    </row>
    <row r="37">
      <c r="A37" s="104">
        <v>2.22210005101137E14</v>
      </c>
      <c r="B37" s="101" t="s">
        <v>85</v>
      </c>
      <c r="C37" s="102">
        <v>0.35</v>
      </c>
      <c r="D37" s="102">
        <v>0.4875</v>
      </c>
      <c r="E37" s="102">
        <v>0.9</v>
      </c>
      <c r="F37" s="103">
        <v>4.0</v>
      </c>
    </row>
    <row r="38">
      <c r="A38" s="104">
        <v>2.22210005101138E14</v>
      </c>
      <c r="B38" s="101" t="s">
        <v>86</v>
      </c>
      <c r="C38" s="102">
        <v>0.5</v>
      </c>
      <c r="D38" s="102">
        <v>0.55</v>
      </c>
      <c r="E38" s="102">
        <v>1.0</v>
      </c>
      <c r="F38" s="103">
        <v>6.0</v>
      </c>
    </row>
    <row r="39">
      <c r="A39" s="104">
        <v>2.22210005101139E14</v>
      </c>
      <c r="B39" s="101" t="s">
        <v>87</v>
      </c>
      <c r="C39" s="102">
        <v>0.7</v>
      </c>
      <c r="D39" s="102">
        <v>0.65</v>
      </c>
      <c r="E39" s="102">
        <v>1.0</v>
      </c>
      <c r="F39" s="103">
        <v>6.0</v>
      </c>
    </row>
    <row r="40">
      <c r="A40" s="105"/>
      <c r="B40" s="106" t="s">
        <v>97</v>
      </c>
      <c r="C40" s="107">
        <v>34.0</v>
      </c>
      <c r="D40" s="107">
        <v>34.0</v>
      </c>
      <c r="E40" s="107">
        <v>34.0</v>
      </c>
      <c r="F40" s="99"/>
    </row>
    <row r="41">
      <c r="A41" s="105"/>
      <c r="B41" s="106" t="s">
        <v>98</v>
      </c>
      <c r="C41" s="107">
        <v>33.0</v>
      </c>
      <c r="D41" s="107">
        <v>32.0</v>
      </c>
      <c r="E41" s="107">
        <v>34.0</v>
      </c>
      <c r="F41" s="99"/>
    </row>
    <row r="42">
      <c r="A42" s="105"/>
      <c r="B42" s="106" t="s">
        <v>99</v>
      </c>
      <c r="C42" s="102">
        <v>0.9705882352941176</v>
      </c>
      <c r="D42" s="102">
        <v>0.9411764705882353</v>
      </c>
      <c r="E42" s="102">
        <v>1.0</v>
      </c>
      <c r="F42" s="99"/>
    </row>
  </sheetData>
  <mergeCells count="5">
    <mergeCell ref="A1:F1"/>
    <mergeCell ref="A2:A5"/>
    <mergeCell ref="B2:B5"/>
    <mergeCell ref="C2:E3"/>
    <mergeCell ref="F2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