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30" windowWidth="28800" xWindow="0" yWindow="0"/>
  </bookViews>
  <sheets>
    <sheet name="Протокол калибровки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0" numFmtId="164"/>
  </numFmts>
  <fonts count="11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sz val="6"/>
    </font>
    <font>
      <name val="Arial"/>
      <charset val="204"/>
      <family val="2"/>
      <sz val="6"/>
    </font>
    <font>
      <name val="Arial"/>
      <charset val="204"/>
      <family val="2"/>
      <sz val="9"/>
    </font>
    <font>
      <name val="Arial Cyr"/>
      <charset val="204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96"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right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borderId="0" fillId="0" fontId="3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1" numFmtId="0" pivotButton="0" quotePrefix="0" xfId="0">
      <alignment horizontal="left"/>
    </xf>
    <xf borderId="0" fillId="0" fontId="10" numFmtId="0" pivotButton="0" quotePrefix="0" xfId="0"/>
    <xf applyAlignment="1" borderId="0" fillId="0" fontId="3" numFmtId="0" pivotButton="0" quotePrefix="0" xfId="0">
      <alignment horizontal="left"/>
    </xf>
    <xf borderId="0" fillId="0" fontId="4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1" numFmtId="0" pivotButton="0" quotePrefix="0" xfId="0"/>
    <xf borderId="0" fillId="0" fontId="6" numFmtId="0" pivotButton="0" quotePrefix="0" xfId="0"/>
    <xf borderId="0" fillId="0" fontId="7" numFmtId="0" pivotButton="0" quotePrefix="0" xfId="0"/>
    <xf borderId="0" fillId="0" fontId="2" numFmtId="0" pivotButton="0" quotePrefix="0" xfId="0"/>
    <xf applyAlignment="1" borderId="0" fillId="0" fontId="1" numFmtId="0" pivotButton="0" quotePrefix="0" xfId="0">
      <alignment vertical="top" wrapText="1"/>
    </xf>
    <xf borderId="0" fillId="0" fontId="0" numFmtId="0" pivotButton="0" quotePrefix="0" xfId="0"/>
    <xf borderId="24" fillId="0" fontId="1" numFmtId="0" pivotButton="0" quotePrefix="0" xfId="0"/>
    <xf borderId="25" fillId="0" fontId="1" numFmtId="0" pivotButton="0" quotePrefix="0" xfId="0"/>
    <xf borderId="25" fillId="0" fontId="1" numFmtId="0" pivotButton="0" quotePrefix="0" xfId="0"/>
    <xf borderId="26" fillId="0" fontId="1" numFmtId="0" pivotButton="0" quotePrefix="0" xfId="0"/>
    <xf borderId="31" fillId="0" fontId="1" numFmtId="0" pivotButton="0" quotePrefix="0" xfId="0"/>
    <xf borderId="32" fillId="0" fontId="1" numFmtId="0" pivotButton="0" quotePrefix="0" xfId="0"/>
    <xf borderId="32" fillId="0" fontId="1" numFmtId="0" pivotButton="0" quotePrefix="0" xfId="0"/>
    <xf borderId="33" fillId="0" fontId="1" numFmtId="0" pivotButton="0" quotePrefix="0" xfId="0"/>
    <xf borderId="33" fillId="0" fontId="1" numFmtId="0" pivotButton="0" quotePrefix="0" xfId="0"/>
    <xf borderId="35" fillId="0" fontId="1" numFmtId="0" pivotButton="0" quotePrefix="0" xfId="0"/>
    <xf borderId="36" fillId="0" fontId="1" numFmtId="0" pivotButton="0" quotePrefix="0" xfId="0"/>
    <xf borderId="37" fillId="0" fontId="1" numFmtId="0" pivotButton="0" quotePrefix="0" xfId="0"/>
    <xf applyAlignment="1" borderId="0" fillId="0" fontId="1" numFmtId="0" pivotButton="0" quotePrefix="0" xfId="0">
      <alignment horizontal="left" vertical="justify" wrapText="1"/>
    </xf>
    <xf borderId="0" fillId="0" fontId="8" numFmtId="0" pivotButton="0" quotePrefix="0" xfId="0"/>
    <xf applyAlignment="1" borderId="0" fillId="0" fontId="0" numFmtId="0" pivotButton="0" quotePrefix="0" xfId="0">
      <alignment horizontal="center"/>
    </xf>
    <xf borderId="0" fillId="0" fontId="2" numFmtId="0" pivotButton="0" quotePrefix="0" xfId="0"/>
    <xf applyAlignment="1" borderId="0" fillId="0" fontId="1" numFmtId="0" pivotButton="0" quotePrefix="0" xfId="0">
      <alignment horizontal="right"/>
    </xf>
    <xf borderId="51" fillId="0" fontId="1" numFmtId="0" pivotButton="0" quotePrefix="0" xfId="0"/>
    <xf applyAlignment="1" borderId="0" fillId="0" fontId="1" numFmtId="0" pivotButton="0" quotePrefix="0" xfId="0">
      <alignment horizontal="center" vertical="top"/>
    </xf>
    <xf applyAlignment="1" borderId="33" fillId="0" fontId="1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left" vertical="top"/>
    </xf>
    <xf applyAlignment="1" borderId="0" fillId="0" fontId="3" numFmtId="0" pivotButton="0" quotePrefix="0" xfId="0">
      <alignment horizontal="left"/>
    </xf>
    <xf applyAlignment="1" borderId="13" fillId="0" fontId="1" numFmtId="0" pivotButton="0" quotePrefix="0" xfId="0">
      <alignment horizontal="center"/>
    </xf>
    <xf applyAlignment="1" borderId="14" fillId="0" fontId="1" numFmtId="0" pivotButton="0" quotePrefix="0" xfId="0">
      <alignment horizontal="center"/>
    </xf>
    <xf applyAlignment="1" borderId="14" fillId="0" fontId="0" numFmtId="164" pivotButton="0" quotePrefix="0" xfId="0">
      <alignment horizontal="center"/>
    </xf>
    <xf applyAlignment="1" borderId="45" fillId="0" fontId="1" numFmtId="164" pivotButton="0" quotePrefix="0" xfId="0">
      <alignment horizontal="center"/>
    </xf>
    <xf applyAlignment="1" borderId="46" fillId="0" fontId="1" numFmtId="164" pivotButton="0" quotePrefix="0" xfId="0">
      <alignment horizontal="center"/>
    </xf>
    <xf applyAlignment="1" borderId="14" fillId="0" fontId="1" numFmtId="164" pivotButton="0" quotePrefix="0" xfId="0">
      <alignment horizontal="center"/>
    </xf>
    <xf applyAlignment="1" borderId="15" fillId="0" fontId="1" numFmtId="164" pivotButton="0" quotePrefix="0" xfId="0">
      <alignment horizontal="center"/>
    </xf>
    <xf applyAlignment="1" borderId="52" fillId="0" fontId="1" numFmtId="0" pivotButton="0" quotePrefix="0" xfId="0">
      <alignment horizontal="center"/>
    </xf>
    <xf applyAlignment="1" borderId="53" fillId="0" fontId="1" numFmtId="0" pivotButton="0" quotePrefix="0" xfId="0">
      <alignment horizontal="center"/>
    </xf>
    <xf applyAlignment="1" borderId="53" fillId="0" fontId="0" numFmtId="164" pivotButton="0" quotePrefix="0" xfId="0">
      <alignment horizontal="center"/>
    </xf>
    <xf applyAlignment="1" borderId="28" fillId="0" fontId="1" numFmtId="164" pivotButton="0" quotePrefix="0" xfId="0">
      <alignment horizontal="center"/>
    </xf>
    <xf applyAlignment="1" borderId="27" fillId="0" fontId="1" numFmtId="164" pivotButton="0" quotePrefix="0" xfId="0">
      <alignment horizontal="center"/>
    </xf>
    <xf applyAlignment="1" borderId="28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8" fillId="0" fontId="8" numFmtId="0" pivotButton="0" quotePrefix="0" xfId="0">
      <alignment horizontal="center" vertical="center" wrapText="1"/>
    </xf>
    <xf applyAlignment="1" borderId="3" fillId="0" fontId="8" numFmtId="0" pivotButton="0" quotePrefix="0" xfId="0">
      <alignment horizontal="center" vertical="center" wrapText="1"/>
    </xf>
    <xf applyAlignment="1" borderId="44" fillId="0" fontId="8" numFmtId="0" pivotButton="0" quotePrefix="0" xfId="0">
      <alignment horizontal="center" vertical="center" wrapText="1"/>
    </xf>
    <xf applyAlignment="1" borderId="9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7" fillId="0" fontId="8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8" fillId="0" fontId="9" numFmtId="0" pivotButton="0" quotePrefix="0" xfId="0">
      <alignment horizontal="center" vertical="center" wrapText="1"/>
    </xf>
    <xf applyAlignment="1" borderId="34" fillId="0" fontId="1" numFmtId="49" pivotButton="0" quotePrefix="0" xfId="0">
      <alignment horizontal="center"/>
    </xf>
    <xf applyAlignment="1" borderId="32" fillId="0" fontId="1" numFmtId="49" pivotButton="0" quotePrefix="0" xfId="0">
      <alignment horizontal="center"/>
    </xf>
    <xf applyAlignment="1" borderId="33" fillId="0" fontId="1" numFmtId="49" pivotButton="0" quotePrefix="0" xfId="0">
      <alignment horizontal="center"/>
    </xf>
    <xf applyAlignment="1" borderId="31" fillId="0" fontId="1" numFmtId="0" pivotButton="0" quotePrefix="0" xfId="0">
      <alignment horizontal="center"/>
    </xf>
    <xf applyAlignment="1" borderId="32" fillId="0" fontId="1" numFmtId="0" pivotButton="0" quotePrefix="0" xfId="0">
      <alignment horizontal="center"/>
    </xf>
    <xf applyAlignment="1" borderId="33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30" fillId="0" fontId="1" numFmtId="164" pivotButton="0" quotePrefix="0" xfId="0">
      <alignment horizontal="center"/>
    </xf>
    <xf applyAlignment="1" borderId="29" fillId="0" fontId="1" numFmtId="164" pivotButton="0" quotePrefix="0" xfId="0">
      <alignment horizontal="center"/>
    </xf>
    <xf applyAlignment="1" borderId="2" fillId="0" fontId="1" numFmtId="164" pivotButton="0" quotePrefix="0" xfId="0">
      <alignment horizontal="center"/>
    </xf>
    <xf applyAlignment="1" borderId="35" fillId="0" fontId="1" numFmtId="164" pivotButton="0" quotePrefix="0" xfId="0">
      <alignment horizontal="center"/>
    </xf>
    <xf applyAlignment="1" borderId="36" fillId="0" fontId="1" numFmtId="164" pivotButton="0" quotePrefix="0" xfId="0">
      <alignment horizontal="center"/>
    </xf>
    <xf applyAlignment="1" borderId="37" fillId="0" fontId="1" numFmtId="164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9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10" fillId="0" fontId="1" numFmtId="0" pivotButton="0" quotePrefix="0" xfId="0">
      <alignment horizontal="center" vertical="center"/>
    </xf>
    <xf applyAlignment="1" borderId="11" fillId="0" fontId="1" numFmtId="0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horizontal="center" vertical="center"/>
    </xf>
    <xf applyAlignment="1" borderId="16" fillId="0" fontId="1" numFmtId="0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/>
    </xf>
    <xf applyAlignment="1" borderId="18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 wrapText="1"/>
    </xf>
    <xf applyAlignment="1" borderId="5" fillId="0" fontId="1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30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/>
    </xf>
    <xf applyAlignment="1" borderId="30" fillId="0" fontId="1" numFmtId="0" pivotButton="0" quotePrefix="0" xfId="0">
      <alignment horizontal="center"/>
    </xf>
    <xf applyAlignment="1" borderId="29" fillId="0" fontId="1" numFmtId="0" pivotButton="0" quotePrefix="0" xfId="0">
      <alignment horizontal="center"/>
    </xf>
    <xf applyAlignment="1" borderId="26" fillId="0" fontId="1" numFmtId="0" pivotButton="0" quotePrefix="0" xfId="0">
      <alignment horizontal="center"/>
    </xf>
    <xf applyAlignment="1" borderId="34" fillId="0" fontId="1" numFmtId="0" pivotButton="0" quotePrefix="0" xfId="0">
      <alignment horizontal="center"/>
    </xf>
    <xf applyAlignment="1" borderId="13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7" fillId="0" fontId="1" numFmtId="0" pivotButton="0" quotePrefix="0" xfId="0">
      <alignment horizontal="center" vertical="center" wrapText="1"/>
    </xf>
    <xf applyAlignment="1" borderId="8" fillId="0" fontId="1" numFmtId="0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22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23" fillId="0" fontId="1" numFmtId="0" pivotButton="0" quotePrefix="0" xfId="0">
      <alignment horizontal="center" vertical="center" wrapText="1"/>
    </xf>
    <xf applyAlignment="1" borderId="3" fillId="0" fontId="1" numFmtId="164" pivotButton="0" quotePrefix="0" xfId="0">
      <alignment horizontal="center"/>
    </xf>
    <xf applyAlignment="1" borderId="38" fillId="0" fontId="1" numFmtId="0" pivotButton="0" quotePrefix="0" xfId="0">
      <alignment horizontal="center" vertical="center" wrapText="1"/>
    </xf>
    <xf applyAlignment="1" borderId="53" fillId="0" fontId="1" numFmtId="164" pivotButton="0" quotePrefix="0" xfId="0">
      <alignment horizontal="center"/>
    </xf>
    <xf applyAlignment="1" borderId="54" fillId="0" fontId="1" numFmtId="164" pivotButton="0" quotePrefix="0" xfId="0">
      <alignment horizontal="center"/>
    </xf>
    <xf applyAlignment="1" borderId="47" fillId="0" fontId="1" numFmtId="0" pivotButton="0" quotePrefix="0" xfId="0">
      <alignment horizontal="center" vertical="top" wrapText="1"/>
    </xf>
    <xf applyAlignment="1" borderId="48" fillId="0" fontId="2" numFmtId="0" pivotButton="0" quotePrefix="0" xfId="0">
      <alignment horizontal="center" vertical="top" wrapText="1"/>
    </xf>
    <xf applyAlignment="1" borderId="49" fillId="0" fontId="2" numFmtId="0" pivotButton="0" quotePrefix="0" xfId="0">
      <alignment horizontal="center" vertical="top" wrapText="1"/>
    </xf>
    <xf applyAlignment="1" borderId="50" fillId="0" fontId="2" numFmtId="0" pivotButton="0" quotePrefix="0" xfId="0">
      <alignment horizontal="center" vertical="top" wrapText="1"/>
    </xf>
    <xf applyAlignment="1" borderId="51" fillId="0" fontId="1" numFmtId="0" pivotButton="0" quotePrefix="0" xfId="0">
      <alignment horizontal="center"/>
    </xf>
    <xf borderId="5" fillId="0" fontId="0" numFmtId="0" pivotButton="0" quotePrefix="0" xfId="0"/>
    <xf borderId="39" fillId="0" fontId="0" numFmtId="0" pivotButton="0" quotePrefix="0" xfId="0"/>
    <xf applyAlignment="1" borderId="47" fillId="0" fontId="1" numFmtId="0" pivotButton="0" quotePrefix="0" xfId="0">
      <alignment horizontal="center" vertical="center"/>
    </xf>
    <xf borderId="6" fillId="0" fontId="0" numFmtId="0" pivotButton="0" quotePrefix="0" xfId="0"/>
    <xf borderId="61" fillId="0" fontId="0" numFmtId="0" pivotButton="0" quotePrefix="0" xfId="0"/>
    <xf borderId="51" fillId="0" fontId="0" numFmtId="0" pivotButton="0" quotePrefix="0" xfId="0"/>
    <xf borderId="46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43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63" fillId="0" fontId="1" numFmtId="0" pivotButton="0" quotePrefix="0" xfId="0">
      <alignment horizontal="center" vertical="center" wrapText="1"/>
    </xf>
    <xf borderId="23" fillId="0" fontId="0" numFmtId="0" pivotButton="0" quotePrefix="0" xfId="0"/>
    <xf applyAlignment="1" borderId="47" fillId="0" fontId="1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borderId="25" fillId="0" fontId="0" numFmtId="0" pivotButton="0" quotePrefix="0" xfId="0"/>
    <xf borderId="26" fillId="0" fontId="0" numFmtId="0" pivotButton="0" quotePrefix="0" xfId="0"/>
    <xf applyAlignment="1" borderId="53" fillId="0" fontId="1" numFmtId="0" pivotButton="0" quotePrefix="0" xfId="0">
      <alignment horizontal="center" vertical="center" wrapText="1"/>
    </xf>
    <xf borderId="27" fillId="0" fontId="0" numFmtId="0" pivotButton="0" quotePrefix="0" xfId="0"/>
    <xf applyAlignment="1" borderId="54" fillId="0" fontId="1" numFmtId="0" pivotButton="0" quotePrefix="0" xfId="0">
      <alignment horizontal="center" vertical="center" wrapText="1"/>
    </xf>
    <xf borderId="29" fillId="0" fontId="0" numFmtId="0" pivotButton="0" quotePrefix="0" xfId="0"/>
    <xf applyAlignment="1" borderId="3" fillId="0" fontId="1" numFmtId="0" pivotButton="0" quotePrefix="0" xfId="0">
      <alignment horizontal="center"/>
    </xf>
    <xf borderId="32" fillId="0" fontId="0" numFmtId="0" pivotButton="0" quotePrefix="0" xfId="0"/>
    <xf applyAlignment="1" borderId="44" fillId="0" fontId="1" numFmtId="0" pivotButton="0" quotePrefix="0" xfId="0">
      <alignment horizontal="center"/>
    </xf>
    <xf borderId="33" fillId="0" fontId="0" numFmtId="0" pivotButton="0" quotePrefix="0" xfId="0"/>
    <xf applyAlignment="1" borderId="64" fillId="0" fontId="1" numFmtId="0" pivotButton="0" quotePrefix="0" xfId="0">
      <alignment horizontal="center"/>
    </xf>
    <xf applyAlignment="1" borderId="56" fillId="0" fontId="1" numFmtId="164" pivotButton="0" quotePrefix="0" xfId="0">
      <alignment horizontal="center"/>
    </xf>
    <xf borderId="36" fillId="0" fontId="0" numFmtId="0" pivotButton="0" quotePrefix="0" xfId="0"/>
    <xf borderId="37" fillId="0" fontId="0" numFmtId="0" pivotButton="0" quotePrefix="0" xfId="0"/>
    <xf applyAlignment="1" borderId="60" fillId="0" fontId="8" numFmtId="0" pivotButton="0" quotePrefix="0" xfId="0">
      <alignment horizontal="center" vertical="center" wrapText="1"/>
    </xf>
    <xf borderId="58" fillId="0" fontId="0" numFmtId="0" pivotButton="0" quotePrefix="0" xfId="0"/>
    <xf borderId="42" fillId="0" fontId="0" numFmtId="0" pivotButton="0" quotePrefix="0" xfId="0"/>
    <xf borderId="22" fillId="0" fontId="0" numFmtId="0" pivotButton="0" quotePrefix="0" xfId="0"/>
    <xf borderId="45" fillId="0" fontId="0" numFmtId="0" pivotButton="0" quotePrefix="0" xfId="0"/>
    <xf borderId="28" fillId="0" fontId="0" numFmtId="0" pivotButton="0" quotePrefix="0" xfId="0"/>
    <xf applyAlignment="1" borderId="59" fillId="0" fontId="1" numFmtId="0" pivotButton="0" quotePrefix="0" xfId="0">
      <alignment horizontal="center" vertical="center" wrapText="1"/>
    </xf>
    <xf applyAlignment="1" borderId="44" fillId="0" fontId="1" numFmtId="49" pivotButton="0" quotePrefix="0" xfId="0">
      <alignment horizontal="center"/>
    </xf>
    <xf borderId="49" fillId="0" fontId="0" numFmtId="0" pivotButton="0" quotePrefix="0" xfId="0"/>
    <xf borderId="50" fillId="0" fontId="0" numFmtId="0" pivotButton="0" quotePrefix="0" xfId="0"/>
    <xf applyAlignment="1" borderId="47" fillId="0" fontId="2" numFmtId="0" pivotButton="0" quotePrefix="0" xfId="0">
      <alignment horizontal="center" vertical="top" wrapText="1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8"/>
  <sheetViews>
    <sheetView tabSelected="1" topLeftCell="A56" workbookViewId="0">
      <selection activeCell="M73" sqref="M73"/>
    </sheetView>
  </sheetViews>
  <sheetFormatPr baseColWidth="8" defaultRowHeight="12.75"/>
  <cols>
    <col customWidth="1" max="1" min="1" style="22" width="6.7109375"/>
    <col customWidth="1" max="2" min="2" style="22" width="7.28515625"/>
    <col customWidth="1" max="14" min="3" style="22" width="6.7109375"/>
    <col customWidth="1" max="16384" min="15" style="22" width="9.140625"/>
  </cols>
  <sheetData>
    <row r="1">
      <c r="B1" s="97" t="inlineStr">
        <is>
          <t>ПРОТОКОЛ КАЛИБРОВКИ №</t>
        </is>
      </c>
    </row>
    <row customHeight="1" ht="12.75" r="2" s="27">
      <c r="B2" s="97" t="n"/>
      <c r="C2" s="97" t="n"/>
      <c r="D2" s="97" t="n"/>
      <c r="E2" s="97" t="n"/>
      <c r="F2" s="97" t="n"/>
      <c r="G2" s="97" t="n"/>
      <c r="H2" s="97" t="n"/>
      <c r="I2" s="97" t="n"/>
      <c r="J2" s="97" t="n"/>
      <c r="K2" s="97" t="n"/>
      <c r="L2" s="97" t="n"/>
      <c r="M2" s="97" t="n"/>
    </row>
    <row customHeight="1" ht="12.75" r="3" s="27">
      <c r="A3" s="22" t="inlineStr">
        <is>
          <t>Дата калибровки:</t>
        </is>
      </c>
      <c r="B3" s="97" t="n"/>
      <c r="C3" s="97" t="n"/>
      <c r="D3" s="50" t="inlineStr">
        <is>
          <t>15.01.2021</t>
        </is>
      </c>
      <c r="E3" s="97" t="n"/>
      <c r="F3" s="97" t="n"/>
      <c r="G3" s="97" t="n"/>
      <c r="J3" s="44" t="n"/>
      <c r="K3" s="21" t="n"/>
      <c r="M3" s="97" t="n"/>
    </row>
    <row customHeight="1" hidden="1" ht="12.75" r="4" s="27">
      <c r="B4" s="4" t="n"/>
      <c r="C4" s="4" t="n"/>
      <c r="D4" s="13" t="n"/>
      <c r="E4" s="4" t="n"/>
      <c r="F4" s="4" t="n"/>
      <c r="G4" s="4" t="n"/>
      <c r="J4" s="44" t="n"/>
      <c r="K4" s="21" t="n"/>
    </row>
    <row customHeight="1" ht="12.75" r="5" s="27">
      <c r="C5" s="21" t="n"/>
      <c r="I5" s="22" t="n"/>
    </row>
    <row customHeight="1" ht="12.75" r="6" s="27">
      <c r="A6" s="43" t="inlineStr">
        <is>
          <t>МЕСТОПОЛОЖЕНИЕ</t>
        </is>
      </c>
      <c r="B6" s="43" t="n"/>
      <c r="C6" s="43" t="n"/>
      <c r="H6" s="43" t="inlineStr">
        <is>
          <t>СРЕДСТВО ИЗМЕРЕНИЯ</t>
        </is>
      </c>
      <c r="P6" s="22" t="n"/>
      <c r="R6" s="21" t="n"/>
    </row>
    <row customHeight="1" ht="12.75" r="7" s="27">
      <c r="B7" s="22" t="n"/>
      <c r="C7" s="22" t="n"/>
      <c r="D7" s="21" t="n"/>
    </row>
    <row customHeight="1" ht="12.75" r="8" s="27">
      <c r="A8" s="14" t="inlineStr">
        <is>
          <t>Предприятие:</t>
        </is>
      </c>
      <c r="D8" s="49" t="inlineStr">
        <is>
          <t>Рефтинская ГРЭС</t>
        </is>
      </c>
      <c r="H8" s="14" t="inlineStr">
        <is>
          <t>Тип, модель ИП:</t>
        </is>
      </c>
      <c r="K8" s="50" t="inlineStr">
        <is>
          <t>ИРТ 5920Н</t>
        </is>
      </c>
      <c r="P8" s="13" t="n"/>
      <c r="R8" s="13" t="n"/>
    </row>
    <row customHeight="1" ht="12.75" r="9" s="27">
      <c r="A9" s="14" t="inlineStr">
        <is>
          <t>Подразделение:</t>
        </is>
      </c>
      <c r="D9" s="50" t="inlineStr">
        <is>
          <t>ЛМКИП</t>
        </is>
      </c>
      <c r="F9" s="22" t="n"/>
      <c r="G9" s="22" t="n"/>
      <c r="H9" s="14" t="inlineStr">
        <is>
          <t>Заводской номер:</t>
        </is>
      </c>
      <c r="K9" s="50" t="inlineStr">
        <is>
          <t>12345</t>
        </is>
      </c>
      <c r="P9" s="13" t="n"/>
      <c r="Q9" s="22" t="n"/>
      <c r="R9" s="22" t="n"/>
    </row>
    <row customHeight="1" ht="12.75" r="10" s="27">
      <c r="A10" s="14" t="inlineStr">
        <is>
          <t>Позиция:</t>
        </is>
      </c>
      <c r="D10" s="50" t="inlineStr">
        <is>
          <t>1 ЗК-711</t>
        </is>
      </c>
      <c r="H10" s="14" t="inlineStr">
        <is>
          <t>Год выпуска:</t>
        </is>
      </c>
      <c r="K10" s="50" t="inlineStr">
        <is>
          <t>2006</t>
        </is>
      </c>
      <c r="P10" s="43" t="n"/>
      <c r="Q10" s="43" t="n"/>
      <c r="R10" s="22" t="n"/>
    </row>
    <row customHeight="1" ht="12.75" r="11" s="27">
      <c r="E11" s="50" t="n"/>
      <c r="K11" s="21" t="n"/>
      <c r="O11" s="16" t="n"/>
      <c r="P11" s="22" t="n"/>
    </row>
    <row customHeight="1" ht="12.75" r="12" s="27">
      <c r="A12" s="43" t="inlineStr">
        <is>
          <t>КАЛИБРОВКА</t>
        </is>
      </c>
      <c r="B12" s="43" t="n"/>
      <c r="E12" s="21" t="n"/>
      <c r="H12" s="43" t="inlineStr">
        <is>
          <t>КАЛИБРАТОР</t>
        </is>
      </c>
      <c r="I12" s="43" t="n"/>
      <c r="K12" s="19" t="n"/>
    </row>
    <row customHeight="1" ht="12.75" r="13" s="27">
      <c r="A13" s="22" t="n"/>
      <c r="B13" s="22" t="n"/>
      <c r="E13" s="21" t="n"/>
      <c r="H13" s="22" t="n"/>
      <c r="I13" s="22" t="n"/>
      <c r="K13" s="21" t="n"/>
    </row>
    <row r="14">
      <c r="A14" s="14" t="inlineStr">
        <is>
          <t>Тип калибровки:</t>
        </is>
      </c>
      <c r="B14" s="22" t="n"/>
      <c r="E14" s="50" t="inlineStr">
        <is>
          <t>периодическая</t>
        </is>
      </c>
      <c r="H14" s="13" t="inlineStr">
        <is>
          <t>Модель:</t>
        </is>
      </c>
      <c r="I14" s="13" t="n"/>
      <c r="J14" t="inlineStr">
        <is>
          <t>ИКСУ-2000</t>
        </is>
      </c>
      <c r="K14" s="50" t="n"/>
    </row>
    <row r="15">
      <c r="A15" s="14" t="inlineStr">
        <is>
          <t>Межкалибровочный интервал:</t>
        </is>
      </c>
      <c r="B15" s="22" t="n"/>
      <c r="E15" s="50" t="n">
        <v>2</v>
      </c>
      <c r="H15" s="13" t="inlineStr">
        <is>
          <t>Заводской номер:</t>
        </is>
      </c>
      <c r="I15" s="13" t="n"/>
      <c r="K15" s="50" t="inlineStr">
        <is>
          <t>00123</t>
        </is>
      </c>
    </row>
    <row r="16">
      <c r="A16" s="14" t="inlineStr">
        <is>
          <t>Температура окр.среды:</t>
        </is>
      </c>
      <c r="B16" s="22" t="n"/>
      <c r="E16" s="50" t="inlineStr">
        <is>
          <t>23.2</t>
        </is>
      </c>
      <c r="H16" s="13" t="n"/>
      <c r="I16" s="13" t="n"/>
      <c r="K16" s="13" t="n"/>
    </row>
    <row r="17">
      <c r="A17" s="14" t="inlineStr">
        <is>
          <t>Отн. влажность воздуха:</t>
        </is>
      </c>
      <c r="B17" s="22" t="n"/>
      <c r="E17" s="50" t="inlineStr">
        <is>
          <t>83.1</t>
        </is>
      </c>
      <c r="H17" s="13" t="n"/>
      <c r="I17" s="13" t="n"/>
      <c r="K17" s="13" t="n"/>
    </row>
    <row r="18">
      <c r="A18" s="14" t="inlineStr">
        <is>
          <t>Атмосферное давление:</t>
        </is>
      </c>
      <c r="B18" s="22" t="n"/>
      <c r="E18" s="50" t="inlineStr">
        <is>
          <t>92.6</t>
        </is>
      </c>
      <c r="H18" s="13" t="n"/>
      <c r="I18" s="13" t="n"/>
      <c r="K18" s="13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22" t="n"/>
      <c r="I19" s="22" t="n"/>
    </row>
    <row r="20">
      <c r="A20" s="22" t="n"/>
      <c r="B20" s="97" t="inlineStr">
        <is>
          <t>Операции калибровки</t>
        </is>
      </c>
    </row>
    <row customHeight="1" ht="13.5" r="21" s="27" thickBot="1">
      <c r="A21" s="22" t="n"/>
      <c r="B21" s="22" t="n"/>
      <c r="C21" s="22" t="n"/>
      <c r="D21" s="22" t="n"/>
      <c r="E21" s="22" t="n"/>
      <c r="F21" s="22" t="n"/>
      <c r="G21" s="22" t="n"/>
      <c r="H21" s="22" t="n"/>
      <c r="I21" s="22" t="n"/>
    </row>
    <row r="22">
      <c r="A22" s="98" t="inlineStr">
        <is>
          <t>Наименование операции</t>
        </is>
      </c>
      <c r="B22" s="151" t="n"/>
      <c r="C22" s="151" t="n"/>
      <c r="D22" s="151" t="n"/>
      <c r="E22" s="151" t="n"/>
      <c r="F22" s="152" t="n"/>
      <c r="G22" s="153" t="inlineStr">
        <is>
          <t>Результат</t>
        </is>
      </c>
      <c r="H22" s="151" t="n"/>
      <c r="I22" s="151" t="n"/>
      <c r="J22" s="151" t="n"/>
      <c r="K22" s="151" t="n"/>
      <c r="L22" s="151" t="n"/>
      <c r="M22" s="151" t="n"/>
      <c r="N22" s="154" t="n"/>
    </row>
    <row customHeight="1" ht="13.5" r="23" s="27" thickBot="1">
      <c r="A23" s="155" t="n"/>
      <c r="B23" s="156" t="n"/>
      <c r="C23" s="156" t="n"/>
      <c r="D23" s="156" t="n"/>
      <c r="E23" s="156" t="n"/>
      <c r="F23" s="157" t="n"/>
      <c r="G23" s="158" t="n"/>
      <c r="H23" s="159" t="n"/>
      <c r="I23" s="159" t="n"/>
      <c r="J23" s="159" t="n"/>
      <c r="K23" s="159" t="n"/>
      <c r="L23" s="159" t="n"/>
      <c r="M23" s="159" t="n"/>
      <c r="N23" s="160" t="n"/>
    </row>
    <row customHeight="1" ht="12.75" r="24" s="27">
      <c r="A24" s="110" t="inlineStr">
        <is>
          <t>Внешний осмотр</t>
        </is>
      </c>
      <c r="F24" s="161" t="n"/>
      <c r="G24" s="162" t="inlineStr">
        <is>
          <t>соответствует</t>
        </is>
      </c>
      <c r="H24" s="151" t="n"/>
      <c r="I24" s="151" t="n"/>
      <c r="J24" s="151" t="n"/>
      <c r="K24" s="151" t="n"/>
      <c r="L24" s="151" t="n"/>
      <c r="M24" s="151" t="n"/>
      <c r="N24" s="154" t="n"/>
    </row>
    <row r="25">
      <c r="A25" s="155" t="n"/>
      <c r="B25" s="156" t="n"/>
      <c r="C25" s="156" t="n"/>
      <c r="D25" s="156" t="n"/>
      <c r="E25" s="156" t="n"/>
      <c r="F25" s="157" t="n"/>
      <c r="G25" s="163" t="n"/>
      <c r="H25" s="164" t="n"/>
      <c r="I25" s="164" t="n"/>
      <c r="J25" s="164" t="n"/>
      <c r="K25" s="164" t="n"/>
      <c r="L25" s="164" t="n"/>
      <c r="M25" s="164" t="n"/>
      <c r="N25" s="165" t="n"/>
    </row>
    <row customHeight="1" ht="12.75" r="26" s="27">
      <c r="A26" s="133" t="inlineStr">
        <is>
          <t>Опробование</t>
        </is>
      </c>
      <c r="F26" s="161" t="n"/>
      <c r="G26" s="166" t="inlineStr">
        <is>
          <t>соответствует</t>
        </is>
      </c>
      <c r="N26" s="167" t="n"/>
    </row>
    <row customHeight="1" ht="13.5" r="27" s="27" thickBot="1">
      <c r="A27" s="155" t="n"/>
      <c r="B27" s="156" t="n"/>
      <c r="C27" s="156" t="n"/>
      <c r="D27" s="156" t="n"/>
      <c r="E27" s="156" t="n"/>
      <c r="F27" s="157" t="n"/>
      <c r="G27" s="158" t="n"/>
      <c r="H27" s="159" t="n"/>
      <c r="I27" s="159" t="n"/>
      <c r="J27" s="159" t="n"/>
      <c r="K27" s="159" t="n"/>
      <c r="L27" s="159" t="n"/>
      <c r="M27" s="159" t="n"/>
      <c r="N27" s="160" t="n"/>
    </row>
    <row r="28">
      <c r="A28" s="23" t="n"/>
      <c r="B28" s="23" t="n"/>
      <c r="C28" s="23" t="n"/>
      <c r="D28" s="23" t="n"/>
      <c r="E28" s="23" t="n"/>
      <c r="F28" s="23" t="n"/>
      <c r="G28" s="24" t="n"/>
      <c r="H28" s="24" t="n"/>
      <c r="I28" s="24" t="n"/>
      <c r="J28" s="24" t="n"/>
      <c r="K28" s="24" t="n"/>
      <c r="L28" s="24" t="n"/>
      <c r="M28" s="24" t="n"/>
      <c r="N28" s="24" t="n"/>
      <c r="O28" s="24" t="n"/>
    </row>
    <row customHeight="1" ht="13.5" r="29" s="27" thickBot="1">
      <c r="A29" s="43" t="inlineStr">
        <is>
          <t>Проверка основной погрешности измерительного  канала ИРТ</t>
        </is>
      </c>
      <c r="B29" s="26" t="n"/>
    </row>
    <row r="30">
      <c r="A30" s="168" t="n"/>
      <c r="B30" s="151" t="n"/>
      <c r="C30" s="151" t="n"/>
      <c r="D30" s="151" t="n"/>
      <c r="E30" s="151" t="n"/>
      <c r="F30" s="151" t="n"/>
      <c r="G30" s="154" t="n"/>
      <c r="H30" s="169" t="inlineStr">
        <is>
          <t>тип</t>
        </is>
      </c>
      <c r="I30" s="151" t="n"/>
      <c r="J30" s="151" t="n"/>
      <c r="K30" s="170" t="inlineStr">
        <is>
          <t>значение</t>
        </is>
      </c>
      <c r="L30" s="171" t="n"/>
      <c r="M30" s="171" t="n"/>
      <c r="N30" s="172" t="n"/>
    </row>
    <row customHeight="1" ht="13.5" r="31" s="27" thickBot="1">
      <c r="A31" s="158" t="n"/>
      <c r="B31" s="159" t="n"/>
      <c r="C31" s="159" t="n"/>
      <c r="D31" s="159" t="n"/>
      <c r="E31" s="159" t="n"/>
      <c r="F31" s="159" t="n"/>
      <c r="G31" s="160" t="n"/>
      <c r="H31" s="159" t="n"/>
      <c r="I31" s="159" t="n"/>
      <c r="J31" s="159" t="n"/>
      <c r="K31" s="173" t="inlineStr">
        <is>
          <t>нижнее</t>
        </is>
      </c>
      <c r="L31" s="174" t="n"/>
      <c r="M31" s="175" t="inlineStr">
        <is>
          <t>верхнее</t>
        </is>
      </c>
      <c r="N31" s="160" t="n"/>
    </row>
    <row r="32">
      <c r="A32" s="28" t="inlineStr">
        <is>
          <t>входной сигнал</t>
        </is>
      </c>
      <c r="B32" s="30" t="n"/>
      <c r="C32" s="30" t="n"/>
      <c r="D32" s="30" t="n"/>
      <c r="E32" s="30" t="n"/>
      <c r="F32" s="30" t="n"/>
      <c r="G32" s="31" t="n"/>
      <c r="H32" s="128" t="inlineStr">
        <is>
          <t>ТП-ХК</t>
        </is>
      </c>
      <c r="I32" s="171" t="n"/>
      <c r="J32" s="171" t="n"/>
      <c r="K32" s="89" t="inlineStr">
        <is>
          <t>-50</t>
        </is>
      </c>
      <c r="L32" s="176" t="n"/>
      <c r="M32" s="177" t="inlineStr">
        <is>
          <t>600</t>
        </is>
      </c>
      <c r="N32" s="172" t="n"/>
    </row>
    <row r="33">
      <c r="A33" s="32" t="inlineStr">
        <is>
          <t>выходной сигнал</t>
        </is>
      </c>
      <c r="B33" s="34" t="n"/>
      <c r="C33" s="34" t="n"/>
      <c r="D33" s="34" t="n"/>
      <c r="E33" s="34" t="n"/>
      <c r="F33" s="34" t="n"/>
      <c r="G33" s="87" t="n"/>
      <c r="H33" s="86" t="inlineStr">
        <is>
          <t>°С</t>
        </is>
      </c>
      <c r="I33" s="178" t="n"/>
      <c r="J33" s="178" t="n"/>
      <c r="K33" s="132" t="inlineStr">
        <is>
          <t>-50</t>
        </is>
      </c>
      <c r="L33" s="178" t="n"/>
      <c r="M33" s="179" t="inlineStr">
        <is>
          <t>1000</t>
        </is>
      </c>
      <c r="N33" s="180" t="n"/>
    </row>
    <row r="34">
      <c r="A34" s="32" t="inlineStr">
        <is>
          <t>передаточная характеристика</t>
        </is>
      </c>
      <c r="B34" s="34" t="n"/>
      <c r="C34" s="36" t="n"/>
      <c r="D34" s="34" t="n"/>
      <c r="E34" s="34" t="n"/>
      <c r="F34" s="34" t="n"/>
      <c r="G34" s="36" t="n"/>
      <c r="H34" s="181" t="inlineStr">
        <is>
          <t>линейная</t>
        </is>
      </c>
      <c r="I34" s="178" t="n"/>
      <c r="J34" s="178" t="n"/>
      <c r="K34" s="178" t="n"/>
      <c r="L34" s="178" t="n"/>
      <c r="M34" s="178" t="n"/>
      <c r="N34" s="180" t="n"/>
    </row>
    <row customHeight="1" ht="13.5" r="35" s="27" thickBot="1">
      <c r="A35" s="37" t="inlineStr">
        <is>
          <t>допускаемая основная приведенная погрешность, %</t>
        </is>
      </c>
      <c r="B35" s="38" t="n"/>
      <c r="C35" s="38" t="n"/>
      <c r="D35" s="38" t="n"/>
      <c r="E35" s="38" t="n"/>
      <c r="F35" s="38" t="n"/>
      <c r="G35" s="39" t="n"/>
      <c r="H35" s="182" t="inlineStr">
        <is>
          <t>0,595</t>
        </is>
      </c>
      <c r="I35" s="183" t="n"/>
      <c r="J35" s="183" t="n"/>
      <c r="K35" s="183" t="n"/>
      <c r="L35" s="183" t="n"/>
      <c r="M35" s="183" t="n"/>
      <c r="N35" s="184" t="n"/>
    </row>
    <row r="36">
      <c r="C36" s="40" t="n"/>
      <c r="D36" s="40" t="n"/>
      <c r="E36" s="40" t="n"/>
      <c r="F36" s="40" t="n"/>
      <c r="G36" s="40" t="n"/>
    </row>
    <row customHeight="1" ht="13.5" r="37" s="27" thickBot="1">
      <c r="A37" s="22" t="inlineStr">
        <is>
          <t>Данные калибровки</t>
        </is>
      </c>
    </row>
    <row r="38">
      <c r="A38" s="65" t="inlineStr">
        <is>
          <t>поверяемая точка</t>
        </is>
      </c>
      <c r="B38" s="171" t="n"/>
      <c r="C38" s="171" t="n"/>
      <c r="D38" s="176" t="n"/>
      <c r="E38" s="185" t="inlineStr">
        <is>
          <t xml:space="preserve">абсолютное  выходного сигнала, </t>
        </is>
      </c>
      <c r="F38" s="152" t="n"/>
      <c r="G38" s="185" t="inlineStr">
        <is>
          <t xml:space="preserve">значение выходного сигнала, </t>
        </is>
      </c>
      <c r="H38" s="152" t="n"/>
      <c r="I38" s="66" t="inlineStr">
        <is>
          <t xml:space="preserve">абсолютное отклонение, </t>
        </is>
      </c>
      <c r="J38" s="152" t="n"/>
      <c r="K38" s="66" t="inlineStr">
        <is>
          <t xml:space="preserve">допускаемое абсолютное отклонение, </t>
        </is>
      </c>
      <c r="L38" s="152" t="n"/>
      <c r="M38" s="66" t="inlineStr">
        <is>
          <t>относительное отклонение (приведенное), %</t>
        </is>
      </c>
      <c r="N38" s="152" t="n"/>
      <c r="O38" s="41" t="n"/>
    </row>
    <row r="39">
      <c r="A39" s="78" t="inlineStr">
        <is>
          <t>% от диапа-зона входного сигнала</t>
        </is>
      </c>
      <c r="B39" s="186" t="n"/>
      <c r="C39" s="80" t="inlineStr">
        <is>
          <t xml:space="preserve">абсолютное значение входного, </t>
        </is>
      </c>
      <c r="D39" s="186" t="n"/>
      <c r="E39" s="187" t="n"/>
      <c r="F39" s="161" t="n"/>
      <c r="G39" s="187" t="n"/>
      <c r="H39" s="161" t="n"/>
      <c r="I39" s="187" t="n"/>
      <c r="J39" s="161" t="n"/>
      <c r="K39" s="187" t="n"/>
      <c r="L39" s="161" t="n"/>
      <c r="M39" s="187" t="n"/>
      <c r="N39" s="161" t="n"/>
      <c r="O39" s="41" t="n"/>
    </row>
    <row r="40">
      <c r="A40" s="188" t="n"/>
      <c r="B40" s="161" t="n"/>
      <c r="C40" s="187" t="n"/>
      <c r="D40" s="161" t="n"/>
      <c r="E40" s="187" t="n"/>
      <c r="F40" s="161" t="n"/>
      <c r="G40" s="187" t="n"/>
      <c r="H40" s="161" t="n"/>
      <c r="I40" s="187" t="n"/>
      <c r="J40" s="161" t="n"/>
      <c r="K40" s="187" t="n"/>
      <c r="L40" s="161" t="n"/>
      <c r="M40" s="187" t="n"/>
      <c r="N40" s="161" t="n"/>
      <c r="O40" s="41" t="n"/>
    </row>
    <row customHeight="1" ht="13.5" r="41" s="27" thickBot="1">
      <c r="A41" s="155" t="n"/>
      <c r="B41" s="157" t="n"/>
      <c r="C41" s="189" t="n"/>
      <c r="D41" s="157" t="n"/>
      <c r="E41" s="190" t="n"/>
      <c r="F41" s="174" t="n"/>
      <c r="G41" s="190" t="n"/>
      <c r="H41" s="174" t="n"/>
      <c r="I41" s="189" t="n"/>
      <c r="J41" s="157" t="n"/>
      <c r="K41" s="189" t="n"/>
      <c r="L41" s="157" t="n"/>
      <c r="M41" s="189" t="n"/>
      <c r="N41" s="157" t="n"/>
      <c r="O41" s="41" t="n"/>
    </row>
    <row customHeight="1" ht="15.75" r="42" s="27" thickBot="1">
      <c r="A42" s="88" t="n">
        <v>5</v>
      </c>
      <c r="B42" s="176" t="n"/>
      <c r="C42" s="90" t="inlineStr">
        <is>
          <t>-17,500</t>
        </is>
      </c>
      <c r="D42" s="176" t="n"/>
      <c r="E42" s="93" t="inlineStr">
        <is>
          <t>2,500</t>
        </is>
      </c>
      <c r="F42" s="176" t="n"/>
      <c r="G42" s="93" t="inlineStr">
        <is>
          <t>2,300</t>
        </is>
      </c>
      <c r="H42" s="176" t="n"/>
      <c r="I42" s="93">
        <f>IFERROR(E42-G42,"—")</f>
        <v/>
      </c>
      <c r="J42" s="176" t="n"/>
      <c r="K42" s="93">
        <f>IFERROR($H$35/100*($M$33-$K$33),"—")</f>
        <v/>
      </c>
      <c r="L42" s="176" t="n"/>
      <c r="M42" s="93">
        <f>IFERROR(I42/($M$33-$K$33)*100,"—")</f>
        <v/>
      </c>
      <c r="N42" s="176" t="n"/>
      <c r="O42" s="41" t="n"/>
    </row>
    <row customHeight="1" ht="15.75" r="43" s="27" thickBot="1">
      <c r="A43" s="51" t="n">
        <v>25</v>
      </c>
      <c r="B43" s="157" t="n"/>
      <c r="C43" s="53" t="inlineStr">
        <is>
          <t>112,500</t>
        </is>
      </c>
      <c r="D43" s="157" t="n"/>
      <c r="E43" s="56" t="inlineStr">
        <is>
          <t>212,500</t>
        </is>
      </c>
      <c r="F43" s="157" t="n"/>
      <c r="G43" s="56" t="inlineStr">
        <is>
          <t>210,000</t>
        </is>
      </c>
      <c r="H43" s="157" t="n"/>
      <c r="I43" s="93">
        <f>IFERROR(E43-G43,"—")</f>
        <v/>
      </c>
      <c r="J43" s="176" t="n"/>
      <c r="K43" s="93">
        <f>IFERROR($H$35/100*($M$33-$K$33),"—")</f>
        <v/>
      </c>
      <c r="L43" s="176" t="n"/>
      <c r="M43" s="93">
        <f>IFERROR(I43/($M$33-$K$33)*100,"—")</f>
        <v/>
      </c>
      <c r="N43" s="176" t="n"/>
      <c r="O43" s="41" t="n"/>
    </row>
    <row customHeight="1" ht="15.75" r="44" s="27" thickBot="1">
      <c r="A44" s="51" t="n">
        <v>50</v>
      </c>
      <c r="B44" s="157" t="n"/>
      <c r="C44" s="53" t="inlineStr">
        <is>
          <t>275,000</t>
        </is>
      </c>
      <c r="D44" s="157" t="n"/>
      <c r="E44" s="56" t="inlineStr">
        <is>
          <t>475,000</t>
        </is>
      </c>
      <c r="F44" s="157" t="n"/>
      <c r="G44" s="56" t="inlineStr">
        <is>
          <t>476,000</t>
        </is>
      </c>
      <c r="H44" s="157" t="n"/>
      <c r="I44" s="93">
        <f>IFERROR(E44-G44,"—")</f>
        <v/>
      </c>
      <c r="J44" s="176" t="n"/>
      <c r="K44" s="93">
        <f>IFERROR($H$35/100*($M$33-$K$33),"—")</f>
        <v/>
      </c>
      <c r="L44" s="176" t="n"/>
      <c r="M44" s="93">
        <f>IFERROR(I44/($M$33-$K$33)*100,"—")</f>
        <v/>
      </c>
      <c r="N44" s="176" t="n"/>
      <c r="O44" s="41" t="n"/>
    </row>
    <row customHeight="1" ht="15.75" r="45" s="27" thickBot="1">
      <c r="A45" s="51" t="n">
        <v>75</v>
      </c>
      <c r="B45" s="157" t="n"/>
      <c r="C45" s="53" t="inlineStr">
        <is>
          <t>437,500</t>
        </is>
      </c>
      <c r="D45" s="157" t="n"/>
      <c r="E45" s="56" t="inlineStr">
        <is>
          <t>737,500</t>
        </is>
      </c>
      <c r="F45" s="157" t="n"/>
      <c r="G45" s="56" t="inlineStr">
        <is>
          <t>736,980</t>
        </is>
      </c>
      <c r="H45" s="157" t="n"/>
      <c r="I45" s="93">
        <f>IFERROR(E45-G45,"—")</f>
        <v/>
      </c>
      <c r="J45" s="176" t="n"/>
      <c r="K45" s="93">
        <f>IFERROR($H$35/100*($M$33-$K$33),"—")</f>
        <v/>
      </c>
      <c r="L45" s="176" t="n"/>
      <c r="M45" s="93">
        <f>IFERROR(I45/($M$33-$K$33)*100,"—")</f>
        <v/>
      </c>
      <c r="N45" s="176" t="n"/>
      <c r="O45" s="41" t="n"/>
    </row>
    <row customHeight="1" ht="15.75" r="46" s="27" thickBot="1">
      <c r="A46" s="58" t="n">
        <v>95</v>
      </c>
      <c r="B46" s="174" t="n"/>
      <c r="C46" s="60" t="inlineStr">
        <is>
          <t>567,500</t>
        </is>
      </c>
      <c r="D46" s="174" t="n"/>
      <c r="E46" s="144" t="inlineStr">
        <is>
          <t>947,500</t>
        </is>
      </c>
      <c r="F46" s="174" t="n"/>
      <c r="G46" s="144" t="inlineStr">
        <is>
          <t>947,600</t>
        </is>
      </c>
      <c r="H46" s="174" t="n"/>
      <c r="I46" s="93">
        <f>IFERROR(E46-G46,"—")</f>
        <v/>
      </c>
      <c r="J46" s="176" t="n"/>
      <c r="K46" s="93">
        <f>IFERROR($H$35/100*($M$33-$K$33),"—")</f>
        <v/>
      </c>
      <c r="L46" s="176" t="n"/>
      <c r="M46" s="93">
        <f>IFERROR(I46/($M$33-$K$33)*100,"—")</f>
        <v/>
      </c>
      <c r="N46" s="176" t="n"/>
    </row>
    <row customHeight="1" ht="12.75" r="48" s="27" thickBot="1">
      <c r="A48" s="43" t="inlineStr">
        <is>
          <t>Встроенный источник напряжения 24В(без нагрузки)</t>
        </is>
      </c>
      <c r="B48" s="22" t="n"/>
      <c r="C48" s="26" t="n"/>
    </row>
    <row customHeight="1" ht="12.75" r="49" s="27">
      <c r="A49" s="168" t="n"/>
      <c r="B49" s="151" t="n"/>
      <c r="C49" s="151" t="n"/>
      <c r="D49" s="151" t="n"/>
      <c r="E49" s="151" t="n"/>
      <c r="F49" s="151" t="n"/>
      <c r="G49" s="154" t="n"/>
      <c r="H49" s="169" t="inlineStr">
        <is>
          <t>тип</t>
        </is>
      </c>
      <c r="I49" s="151" t="n"/>
      <c r="J49" s="151" t="n"/>
      <c r="K49" s="191" t="inlineStr">
        <is>
          <t>значение</t>
        </is>
      </c>
      <c r="L49" s="151" t="n"/>
      <c r="M49" s="151" t="n"/>
      <c r="N49" s="154" t="n"/>
    </row>
    <row customHeight="1" ht="15.75" r="50" s="27" thickBot="1">
      <c r="A50" s="158" t="n"/>
      <c r="B50" s="159" t="n"/>
      <c r="C50" s="159" t="n"/>
      <c r="D50" s="159" t="n"/>
      <c r="E50" s="159" t="n"/>
      <c r="F50" s="159" t="n"/>
      <c r="G50" s="160" t="n"/>
      <c r="H50" s="159" t="n"/>
      <c r="I50" s="159" t="n"/>
      <c r="J50" s="159" t="n"/>
      <c r="K50" s="190" t="n"/>
      <c r="L50" s="159" t="n"/>
      <c r="M50" s="159" t="n"/>
      <c r="N50" s="160" t="n"/>
    </row>
    <row customHeight="1" ht="15" r="51" s="27">
      <c r="A51" s="32" t="inlineStr">
        <is>
          <t>выходной сигнал</t>
        </is>
      </c>
      <c r="B51" s="34" t="n"/>
      <c r="C51" s="34" t="n"/>
      <c r="D51" s="34" t="n"/>
      <c r="E51" s="34" t="n"/>
      <c r="F51" s="34" t="n"/>
      <c r="G51" s="87" t="n"/>
      <c r="H51" s="86" t="inlineStr">
        <is>
          <t>напряжение</t>
        </is>
      </c>
      <c r="I51" s="178" t="n"/>
      <c r="J51" s="178" t="n"/>
      <c r="K51" s="179" t="inlineStr">
        <is>
          <t>24В</t>
        </is>
      </c>
      <c r="L51" s="178" t="n"/>
      <c r="M51" s="178" t="n"/>
      <c r="N51" s="180" t="n"/>
    </row>
    <row customHeight="1" ht="13.5" r="52" s="27" thickBot="1">
      <c r="A52" s="37" t="inlineStr">
        <is>
          <t>допускаемая основная приведенная погрешность, %</t>
        </is>
      </c>
      <c r="B52" s="38" t="n"/>
      <c r="C52" s="38" t="n"/>
      <c r="D52" s="38" t="n"/>
      <c r="E52" s="38" t="n"/>
      <c r="F52" s="38" t="n"/>
      <c r="G52" s="39" t="n"/>
      <c r="H52" s="182" t="inlineStr">
        <is>
          <t>2,000</t>
        </is>
      </c>
      <c r="I52" s="183" t="n"/>
      <c r="J52" s="183" t="n"/>
      <c r="K52" s="183" t="n"/>
      <c r="L52" s="183" t="n"/>
      <c r="M52" s="183" t="n"/>
      <c r="N52" s="184" t="n"/>
    </row>
    <row r="53">
      <c r="C53" s="40" t="n"/>
      <c r="D53" s="40" t="n"/>
      <c r="E53" s="40" t="n"/>
      <c r="F53" s="40" t="n"/>
      <c r="G53" s="40" t="n"/>
    </row>
    <row customHeight="1" ht="13.5" r="54" s="27" thickBot="1">
      <c r="A54" s="22" t="inlineStr">
        <is>
          <t>Данные калибровки</t>
        </is>
      </c>
    </row>
    <row r="55">
      <c r="A55" s="65" t="inlineStr">
        <is>
          <t>поверяемая точка</t>
        </is>
      </c>
      <c r="B55" s="171" t="n"/>
      <c r="C55" s="171" t="n"/>
      <c r="D55" s="176" t="n"/>
      <c r="E55" s="185" t="inlineStr">
        <is>
          <t xml:space="preserve">абсолютное значение выходного сигнала, </t>
        </is>
      </c>
      <c r="F55" s="152" t="n"/>
      <c r="G55" s="185" t="inlineStr">
        <is>
          <t xml:space="preserve">значение выходного сигнала, </t>
        </is>
      </c>
      <c r="H55" s="152" t="n"/>
      <c r="I55" s="66" t="inlineStr">
        <is>
          <t xml:space="preserve">абсолютное отклонение, </t>
        </is>
      </c>
      <c r="J55" s="152" t="n"/>
      <c r="K55" s="66" t="inlineStr">
        <is>
          <t xml:space="preserve">допускаемое абсолютное отклонение, </t>
        </is>
      </c>
      <c r="L55" s="152" t="n"/>
      <c r="M55" s="66" t="inlineStr">
        <is>
          <t>относительное отклонение (приведенное), %</t>
        </is>
      </c>
      <c r="N55" s="152" t="n"/>
      <c r="O55" s="41" t="n"/>
    </row>
    <row r="56">
      <c r="A56" s="78" t="inlineStr">
        <is>
          <t>Значение входного сигнала, %</t>
        </is>
      </c>
      <c r="B56" s="186" t="n"/>
      <c r="C56" s="80" t="inlineStr">
        <is>
          <t xml:space="preserve">абсолютное значение входного,  </t>
        </is>
      </c>
      <c r="D56" s="186" t="n"/>
      <c r="E56" s="187" t="n"/>
      <c r="F56" s="161" t="n"/>
      <c r="G56" s="187" t="n"/>
      <c r="H56" s="161" t="n"/>
      <c r="I56" s="187" t="n"/>
      <c r="J56" s="161" t="n"/>
      <c r="K56" s="187" t="n"/>
      <c r="L56" s="161" t="n"/>
      <c r="M56" s="187" t="n"/>
      <c r="N56" s="161" t="n"/>
      <c r="O56" s="41" t="n"/>
    </row>
    <row r="57">
      <c r="A57" s="188" t="n"/>
      <c r="B57" s="161" t="n"/>
      <c r="C57" s="187" t="n"/>
      <c r="D57" s="161" t="n"/>
      <c r="E57" s="187" t="n"/>
      <c r="F57" s="161" t="n"/>
      <c r="G57" s="187" t="n"/>
      <c r="H57" s="161" t="n"/>
      <c r="I57" s="187" t="n"/>
      <c r="J57" s="161" t="n"/>
      <c r="K57" s="187" t="n"/>
      <c r="L57" s="161" t="n"/>
      <c r="M57" s="187" t="n"/>
      <c r="N57" s="161" t="n"/>
      <c r="O57" s="41" t="n"/>
    </row>
    <row customHeight="1" ht="13.5" r="58" s="27" thickBot="1">
      <c r="A58" s="155" t="n"/>
      <c r="B58" s="157" t="n"/>
      <c r="C58" s="189" t="n"/>
      <c r="D58" s="157" t="n"/>
      <c r="E58" s="190" t="n"/>
      <c r="F58" s="174" t="n"/>
      <c r="G58" s="190" t="n"/>
      <c r="H58" s="174" t="n"/>
      <c r="I58" s="189" t="n"/>
      <c r="J58" s="157" t="n"/>
      <c r="K58" s="189" t="n"/>
      <c r="L58" s="157" t="n"/>
      <c r="M58" s="189" t="n"/>
      <c r="N58" s="157" t="n"/>
      <c r="O58" s="41" t="n"/>
    </row>
    <row customHeight="1" ht="15.75" r="59" s="27" thickBot="1">
      <c r="A59" s="58" t="n">
        <v>100</v>
      </c>
      <c r="B59" s="174" t="n"/>
      <c r="C59" s="60" t="inlineStr">
        <is>
          <t>24,000</t>
        </is>
      </c>
      <c r="D59" s="174" t="n"/>
      <c r="E59" s="60" t="n">
        <v>24</v>
      </c>
      <c r="F59" s="174" t="n"/>
      <c r="G59" s="144" t="inlineStr">
        <is>
          <t>23,510</t>
        </is>
      </c>
      <c r="H59" s="174" t="n"/>
      <c r="I59" s="144">
        <f>IFERROR(E59-G59,"—")</f>
        <v/>
      </c>
      <c r="J59" s="174" t="n"/>
      <c r="K59" s="144" t="n">
        <v>0.48</v>
      </c>
      <c r="L59" s="174" t="n"/>
      <c r="M59" s="144">
        <f>IFERROR(I59/24*100,"—")</f>
        <v/>
      </c>
      <c r="N59" s="174" t="n"/>
    </row>
    <row customHeight="1" ht="15.75" r="61" s="27" thickBot="1">
      <c r="A61" s="43" t="inlineStr">
        <is>
          <t>Встроенный источник напряжения 24В(под нагрузкой 820 Ом)</t>
        </is>
      </c>
      <c r="B61" s="22" t="n"/>
      <c r="C61" s="26" t="n"/>
    </row>
    <row customHeight="1" ht="12.75" r="62" s="27">
      <c r="A62" s="168" t="n"/>
      <c r="B62" s="151" t="n"/>
      <c r="C62" s="151" t="n"/>
      <c r="D62" s="151" t="n"/>
      <c r="E62" s="151" t="n"/>
      <c r="F62" s="151" t="n"/>
      <c r="G62" s="154" t="n"/>
      <c r="H62" s="169" t="inlineStr">
        <is>
          <t>тип</t>
        </is>
      </c>
      <c r="I62" s="151" t="n"/>
      <c r="J62" s="151" t="n"/>
      <c r="K62" s="191" t="inlineStr">
        <is>
          <t>значение</t>
        </is>
      </c>
      <c r="L62" s="151" t="n"/>
      <c r="M62" s="151" t="n"/>
      <c r="N62" s="154" t="n"/>
    </row>
    <row customHeight="1" ht="15.75" r="63" s="27" thickBot="1">
      <c r="A63" s="158" t="n"/>
      <c r="B63" s="159" t="n"/>
      <c r="C63" s="159" t="n"/>
      <c r="D63" s="159" t="n"/>
      <c r="E63" s="159" t="n"/>
      <c r="F63" s="159" t="n"/>
      <c r="G63" s="160" t="n"/>
      <c r="H63" s="159" t="n"/>
      <c r="I63" s="159" t="n"/>
      <c r="J63" s="159" t="n"/>
      <c r="K63" s="190" t="n"/>
      <c r="L63" s="159" t="n"/>
      <c r="M63" s="159" t="n"/>
      <c r="N63" s="160" t="n"/>
    </row>
    <row r="64">
      <c r="A64" s="32" t="inlineStr">
        <is>
          <t>выходной сигнал</t>
        </is>
      </c>
      <c r="B64" s="34" t="n"/>
      <c r="C64" s="34" t="n"/>
      <c r="D64" s="34" t="n"/>
      <c r="E64" s="34" t="n"/>
      <c r="F64" s="34" t="n"/>
      <c r="G64" s="87" t="n"/>
      <c r="H64" s="86" t="inlineStr">
        <is>
          <t>напряжение</t>
        </is>
      </c>
      <c r="I64" s="178" t="n"/>
      <c r="J64" s="178" t="n"/>
      <c r="K64" s="179" t="inlineStr">
        <is>
          <t>24В</t>
        </is>
      </c>
      <c r="L64" s="178" t="n"/>
      <c r="M64" s="178" t="n"/>
      <c r="N64" s="180" t="n"/>
    </row>
    <row customHeight="1" ht="13.5" r="65" s="27" thickBot="1">
      <c r="A65" s="37" t="inlineStr">
        <is>
          <t>допускаемая основная приведенная погрешность, %</t>
        </is>
      </c>
      <c r="B65" s="38" t="n"/>
      <c r="C65" s="38" t="n"/>
      <c r="D65" s="38" t="n"/>
      <c r="E65" s="38" t="n"/>
      <c r="F65" s="38" t="n"/>
      <c r="G65" s="39" t="n"/>
      <c r="H65" s="182" t="inlineStr">
        <is>
          <t>2,000</t>
        </is>
      </c>
      <c r="I65" s="183" t="n"/>
      <c r="J65" s="183" t="n"/>
      <c r="K65" s="183" t="n"/>
      <c r="L65" s="183" t="n"/>
      <c r="M65" s="183" t="n"/>
      <c r="N65" s="184" t="n"/>
    </row>
    <row r="66">
      <c r="C66" s="40" t="n"/>
      <c r="D66" s="40" t="n"/>
      <c r="E66" s="40" t="n"/>
      <c r="F66" s="40" t="n"/>
      <c r="G66" s="40" t="n"/>
    </row>
    <row customHeight="1" ht="13.5" r="67" s="27" thickBot="1">
      <c r="A67" s="22" t="inlineStr">
        <is>
          <t>Данные калибровки</t>
        </is>
      </c>
    </row>
    <row customHeight="1" ht="12.75" r="68" s="27">
      <c r="A68" s="65" t="inlineStr">
        <is>
          <t>поверяемая точка</t>
        </is>
      </c>
      <c r="B68" s="171" t="n"/>
      <c r="C68" s="171" t="n"/>
      <c r="D68" s="176" t="n"/>
      <c r="E68" s="185" t="inlineStr">
        <is>
          <t xml:space="preserve">абсолютное значение выходного сигнала, </t>
        </is>
      </c>
      <c r="F68" s="152" t="n"/>
      <c r="G68" s="185" t="inlineStr">
        <is>
          <t xml:space="preserve">значение выходного сигнала, </t>
        </is>
      </c>
      <c r="H68" s="152" t="n"/>
      <c r="I68" s="66" t="inlineStr">
        <is>
          <t xml:space="preserve">абсолютное отклонение, </t>
        </is>
      </c>
      <c r="J68" s="152" t="n"/>
      <c r="K68" s="66" t="inlineStr">
        <is>
          <t xml:space="preserve">допускаемое абсолютное отклонение, </t>
        </is>
      </c>
      <c r="L68" s="152" t="n"/>
      <c r="M68" s="66" t="inlineStr">
        <is>
          <t>относительное отклонение (приведенное), %</t>
        </is>
      </c>
      <c r="N68" s="152" t="n"/>
      <c r="O68" s="41" t="n"/>
    </row>
    <row customHeight="1" ht="12.75" r="69" s="27">
      <c r="A69" s="78" t="inlineStr">
        <is>
          <t>% от диапа-зона входного сигнала</t>
        </is>
      </c>
      <c r="B69" s="186" t="n"/>
      <c r="C69" s="80" t="inlineStr">
        <is>
          <t xml:space="preserve">абсолютное значение входного,  </t>
        </is>
      </c>
      <c r="D69" s="186" t="n"/>
      <c r="E69" s="187" t="n"/>
      <c r="F69" s="161" t="n"/>
      <c r="G69" s="187" t="n"/>
      <c r="H69" s="161" t="n"/>
      <c r="I69" s="187" t="n"/>
      <c r="J69" s="161" t="n"/>
      <c r="K69" s="187" t="n"/>
      <c r="L69" s="161" t="n"/>
      <c r="M69" s="187" t="n"/>
      <c r="N69" s="161" t="n"/>
      <c r="O69" s="41" t="n"/>
    </row>
    <row r="70">
      <c r="A70" s="188" t="n"/>
      <c r="B70" s="161" t="n"/>
      <c r="C70" s="187" t="n"/>
      <c r="D70" s="161" t="n"/>
      <c r="E70" s="187" t="n"/>
      <c r="F70" s="161" t="n"/>
      <c r="G70" s="187" t="n"/>
      <c r="H70" s="161" t="n"/>
      <c r="I70" s="187" t="n"/>
      <c r="J70" s="161" t="n"/>
      <c r="K70" s="187" t="n"/>
      <c r="L70" s="161" t="n"/>
      <c r="M70" s="187" t="n"/>
      <c r="N70" s="161" t="n"/>
      <c r="O70" s="41" t="n"/>
    </row>
    <row customHeight="1" ht="13.5" r="71" s="27" thickBot="1">
      <c r="A71" s="155" t="n"/>
      <c r="B71" s="157" t="n"/>
      <c r="C71" s="189" t="n"/>
      <c r="D71" s="157" t="n"/>
      <c r="E71" s="190" t="n"/>
      <c r="F71" s="174" t="n"/>
      <c r="G71" s="190" t="n"/>
      <c r="H71" s="174" t="n"/>
      <c r="I71" s="189" t="n"/>
      <c r="J71" s="157" t="n"/>
      <c r="K71" s="189" t="n"/>
      <c r="L71" s="157" t="n"/>
      <c r="M71" s="189" t="n"/>
      <c r="N71" s="157" t="n"/>
      <c r="O71" s="41" t="n"/>
    </row>
    <row customHeight="1" ht="15.75" r="72" s="27" thickBot="1">
      <c r="A72" s="58" t="n">
        <v>100</v>
      </c>
      <c r="B72" s="174" t="n"/>
      <c r="C72" s="60" t="inlineStr">
        <is>
          <t>24,000</t>
        </is>
      </c>
      <c r="D72" s="174" t="n"/>
      <c r="E72" s="60" t="n">
        <v>24</v>
      </c>
      <c r="F72" s="174" t="n"/>
      <c r="G72" s="144" t="inlineStr">
        <is>
          <t>24,480</t>
        </is>
      </c>
      <c r="H72" s="174" t="n"/>
      <c r="I72" s="144">
        <f>IFERROR(E72-G72,"—")</f>
        <v/>
      </c>
      <c r="J72" s="174" t="n"/>
      <c r="K72" s="144" t="n">
        <v>0.48</v>
      </c>
      <c r="L72" s="174" t="n"/>
      <c r="M72" s="144">
        <f>IFERROR(I72/24*100,"—")</f>
        <v/>
      </c>
      <c r="N72" s="174" t="n"/>
    </row>
    <row customHeight="1" ht="15.75" r="74" s="27" thickBot="1">
      <c r="A74" s="43" t="inlineStr">
        <is>
          <t>Унифицированный выходной сигнал постоянного тока</t>
        </is>
      </c>
      <c r="B74" s="26" t="n"/>
    </row>
    <row r="75">
      <c r="A75" s="168" t="n"/>
      <c r="B75" s="151" t="n"/>
      <c r="C75" s="151" t="n"/>
      <c r="D75" s="151" t="n"/>
      <c r="E75" s="151" t="n"/>
      <c r="F75" s="151" t="n"/>
      <c r="G75" s="154" t="n"/>
      <c r="H75" s="169" t="inlineStr">
        <is>
          <t>тип</t>
        </is>
      </c>
      <c r="I75" s="151" t="n"/>
      <c r="J75" s="151" t="n"/>
      <c r="K75" s="170" t="inlineStr">
        <is>
          <t>значение</t>
        </is>
      </c>
      <c r="L75" s="171" t="n"/>
      <c r="M75" s="171" t="n"/>
      <c r="N75" s="172" t="n"/>
    </row>
    <row customHeight="1" ht="13.5" r="76" s="27" thickBot="1">
      <c r="A76" s="158" t="n"/>
      <c r="B76" s="159" t="n"/>
      <c r="C76" s="159" t="n"/>
      <c r="D76" s="159" t="n"/>
      <c r="E76" s="159" t="n"/>
      <c r="F76" s="159" t="n"/>
      <c r="G76" s="160" t="n"/>
      <c r="H76" s="159" t="n"/>
      <c r="I76" s="159" t="n"/>
      <c r="J76" s="159" t="n"/>
      <c r="K76" s="173" t="inlineStr">
        <is>
          <t>нижнее</t>
        </is>
      </c>
      <c r="L76" s="174" t="n"/>
      <c r="M76" s="175" t="inlineStr">
        <is>
          <t>верхнее</t>
        </is>
      </c>
      <c r="N76" s="160" t="n"/>
    </row>
    <row customHeight="1" ht="13.5" r="77" s="27">
      <c r="A77" s="28" t="inlineStr">
        <is>
          <t>входной сигнал</t>
        </is>
      </c>
      <c r="B77" s="30" t="n"/>
      <c r="C77" s="30" t="n"/>
      <c r="D77" s="30" t="n"/>
      <c r="E77" s="30" t="n"/>
      <c r="F77" s="30" t="n"/>
      <c r="G77" s="31" t="n"/>
      <c r="H77" s="128" t="inlineStr">
        <is>
          <t>ТП-ХК</t>
        </is>
      </c>
      <c r="I77" s="171" t="n"/>
      <c r="J77" s="171" t="n"/>
      <c r="K77" s="89" t="inlineStr">
        <is>
          <t>0</t>
        </is>
      </c>
      <c r="L77" s="176" t="n"/>
      <c r="M77" s="177" t="inlineStr">
        <is>
          <t>100</t>
        </is>
      </c>
      <c r="N77" s="172" t="n"/>
    </row>
    <row r="78">
      <c r="A78" s="32" t="inlineStr">
        <is>
          <t>выходной сигнал</t>
        </is>
      </c>
      <c r="B78" s="34" t="n"/>
      <c r="C78" s="34" t="n"/>
      <c r="D78" s="34" t="n"/>
      <c r="E78" s="34" t="n"/>
      <c r="F78" s="34" t="n"/>
      <c r="G78" s="87" t="n"/>
      <c r="H78" s="86" t="inlineStr">
        <is>
          <t>ток</t>
        </is>
      </c>
      <c r="I78" s="178" t="n"/>
      <c r="J78" s="178" t="n"/>
      <c r="K78" s="192" t="inlineStr">
        <is>
          <t>0-5</t>
        </is>
      </c>
      <c r="L78" s="178" t="n"/>
      <c r="M78" s="178" t="n"/>
      <c r="N78" s="180" t="n"/>
    </row>
    <row customHeight="1" ht="13.5" r="79" s="27" thickBot="1">
      <c r="A79" s="37" t="inlineStr">
        <is>
          <t>допускаемая основная приведенная погрешность, %</t>
        </is>
      </c>
      <c r="B79" s="38" t="n"/>
      <c r="C79" s="38" t="n"/>
      <c r="D79" s="38" t="n"/>
      <c r="E79" s="38" t="n"/>
      <c r="F79" s="38" t="n"/>
      <c r="G79" s="39" t="n"/>
      <c r="H79" s="182" t="inlineStr">
        <is>
          <t>0,512</t>
        </is>
      </c>
      <c r="I79" s="183" t="n"/>
      <c r="J79" s="183" t="n"/>
      <c r="K79" s="183" t="n"/>
      <c r="L79" s="183" t="n"/>
      <c r="M79" s="183" t="n"/>
      <c r="N79" s="184" t="n"/>
    </row>
    <row r="80">
      <c r="C80" s="40" t="n"/>
      <c r="D80" s="40" t="n"/>
      <c r="E80" s="40" t="n"/>
      <c r="F80" s="40" t="n"/>
      <c r="G80" s="40" t="n"/>
    </row>
    <row customHeight="1" ht="13.5" r="81" s="27" thickBot="1">
      <c r="A81" s="22" t="inlineStr">
        <is>
          <t>Данные калибровки</t>
        </is>
      </c>
    </row>
    <row r="82">
      <c r="A82" s="65" t="inlineStr">
        <is>
          <t>поверяемая точка</t>
        </is>
      </c>
      <c r="B82" s="171" t="n"/>
      <c r="C82" s="171" t="n"/>
      <c r="D82" s="176" t="n"/>
      <c r="E82" s="185" t="inlineStr">
        <is>
          <t xml:space="preserve">абсолютное значение выходного сигнала, </t>
        </is>
      </c>
      <c r="F82" s="152" t="n"/>
      <c r="G82" s="185" t="inlineStr">
        <is>
          <t xml:space="preserve">значение выходного сигнала, </t>
        </is>
      </c>
      <c r="H82" s="152" t="n"/>
      <c r="I82" s="66" t="inlineStr">
        <is>
          <t xml:space="preserve">абсолютное отклонение, </t>
        </is>
      </c>
      <c r="J82" s="152" t="n"/>
      <c r="K82" s="66" t="inlineStr">
        <is>
          <t xml:space="preserve">допускаемое абсолютное отклонение, </t>
        </is>
      </c>
      <c r="L82" s="152" t="n"/>
      <c r="M82" s="66" t="inlineStr">
        <is>
          <t>относительное отклонение (приведенное), %</t>
        </is>
      </c>
      <c r="N82" s="152" t="n"/>
    </row>
    <row r="83">
      <c r="A83" s="78" t="inlineStr">
        <is>
          <t>% от диапа-зона входного сигнала</t>
        </is>
      </c>
      <c r="B83" s="186" t="n"/>
      <c r="C83" s="80" t="inlineStr">
        <is>
          <t xml:space="preserve">абсолютное значение, </t>
        </is>
      </c>
      <c r="D83" s="186" t="n"/>
      <c r="E83" s="187" t="n"/>
      <c r="F83" s="161" t="n"/>
      <c r="G83" s="187" t="n"/>
      <c r="H83" s="161" t="n"/>
      <c r="I83" s="187" t="n"/>
      <c r="J83" s="161" t="n"/>
      <c r="K83" s="187" t="n"/>
      <c r="L83" s="161" t="n"/>
      <c r="M83" s="187" t="n"/>
      <c r="N83" s="161" t="n"/>
    </row>
    <row r="84">
      <c r="A84" s="188" t="n"/>
      <c r="B84" s="161" t="n"/>
      <c r="C84" s="187" t="n"/>
      <c r="D84" s="161" t="n"/>
      <c r="E84" s="187" t="n"/>
      <c r="F84" s="161" t="n"/>
      <c r="G84" s="187" t="n"/>
      <c r="H84" s="161" t="n"/>
      <c r="I84" s="187" t="n"/>
      <c r="J84" s="161" t="n"/>
      <c r="K84" s="187" t="n"/>
      <c r="L84" s="161" t="n"/>
      <c r="M84" s="187" t="n"/>
      <c r="N84" s="161" t="n"/>
    </row>
    <row customHeight="1" ht="13.5" r="85" s="27" thickBot="1">
      <c r="A85" s="155" t="n"/>
      <c r="B85" s="157" t="n"/>
      <c r="C85" s="189" t="n"/>
      <c r="D85" s="157" t="n"/>
      <c r="E85" s="190" t="n"/>
      <c r="F85" s="174" t="n"/>
      <c r="G85" s="190" t="n"/>
      <c r="H85" s="174" t="n"/>
      <c r="I85" s="189" t="n"/>
      <c r="J85" s="157" t="n"/>
      <c r="K85" s="189" t="n"/>
      <c r="L85" s="157" t="n"/>
      <c r="M85" s="189" t="n"/>
      <c r="N85" s="157" t="n"/>
    </row>
    <row customHeight="1" ht="15" r="86" s="27">
      <c r="A86" s="51" t="n">
        <v>5</v>
      </c>
      <c r="B86" s="157" t="n"/>
      <c r="C86" s="53" t="inlineStr">
        <is>
          <t>5,000</t>
        </is>
      </c>
      <c r="D86" s="157" t="n"/>
      <c r="E86" s="56" t="inlineStr">
        <is>
          <t>0,250</t>
        </is>
      </c>
      <c r="F86" s="157" t="n"/>
      <c r="G86" s="56" t="inlineStr">
        <is>
          <t>0,230</t>
        </is>
      </c>
      <c r="H86" s="157" t="n"/>
      <c r="I86" s="56">
        <f>IFERROR(E86-G86,"—")</f>
        <v/>
      </c>
      <c r="J86" s="157" t="n"/>
      <c r="K86" s="56">
        <f>IFERROR($H$79/100*($M$77-$K$77),"—")</f>
        <v/>
      </c>
      <c r="L86" s="157" t="n"/>
      <c r="M86" s="56">
        <f>IFERROR( I86/(IF($K$78="0-5",5,IF($K$78="0-20",20,IF($K$78="4-20",16))))*100, "—")</f>
        <v/>
      </c>
      <c r="N86" s="157" t="n"/>
    </row>
    <row customHeight="1" ht="15" r="87" s="27">
      <c r="A87" s="51" t="n">
        <v>25</v>
      </c>
      <c r="B87" s="157" t="n"/>
      <c r="C87" s="53" t="inlineStr">
        <is>
          <t>25,000</t>
        </is>
      </c>
      <c r="D87" s="157" t="n"/>
      <c r="E87" s="56" t="inlineStr">
        <is>
          <t>1,250</t>
        </is>
      </c>
      <c r="F87" s="157" t="n"/>
      <c r="G87" s="56" t="inlineStr">
        <is>
          <t>1,210</t>
        </is>
      </c>
      <c r="H87" s="157" t="n"/>
      <c r="I87" s="56">
        <f>IFERROR(E87-G87,"—")</f>
        <v/>
      </c>
      <c r="J87" s="157" t="n"/>
      <c r="K87" s="56">
        <f>IFERROR($H$79/100*($M$77-$K$77),"—")</f>
        <v/>
      </c>
      <c r="L87" s="157" t="n"/>
      <c r="M87" s="56">
        <f>IFERROR( I87/(IF($K$78="0-5",5,IF($K$78="0-20",20,IF($K$78="4-20",16))))*100, "—")</f>
        <v/>
      </c>
      <c r="N87" s="157" t="n"/>
    </row>
    <row customHeight="1" ht="15" r="88" s="27">
      <c r="A88" s="51" t="n">
        <v>50</v>
      </c>
      <c r="B88" s="157" t="n"/>
      <c r="C88" s="53" t="inlineStr">
        <is>
          <t>50,000</t>
        </is>
      </c>
      <c r="D88" s="157" t="n"/>
      <c r="E88" s="56" t="inlineStr">
        <is>
          <t>2,500</t>
        </is>
      </c>
      <c r="F88" s="157" t="n"/>
      <c r="G88" s="56" t="inlineStr">
        <is>
          <t>2,512</t>
        </is>
      </c>
      <c r="H88" s="157" t="n"/>
      <c r="I88" s="56">
        <f>IFERROR(E88-G88,"—")</f>
        <v/>
      </c>
      <c r="J88" s="157" t="n"/>
      <c r="K88" s="56">
        <f>IFERROR($H$79/100*($M$77-$K$77),"—")</f>
        <v/>
      </c>
      <c r="L88" s="157" t="n"/>
      <c r="M88" s="56">
        <f>IFERROR( I88/(IF($K$78="0-5",5,IF($K$78="0-20",20,IF($K$78="4-20",16))))*100, "—")</f>
        <v/>
      </c>
      <c r="N88" s="157" t="n"/>
    </row>
    <row customHeight="1" ht="15" r="89" s="27">
      <c r="A89" s="51" t="n">
        <v>75</v>
      </c>
      <c r="B89" s="157" t="n"/>
      <c r="C89" s="53" t="inlineStr">
        <is>
          <t>75,000</t>
        </is>
      </c>
      <c r="D89" s="157" t="n"/>
      <c r="E89" s="56" t="inlineStr">
        <is>
          <t>3,750</t>
        </is>
      </c>
      <c r="F89" s="157" t="n"/>
      <c r="G89" s="56" t="inlineStr">
        <is>
          <t>3,756</t>
        </is>
      </c>
      <c r="H89" s="157" t="n"/>
      <c r="I89" s="56">
        <f>IFERROR(E89-G89,"—")</f>
        <v/>
      </c>
      <c r="J89" s="157" t="n"/>
      <c r="K89" s="56">
        <f>IFERROR($H$79/100*($M$77-$K$77),"—")</f>
        <v/>
      </c>
      <c r="L89" s="157" t="n"/>
      <c r="M89" s="56">
        <f>IFERROR( I89/(IF($K$78="0-5",5,IF($K$78="0-20",20,IF($K$78="4-20",16))))*100, "—")</f>
        <v/>
      </c>
      <c r="N89" s="157" t="n"/>
    </row>
    <row customHeight="1" ht="15.75" r="90" s="27" thickBot="1">
      <c r="A90" s="58" t="n">
        <v>95</v>
      </c>
      <c r="B90" s="174" t="n"/>
      <c r="C90" s="60" t="inlineStr">
        <is>
          <t>95,000</t>
        </is>
      </c>
      <c r="D90" s="174" t="n"/>
      <c r="E90" s="144" t="inlineStr">
        <is>
          <t>4,750</t>
        </is>
      </c>
      <c r="F90" s="174" t="n"/>
      <c r="G90" s="144" t="inlineStr">
        <is>
          <t>4,780</t>
        </is>
      </c>
      <c r="H90" s="174" t="n"/>
      <c r="I90" s="56">
        <f>IFERROR(E90-G90,"—")</f>
        <v/>
      </c>
      <c r="J90" s="157" t="n"/>
      <c r="K90" s="56">
        <f>IFERROR($H$79/100*($M$77-$K$77),"—")</f>
        <v/>
      </c>
      <c r="L90" s="157" t="n"/>
      <c r="M90" s="56">
        <f>IFERROR( I90/(IF($K$78="0-5",5,IF($K$78="0-20",20,IF($K$78="4-20",16))))*100, "—")</f>
        <v/>
      </c>
      <c r="N90" s="157" t="n"/>
    </row>
    <row customHeight="1" ht="15" r="91" s="27">
      <c r="A91" s="4" t="n"/>
      <c r="B91" s="4" t="n"/>
      <c r="C91" s="42" t="n"/>
      <c r="D91" s="42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</row>
    <row r="93">
      <c r="B93" s="43" t="inlineStr">
        <is>
          <t>Заключение по результатам калибровки всех каналов</t>
        </is>
      </c>
      <c r="C93" s="43" t="n"/>
      <c r="D93" s="43" t="n"/>
      <c r="E93" s="43" t="n"/>
      <c r="F93" s="43" t="n"/>
      <c r="G93" s="43" t="n"/>
      <c r="H93" s="43" t="n"/>
      <c r="I93" s="43" t="n"/>
    </row>
    <row customHeight="1" ht="13.5" r="94" s="27" thickBot="1"/>
    <row customHeight="1" ht="13.5" r="95" s="27" thickBot="1">
      <c r="A95" s="146" t="inlineStr">
        <is>
          <t>Заключение по результатам калибровки</t>
        </is>
      </c>
      <c r="B95" s="193" t="n"/>
      <c r="C95" s="193" t="n"/>
      <c r="D95" s="193" t="n"/>
      <c r="E95" s="193" t="n"/>
      <c r="F95" s="194" t="n"/>
      <c r="G95" s="195" t="inlineStr">
        <is>
          <t>не годен</t>
        </is>
      </c>
      <c r="H95" s="193" t="n"/>
      <c r="I95" s="193" t="n"/>
      <c r="J95" s="193" t="n"/>
      <c r="K95" s="193" t="n"/>
      <c r="L95" s="193" t="n"/>
      <c r="M95" s="193" t="n"/>
      <c r="N95" s="194" t="n"/>
    </row>
    <row r="97">
      <c r="B97" s="44" t="inlineStr">
        <is>
          <t>Калибровщик:</t>
        </is>
      </c>
      <c r="C97" s="45" t="n"/>
      <c r="D97" s="45" t="inlineStr">
        <is>
          <t>Румянцева</t>
        </is>
      </c>
      <c r="E97" s="45" t="n"/>
      <c r="H97" s="22" t="inlineStr">
        <is>
          <t>Сдал:</t>
        </is>
      </c>
      <c r="I97" s="150" t="inlineStr">
        <is>
          <t>Петров</t>
        </is>
      </c>
      <c r="J97" s="156" t="n"/>
      <c r="K97" s="156" t="n"/>
    </row>
    <row r="98">
      <c r="D98" s="46" t="inlineStr">
        <is>
          <t>подпись</t>
        </is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bottom="0.1968503937007874" footer="0" header="0" left="0.5905511811023623" right="0.1968503937007874" top="0.590551181102362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Паньшин</dc:creator>
  <dcterms:created xsi:type="dcterms:W3CDTF">2020-12-16T19:49:30Z</dcterms:created>
  <dcterms:modified xsi:type="dcterms:W3CDTF">2021-01-09T11:43:45Z</dcterms:modified>
  <cp:lastModifiedBy>Дмитрий Паньшин</cp:lastModifiedBy>
  <cp:lastPrinted>2020-12-19T17:40:25Z</cp:lastPrinted>
</cp:coreProperties>
</file>