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X5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MSKU</t>
        </is>
      </c>
      <c r="C1" s="1" t="inlineStr">
        <is>
          <t>父体</t>
        </is>
      </c>
      <c r="D1" s="1" t="inlineStr">
        <is>
          <t>X备注</t>
        </is>
      </c>
      <c r="E1" s="1" t="inlineStr">
        <is>
          <t>备注</t>
        </is>
      </c>
      <c r="F1" s="1" t="inlineStr">
        <is>
          <t>分割1</t>
        </is>
      </c>
      <c r="G1" s="1" t="inlineStr">
        <is>
          <t>颜色大类</t>
        </is>
      </c>
      <c r="H1" s="1" t="inlineStr">
        <is>
          <t>细分颜色</t>
        </is>
      </c>
      <c r="I1" s="1" t="inlineStr">
        <is>
          <t>组合方式</t>
        </is>
      </c>
      <c r="J1" s="1" t="inlineStr">
        <is>
          <t>材质</t>
        </is>
      </c>
      <c r="K1" s="1" t="inlineStr">
        <is>
          <t>可扩展</t>
        </is>
      </c>
      <c r="L1" s="1" t="inlineStr">
        <is>
          <t>20寸的尺寸</t>
        </is>
      </c>
      <c r="M1" s="1" t="inlineStr">
        <is>
          <t>ASIN</t>
        </is>
      </c>
      <c r="N1" s="1" t="inlineStr">
        <is>
          <t>分割2</t>
        </is>
      </c>
      <c r="O1" s="1" t="inlineStr">
        <is>
          <t>IN-STOCK库存</t>
        </is>
      </c>
      <c r="P1" s="1" t="inlineStr">
        <is>
          <t>FBA在库预估</t>
        </is>
      </c>
      <c r="Q1" s="1" t="inlineStr">
        <is>
          <t>亚马逊总库存</t>
        </is>
      </c>
      <c r="R1" s="1" t="inlineStr">
        <is>
          <t>3</t>
        </is>
      </c>
      <c r="S1" s="1" t="inlineStr">
        <is>
          <t>海外仓库存</t>
        </is>
      </c>
      <c r="T1" s="1" t="inlineStr">
        <is>
          <t>预创货件</t>
        </is>
      </c>
      <c r="U1" s="1" t="inlineStr">
        <is>
          <t>4</t>
        </is>
      </c>
      <c r="V1" s="1" t="inlineStr">
        <is>
          <t>7天流量</t>
        </is>
      </c>
      <c r="W1" s="1" t="inlineStr">
        <is>
          <t>7天转化率</t>
        </is>
      </c>
      <c r="X1" s="1" t="inlineStr">
        <is>
          <t>7天订单数量</t>
        </is>
      </c>
      <c r="Y1" s="1" t="inlineStr">
        <is>
          <t>7天实际日均</t>
        </is>
      </c>
      <c r="Z1" s="1" t="inlineStr">
        <is>
          <t>常规补货计划日均</t>
        </is>
      </c>
      <c r="AA1" s="1" t="inlineStr">
        <is>
          <t>5</t>
        </is>
      </c>
      <c r="AB1" s="1" t="inlineStr">
        <is>
          <t>14天订单数量</t>
        </is>
      </c>
      <c r="AC1" s="1" t="inlineStr">
        <is>
          <t>14天日均数量</t>
        </is>
      </c>
      <c r="AD1" s="1" t="inlineStr">
        <is>
          <t>7/14增长</t>
        </is>
      </c>
      <c r="AE1" s="1" t="inlineStr">
        <is>
          <t>14天流量</t>
        </is>
      </c>
      <c r="AF1" s="1" t="inlineStr">
        <is>
          <t>14天转化率</t>
        </is>
      </c>
      <c r="AG1" s="1" t="inlineStr">
        <is>
          <t>6</t>
        </is>
      </c>
      <c r="AH1" s="1" t="inlineStr">
        <is>
          <t>佣金</t>
        </is>
      </c>
      <c r="AI1" s="1" t="inlineStr">
        <is>
          <t>FBA费</t>
        </is>
      </c>
      <c r="AJ1" s="1" t="inlineStr">
        <is>
          <t>成本</t>
        </is>
      </c>
      <c r="AK1" s="1" t="inlineStr">
        <is>
          <t>高</t>
        </is>
      </c>
      <c r="AL1" s="1" t="inlineStr">
        <is>
          <t>长</t>
        </is>
      </c>
      <c r="AM1" s="1" t="inlineStr">
        <is>
          <t>宽</t>
        </is>
      </c>
      <c r="AN1" s="1" t="inlineStr">
        <is>
          <t>计费重</t>
        </is>
      </c>
      <c r="AO1" s="1" t="inlineStr">
        <is>
          <t>$头程</t>
        </is>
      </c>
      <c r="AP1" s="1" t="inlineStr">
        <is>
          <t>价格</t>
        </is>
      </c>
      <c r="AQ1" s="1" t="inlineStr">
        <is>
          <t>定价毛利率</t>
        </is>
      </c>
      <c r="AR1" s="1" t="inlineStr">
        <is>
          <t>DEAL</t>
        </is>
      </c>
      <c r="AS1" s="1" t="inlineStr">
        <is>
          <t>Coupon</t>
        </is>
      </c>
      <c r="AT1" s="1" t="inlineStr">
        <is>
          <t>Prime</t>
        </is>
      </c>
      <c r="AU1" s="1" t="inlineStr">
        <is>
          <t>OFF</t>
        </is>
      </c>
      <c r="AV1" s="1" t="inlineStr">
        <is>
          <t>售价</t>
        </is>
      </c>
      <c r="AW1" s="1" t="inlineStr">
        <is>
          <t>毛利率</t>
        </is>
      </c>
      <c r="AX1" s="1" t="inlineStr">
        <is>
          <t>毛利额$</t>
        </is>
      </c>
      <c r="AY1" s="1" t="inlineStr">
        <is>
          <t>7</t>
        </is>
      </c>
      <c r="AZ1" s="1" t="inlineStr">
        <is>
          <t>INSTOCK库存售罄天数</t>
        </is>
      </c>
      <c r="BA1" s="1" t="inlineStr">
        <is>
          <t>FBA预估库存售罄天数</t>
        </is>
      </c>
      <c r="BB1" s="1" t="inlineStr">
        <is>
          <t>FBA总库存（含在途）售罄天数</t>
        </is>
      </c>
      <c r="BC1" s="1" t="inlineStr">
        <is>
          <t>INSTOCK差额＜60</t>
        </is>
      </c>
      <c r="BD1" s="1" t="inlineStr">
        <is>
          <t>实际售罄天数</t>
        </is>
      </c>
      <c r="BE1" s="1" t="inlineStr">
        <is>
          <t>8</t>
        </is>
      </c>
      <c r="BF1" s="1" t="inlineStr">
        <is>
          <t>9</t>
        </is>
      </c>
      <c r="BG1" s="1" t="inlineStr">
        <is>
          <t>安全天数</t>
        </is>
      </c>
      <c r="BH1" s="1" t="inlineStr">
        <is>
          <t>应补货天数</t>
        </is>
      </c>
      <c r="BI1" s="1" t="inlineStr">
        <is>
          <t>10</t>
        </is>
      </c>
      <c r="BJ1" s="1" t="inlineStr">
        <is>
          <t>15天特批</t>
        </is>
      </c>
      <c r="BK1" s="1" t="inlineStr">
        <is>
          <t>25天</t>
        </is>
      </c>
      <c r="BL1" s="1" t="inlineStr">
        <is>
          <t>35天</t>
        </is>
      </c>
      <c r="BM1" s="1" t="inlineStr">
        <is>
          <t>45天</t>
        </is>
      </c>
      <c r="BN1" s="1" t="inlineStr">
        <is>
          <t>60天</t>
        </is>
      </c>
      <c r="BO1" s="1" t="inlineStr">
        <is>
          <t>合计</t>
        </is>
      </c>
      <c r="BP1" s="1" t="inlineStr">
        <is>
          <t>复核天数</t>
        </is>
      </c>
      <c r="BQ1" s="1" t="inlineStr">
        <is>
          <t>合计天数</t>
        </is>
      </c>
      <c r="BR1" s="1" t="inlineStr">
        <is>
          <t>差值</t>
        </is>
      </c>
      <c r="BS1" s="1" t="inlineStr">
        <is>
          <t>11</t>
        </is>
      </c>
      <c r="BT1" s="1" t="inlineStr">
        <is>
          <t>工厂待出货数量</t>
        </is>
      </c>
      <c r="BU1" s="1" t="inlineStr">
        <is>
          <t>预下单量</t>
        </is>
      </c>
      <c r="BV1" s="1" t="inlineStr">
        <is>
          <t>12</t>
        </is>
      </c>
      <c r="BW1" s="1" t="inlineStr">
        <is>
          <t>x备注</t>
        </is>
      </c>
      <c r="BX1" s="1" t="inlineStr">
        <is>
          <t>F</t>
        </is>
      </c>
    </row>
    <row r="2">
      <c r="A2" s="1" t="n">
        <v>0</v>
      </c>
      <c r="B2" t="inlineStr">
        <is>
          <t>ACF-11BAG20</t>
        </is>
      </c>
      <c r="C2" t="inlineStr">
        <is>
          <t>ACF</t>
        </is>
      </c>
      <c r="D2" t="inlineStr">
        <is>
          <t>QW</t>
        </is>
      </c>
      <c r="E2" t="n">
        <v>0</v>
      </c>
      <c r="F2" t="inlineStr"/>
      <c r="G2" t="inlineStr">
        <is>
          <t>银</t>
        </is>
      </c>
      <c r="H2" t="inlineStr">
        <is>
          <t>银</t>
        </is>
      </c>
      <c r="I2" t="n">
        <v>20</v>
      </c>
      <c r="J2" t="inlineStr">
        <is>
          <t>全铝</t>
        </is>
      </c>
      <c r="K2" t="n">
        <v>0</v>
      </c>
      <c r="L2" t="inlineStr">
        <is>
          <t>21.65 x 15.22 x 7.87</t>
        </is>
      </c>
      <c r="M2" t="inlineStr">
        <is>
          <t>B0B716S8ZZ</t>
        </is>
      </c>
      <c r="N2" t="inlineStr"/>
      <c r="O2" t="n">
        <v>71</v>
      </c>
      <c r="P2" t="n">
        <v>72</v>
      </c>
      <c r="Q2" t="n">
        <v>72</v>
      </c>
      <c r="R2" t="inlineStr"/>
      <c r="S2" t="n">
        <v>0</v>
      </c>
      <c r="T2" t="n">
        <v>0</v>
      </c>
      <c r="U2" t="inlineStr"/>
      <c r="V2" t="n">
        <v>535</v>
      </c>
      <c r="W2" t="inlineStr">
        <is>
          <t>0.56%</t>
        </is>
      </c>
      <c r="X2" t="n">
        <v>3</v>
      </c>
      <c r="Y2" t="n">
        <v>0.4285714285714285</v>
      </c>
      <c r="Z2" t="n">
        <v>0</v>
      </c>
      <c r="AA2" t="inlineStr"/>
      <c r="AB2" t="n">
        <v>3</v>
      </c>
      <c r="AC2" t="n">
        <v>0.2142857142857143</v>
      </c>
      <c r="AD2" t="n">
        <v>1</v>
      </c>
      <c r="AE2" t="n">
        <v>535</v>
      </c>
      <c r="AF2" t="inlineStr">
        <is>
          <t>0.56%</t>
        </is>
      </c>
      <c r="AG2" t="inlineStr"/>
      <c r="AH2" t="n">
        <v>0.15</v>
      </c>
      <c r="AI2" t="n">
        <v>19.39</v>
      </c>
      <c r="AJ2" t="n">
        <v>450</v>
      </c>
      <c r="AK2" t="n">
        <v>55</v>
      </c>
      <c r="AL2" t="n">
        <v>39</v>
      </c>
      <c r="AM2" t="n">
        <v>25</v>
      </c>
      <c r="AN2" t="n">
        <v>8.9375</v>
      </c>
      <c r="AO2" t="n">
        <v>9.479166666666668</v>
      </c>
      <c r="AP2" t="n">
        <v>229.99</v>
      </c>
      <c r="AQ2" t="n">
        <v>0.4280208493913437</v>
      </c>
      <c r="AR2" t="n">
        <v>0</v>
      </c>
      <c r="AS2" t="n">
        <v>0</v>
      </c>
      <c r="AT2" t="n">
        <v>0</v>
      </c>
      <c r="AU2" t="n">
        <v>0</v>
      </c>
      <c r="AV2" t="n">
        <v>229.99</v>
      </c>
      <c r="AW2" t="n">
        <v>-0.5896468489407313</v>
      </c>
      <c r="AX2" t="n">
        <v>-135.6128787878788</v>
      </c>
      <c r="AY2" t="inlineStr"/>
      <c r="AZ2">
        <f>IFERROR(P2/AA2,0)</f>
        <v/>
      </c>
      <c r="BA2">
        <f>IFERROR(Q2/AA2,0)</f>
        <v/>
      </c>
      <c r="BB2">
        <f>IFERROR(R2/AA2,0)</f>
        <v/>
      </c>
      <c r="BC2">
        <f>BC2-BB2</f>
        <v/>
      </c>
      <c r="BD2">
        <f>IFERROR(R2/Z2,0)</f>
        <v/>
      </c>
      <c r="BE2" t="inlineStr"/>
      <c r="BF2" t="inlineStr"/>
      <c r="BG2" t="inlineStr"/>
      <c r="BH2">
        <f>IF(AA2*BH2-R2&gt;0,AA2*BH2-R2,0)</f>
        <v/>
      </c>
      <c r="BI2" t="inlineStr"/>
      <c r="BJ2" t="inlineStr"/>
      <c r="BK2" t="inlineStr"/>
      <c r="BL2" t="inlineStr"/>
      <c r="BM2" t="inlineStr"/>
      <c r="BN2" t="inlineStr"/>
      <c r="BO2">
        <f>SUM(BM2:BQ2)</f>
        <v/>
      </c>
      <c r="BP2">
        <f>IFERROR(BR2/AA2,0)</f>
        <v/>
      </c>
      <c r="BQ2">
        <f>IFERROR(BC2+BS2,0)</f>
        <v/>
      </c>
      <c r="BR2">
        <f>IFERROR(BR2-BI2,0)</f>
        <v/>
      </c>
      <c r="BS2" t="inlineStr"/>
      <c r="BT2" t="inlineStr"/>
      <c r="BU2" t="inlineStr"/>
      <c r="BV2" t="inlineStr"/>
      <c r="BW2" t="inlineStr"/>
      <c r="BX2" t="inlineStr"/>
    </row>
    <row r="3">
      <c r="A3" s="1" t="n">
        <v>1</v>
      </c>
      <c r="B3" t="inlineStr">
        <is>
          <t>ACF-11BBK20</t>
        </is>
      </c>
      <c r="C3" t="inlineStr">
        <is>
          <t>ACF</t>
        </is>
      </c>
      <c r="D3" t="inlineStr">
        <is>
          <t>QW</t>
        </is>
      </c>
      <c r="E3" t="inlineStr">
        <is>
          <t>AD</t>
        </is>
      </c>
      <c r="F3" t="inlineStr"/>
      <c r="G3" t="inlineStr">
        <is>
          <t>黑</t>
        </is>
      </c>
      <c r="H3" t="inlineStr">
        <is>
          <t>黑</t>
        </is>
      </c>
      <c r="I3" t="n">
        <v>20</v>
      </c>
      <c r="J3" t="inlineStr">
        <is>
          <t>全铝</t>
        </is>
      </c>
      <c r="K3" t="n">
        <v>0</v>
      </c>
      <c r="L3" t="inlineStr">
        <is>
          <t>21.65 x 15.22 x 7.87</t>
        </is>
      </c>
      <c r="M3" t="inlineStr">
        <is>
          <t>B0B714JG1J</t>
        </is>
      </c>
      <c r="N3" t="inlineStr"/>
      <c r="O3" t="n">
        <v>84</v>
      </c>
      <c r="P3" t="n">
        <v>87</v>
      </c>
      <c r="Q3" t="n">
        <v>87</v>
      </c>
      <c r="R3" t="inlineStr"/>
      <c r="S3" t="n">
        <v>0</v>
      </c>
      <c r="T3" t="n">
        <v>0</v>
      </c>
      <c r="U3" t="inlineStr"/>
      <c r="V3" t="n">
        <v>693</v>
      </c>
      <c r="W3" t="inlineStr">
        <is>
          <t>0.14%</t>
        </is>
      </c>
      <c r="X3" t="n">
        <v>1</v>
      </c>
      <c r="Y3" t="n">
        <v>0.1428571428571428</v>
      </c>
      <c r="Z3" t="n">
        <v>0</v>
      </c>
      <c r="AA3" t="inlineStr"/>
      <c r="AB3" t="n">
        <v>1</v>
      </c>
      <c r="AC3" t="n">
        <v>0.07142857142857142</v>
      </c>
      <c r="AD3" t="n">
        <v>1</v>
      </c>
      <c r="AE3" t="n">
        <v>693</v>
      </c>
      <c r="AF3" t="inlineStr">
        <is>
          <t>0.14%</t>
        </is>
      </c>
      <c r="AG3" t="inlineStr"/>
      <c r="AH3" t="n">
        <v>0.15</v>
      </c>
      <c r="AI3" t="n">
        <v>19.39</v>
      </c>
      <c r="AJ3" t="n">
        <v>450</v>
      </c>
      <c r="AK3" t="n">
        <v>55</v>
      </c>
      <c r="AL3" t="n">
        <v>39</v>
      </c>
      <c r="AM3" t="n">
        <v>25</v>
      </c>
      <c r="AN3" t="n">
        <v>8.9375</v>
      </c>
      <c r="AO3" t="n">
        <v>9.479166666666668</v>
      </c>
      <c r="AP3" t="n">
        <v>259.99</v>
      </c>
      <c r="AQ3" t="n">
        <v>0.4767126241452176</v>
      </c>
      <c r="AR3" t="n">
        <v>0</v>
      </c>
      <c r="AS3" t="n">
        <v>0</v>
      </c>
      <c r="AT3" t="n">
        <v>0</v>
      </c>
      <c r="AU3" t="n">
        <v>0</v>
      </c>
      <c r="AV3" t="n">
        <v>259.99</v>
      </c>
      <c r="AW3" t="n">
        <v>-0.5067473457603847</v>
      </c>
      <c r="AX3" t="n">
        <v>-131.7492424242424</v>
      </c>
      <c r="AY3" t="inlineStr"/>
      <c r="AZ3">
        <f>IFERROR(P2/AA2,0)</f>
        <v/>
      </c>
      <c r="BA3">
        <f>IFERROR(Q2/AA2,0)</f>
        <v/>
      </c>
      <c r="BB3">
        <f>IFERROR(R2/AA2,0)</f>
        <v/>
      </c>
      <c r="BC3">
        <f>BC2-BB2</f>
        <v/>
      </c>
      <c r="BD3">
        <f>IFERROR(R2/Z2,0)</f>
        <v/>
      </c>
      <c r="BE3" t="inlineStr"/>
      <c r="BF3" t="inlineStr"/>
      <c r="BG3" t="inlineStr"/>
      <c r="BH3">
        <f>IF(AA2*BH2-R2&gt;0,AA2*BH2-R2,0)</f>
        <v/>
      </c>
      <c r="BI3" t="inlineStr"/>
      <c r="BJ3" t="inlineStr"/>
      <c r="BK3" t="inlineStr"/>
      <c r="BL3" t="inlineStr"/>
      <c r="BM3" t="inlineStr"/>
      <c r="BN3" t="inlineStr"/>
      <c r="BO3">
        <f>SUM(BM2:BQ2)</f>
        <v/>
      </c>
      <c r="BP3">
        <f>IFERROR(BR2/AA2,0)</f>
        <v/>
      </c>
      <c r="BQ3">
        <f>IFERROR(BC2+BS2,0)</f>
        <v/>
      </c>
      <c r="BR3">
        <f>IFERROR(BR2-BI2,0)</f>
        <v/>
      </c>
      <c r="BS3" t="inlineStr"/>
      <c r="BT3" t="inlineStr"/>
      <c r="BU3" t="inlineStr"/>
      <c r="BV3" t="inlineStr"/>
      <c r="BW3" t="inlineStr"/>
      <c r="BX3" t="inlineStr"/>
    </row>
    <row r="4">
      <c r="A4" s="1" t="n">
        <v>2</v>
      </c>
      <c r="B4" t="inlineStr">
        <is>
          <t>ACF-11BBK24</t>
        </is>
      </c>
      <c r="C4" t="inlineStr">
        <is>
          <t>ACF</t>
        </is>
      </c>
      <c r="D4" t="inlineStr">
        <is>
          <t>QW</t>
        </is>
      </c>
      <c r="E4" t="n">
        <v>0</v>
      </c>
      <c r="F4" t="inlineStr"/>
      <c r="G4" t="inlineStr">
        <is>
          <t>黑</t>
        </is>
      </c>
      <c r="H4" t="inlineStr">
        <is>
          <t>黑</t>
        </is>
      </c>
      <c r="I4" t="n">
        <v>24</v>
      </c>
      <c r="J4" t="inlineStr">
        <is>
          <t>全铝</t>
        </is>
      </c>
      <c r="K4" t="n">
        <v>0</v>
      </c>
      <c r="L4" t="inlineStr">
        <is>
          <t>25.02 x 18.29 x 9.45</t>
        </is>
      </c>
      <c r="M4" t="inlineStr">
        <is>
          <t>B0B71DTY2N</t>
        </is>
      </c>
      <c r="N4" t="inlineStr"/>
      <c r="O4" t="n">
        <v>33</v>
      </c>
      <c r="P4" t="n">
        <v>33</v>
      </c>
      <c r="Q4" t="n">
        <v>33</v>
      </c>
      <c r="R4" t="inlineStr"/>
      <c r="S4" t="n">
        <v>0</v>
      </c>
      <c r="T4" t="n">
        <v>0</v>
      </c>
      <c r="U4" t="inlineStr"/>
      <c r="V4" t="n">
        <v>312</v>
      </c>
      <c r="W4" t="inlineStr">
        <is>
          <t>0.00%</t>
        </is>
      </c>
      <c r="X4" t="n">
        <v>0</v>
      </c>
      <c r="Y4" t="n">
        <v>0</v>
      </c>
      <c r="Z4" t="n">
        <v>0</v>
      </c>
      <c r="AA4" t="inlineStr"/>
      <c r="AB4" t="n">
        <v>0</v>
      </c>
      <c r="AC4" t="n">
        <v>0</v>
      </c>
      <c r="AD4" t="n">
        <v>0</v>
      </c>
      <c r="AE4" t="n">
        <v>312</v>
      </c>
      <c r="AF4" t="inlineStr">
        <is>
          <t>0.00%</t>
        </is>
      </c>
      <c r="AG4" t="inlineStr"/>
      <c r="AH4" t="n">
        <v>0.15</v>
      </c>
      <c r="AI4" t="n">
        <v>26.11</v>
      </c>
      <c r="AJ4" t="n">
        <v>550</v>
      </c>
      <c r="AK4" t="n">
        <v>68</v>
      </c>
      <c r="AL4" t="n">
        <v>46</v>
      </c>
      <c r="AM4" t="n">
        <v>28</v>
      </c>
      <c r="AN4" t="n">
        <v>14.59733333333333</v>
      </c>
      <c r="AO4" t="n">
        <v>15.4820202020202</v>
      </c>
      <c r="AP4" t="n">
        <v>299.99</v>
      </c>
      <c r="AQ4" t="n">
        <v>0.4335682738246157</v>
      </c>
      <c r="AR4" t="n">
        <v>0</v>
      </c>
      <c r="AS4" t="n">
        <v>0</v>
      </c>
      <c r="AT4" t="n">
        <v>0</v>
      </c>
      <c r="AU4" t="n">
        <v>0</v>
      </c>
      <c r="AV4" t="n">
        <v>299.99</v>
      </c>
      <c r="AW4" t="n">
        <v>-0.5654308847331948</v>
      </c>
      <c r="AX4" t="n">
        <v>-169.6236111111111</v>
      </c>
      <c r="AY4" t="inlineStr"/>
      <c r="AZ4">
        <f>IFERROR(P2/AA2,0)</f>
        <v/>
      </c>
      <c r="BA4">
        <f>IFERROR(Q2/AA2,0)</f>
        <v/>
      </c>
      <c r="BB4">
        <f>IFERROR(R2/AA2,0)</f>
        <v/>
      </c>
      <c r="BC4">
        <f>BC2-BB2</f>
        <v/>
      </c>
      <c r="BD4">
        <f>IFERROR(R2/Z2,0)</f>
        <v/>
      </c>
      <c r="BE4" t="inlineStr"/>
      <c r="BF4" t="inlineStr"/>
      <c r="BG4" t="inlineStr"/>
      <c r="BH4">
        <f>IF(AA2*BH2-R2&gt;0,AA2*BH2-R2,0)</f>
        <v/>
      </c>
      <c r="BI4" t="inlineStr"/>
      <c r="BJ4" t="inlineStr"/>
      <c r="BK4" t="inlineStr"/>
      <c r="BL4" t="inlineStr"/>
      <c r="BM4" t="inlineStr"/>
      <c r="BN4" t="inlineStr"/>
      <c r="BO4">
        <f>SUM(BM2:BQ2)</f>
        <v/>
      </c>
      <c r="BP4">
        <f>IFERROR(BR2/AA2,0)</f>
        <v/>
      </c>
      <c r="BQ4">
        <f>IFERROR(BC2+BS2,0)</f>
        <v/>
      </c>
      <c r="BR4">
        <f>IFERROR(BR2-BI2,0)</f>
        <v/>
      </c>
      <c r="BS4" t="inlineStr"/>
      <c r="BT4" t="inlineStr"/>
      <c r="BU4" t="inlineStr"/>
      <c r="BV4" t="inlineStr"/>
      <c r="BW4" t="inlineStr"/>
      <c r="BX4" t="inlineStr"/>
    </row>
    <row r="5">
      <c r="A5" s="1" t="n">
        <v>3</v>
      </c>
      <c r="B5" t="inlineStr">
        <is>
          <t>ACF-31HAG20</t>
        </is>
      </c>
      <c r="C5" t="inlineStr">
        <is>
          <t>AFH</t>
        </is>
      </c>
      <c r="D5" t="inlineStr">
        <is>
          <t>QW</t>
        </is>
      </c>
      <c r="E5" t="n">
        <v>0</v>
      </c>
      <c r="F5" t="inlineStr"/>
      <c r="G5" t="inlineStr">
        <is>
          <t>银</t>
        </is>
      </c>
      <c r="H5" t="inlineStr">
        <is>
          <t>银</t>
        </is>
      </c>
      <c r="I5" t="n">
        <v>20</v>
      </c>
      <c r="J5" t="inlineStr">
        <is>
          <t>全铝</t>
        </is>
      </c>
      <c r="K5" t="n">
        <v>0</v>
      </c>
      <c r="L5" t="inlineStr">
        <is>
          <t>21.65 x 15.22 x 7.87</t>
        </is>
      </c>
      <c r="M5" t="inlineStr">
        <is>
          <t>B0B7XJHWYW</t>
        </is>
      </c>
      <c r="N5" t="inlineStr"/>
      <c r="O5" t="n">
        <v>47</v>
      </c>
      <c r="P5" t="n">
        <v>50</v>
      </c>
      <c r="Q5" t="n">
        <v>50</v>
      </c>
      <c r="R5" t="inlineStr"/>
      <c r="S5" t="n">
        <v>0</v>
      </c>
      <c r="T5" t="n">
        <v>0</v>
      </c>
      <c r="U5" t="inlineStr"/>
      <c r="V5" t="n">
        <v>1534</v>
      </c>
      <c r="W5" t="inlineStr">
        <is>
          <t>0.20%</t>
        </is>
      </c>
      <c r="X5" t="n">
        <v>3</v>
      </c>
      <c r="Y5" t="n">
        <v>0.4285714285714285</v>
      </c>
      <c r="Z5" t="n">
        <v>0</v>
      </c>
      <c r="AA5" t="inlineStr"/>
      <c r="AB5" t="n">
        <v>3</v>
      </c>
      <c r="AC5" t="n">
        <v>0.2142857142857143</v>
      </c>
      <c r="AD5" t="n">
        <v>1</v>
      </c>
      <c r="AE5" t="n">
        <v>1534</v>
      </c>
      <c r="AF5" t="inlineStr">
        <is>
          <t>0.20%</t>
        </is>
      </c>
      <c r="AG5" t="inlineStr"/>
      <c r="AH5" t="n">
        <v>0.15</v>
      </c>
      <c r="AI5" t="n">
        <v>19.39</v>
      </c>
      <c r="AJ5" t="n">
        <v>450</v>
      </c>
      <c r="AK5" t="n">
        <v>55</v>
      </c>
      <c r="AL5" t="n">
        <v>39</v>
      </c>
      <c r="AM5" t="n">
        <v>25</v>
      </c>
      <c r="AN5" t="n">
        <v>8.9375</v>
      </c>
      <c r="AO5" t="n">
        <v>9.479166666666668</v>
      </c>
      <c r="AP5" t="n">
        <v>199.99</v>
      </c>
      <c r="AQ5" t="n">
        <v>0.3647208117981655</v>
      </c>
      <c r="AR5" t="n">
        <v>0</v>
      </c>
      <c r="AS5" t="n">
        <v>0</v>
      </c>
      <c r="AT5" t="n">
        <v>0</v>
      </c>
      <c r="AU5" t="n">
        <v>0</v>
      </c>
      <c r="AV5" t="n">
        <v>199.99</v>
      </c>
      <c r="AW5" t="n">
        <v>-0.6974174466299072</v>
      </c>
      <c r="AX5" t="n">
        <v>-139.4765151515151</v>
      </c>
      <c r="AY5" t="inlineStr"/>
      <c r="AZ5">
        <f>IFERROR(P2/AA2,0)</f>
        <v/>
      </c>
      <c r="BA5">
        <f>IFERROR(Q2/AA2,0)</f>
        <v/>
      </c>
      <c r="BB5">
        <f>IFERROR(R2/AA2,0)</f>
        <v/>
      </c>
      <c r="BC5">
        <f>BC2-BB2</f>
        <v/>
      </c>
      <c r="BD5">
        <f>IFERROR(R2/Z2,0)</f>
        <v/>
      </c>
      <c r="BE5" t="inlineStr"/>
      <c r="BF5" t="inlineStr"/>
      <c r="BG5" t="inlineStr"/>
      <c r="BH5">
        <f>IF(AA2*BH2-R2&gt;0,AA2*BH2-R2,0)</f>
        <v/>
      </c>
      <c r="BI5" t="inlineStr"/>
      <c r="BJ5" t="inlineStr"/>
      <c r="BK5" t="inlineStr"/>
      <c r="BL5" t="inlineStr"/>
      <c r="BM5" t="inlineStr"/>
      <c r="BN5" t="inlineStr"/>
      <c r="BO5">
        <f>SUM(BM2:BQ2)</f>
        <v/>
      </c>
      <c r="BP5">
        <f>IFERROR(BR2/AA2,0)</f>
        <v/>
      </c>
      <c r="BQ5">
        <f>IFERROR(BC2+BS2,0)</f>
        <v/>
      </c>
      <c r="BR5">
        <f>IFERROR(BR2-BI2,0)</f>
        <v/>
      </c>
      <c r="BS5" t="inlineStr"/>
      <c r="BT5" t="inlineStr"/>
      <c r="BU5" t="inlineStr"/>
      <c r="BV5" t="inlineStr"/>
      <c r="BW5" t="inlineStr"/>
      <c r="BX5" t="inlineStr"/>
    </row>
    <row r="6">
      <c r="A6" s="1" t="n">
        <v>4</v>
      </c>
      <c r="B6" t="inlineStr">
        <is>
          <t>AFH-8010GBK20</t>
        </is>
      </c>
      <c r="C6" t="inlineStr">
        <is>
          <t>AFH</t>
        </is>
      </c>
      <c r="D6" t="inlineStr">
        <is>
          <t>QW</t>
        </is>
      </c>
      <c r="E6" t="inlineStr">
        <is>
          <t>AD</t>
        </is>
      </c>
      <c r="F6" t="inlineStr"/>
      <c r="G6" t="inlineStr">
        <is>
          <t>黑</t>
        </is>
      </c>
      <c r="H6" t="inlineStr">
        <is>
          <t>枪</t>
        </is>
      </c>
      <c r="I6" t="n">
        <v>20</v>
      </c>
      <c r="J6" t="inlineStr">
        <is>
          <t>铝框PC</t>
        </is>
      </c>
      <c r="K6" t="n">
        <v>0</v>
      </c>
      <c r="L6" t="inlineStr">
        <is>
          <t>21.46 x 14.96 x 9.25</t>
        </is>
      </c>
      <c r="M6" t="inlineStr">
        <is>
          <t>B0B77TYLR7</t>
        </is>
      </c>
      <c r="N6" t="inlineStr"/>
      <c r="O6" t="n">
        <v>269</v>
      </c>
      <c r="P6" t="n">
        <v>287</v>
      </c>
      <c r="Q6" t="n">
        <v>287</v>
      </c>
      <c r="R6" t="inlineStr"/>
      <c r="S6" t="n">
        <v>0</v>
      </c>
      <c r="T6" t="n">
        <v>0</v>
      </c>
      <c r="U6" t="inlineStr"/>
      <c r="V6" t="n">
        <v>5411</v>
      </c>
      <c r="W6" t="inlineStr">
        <is>
          <t>0.54%</t>
        </is>
      </c>
      <c r="X6" t="n">
        <v>29</v>
      </c>
      <c r="Y6" t="n">
        <v>4.142857142857143</v>
      </c>
      <c r="Z6" t="n">
        <v>0</v>
      </c>
      <c r="AA6" t="inlineStr"/>
      <c r="AB6" t="n">
        <v>29</v>
      </c>
      <c r="AC6" t="n">
        <v>2.071428571428572</v>
      </c>
      <c r="AD6" t="n">
        <v>1</v>
      </c>
      <c r="AE6" t="n">
        <v>5411</v>
      </c>
      <c r="AF6" t="inlineStr">
        <is>
          <t>0.54%</t>
        </is>
      </c>
      <c r="AG6" t="inlineStr"/>
      <c r="AH6" t="n">
        <v>0.15</v>
      </c>
      <c r="AI6" t="n">
        <v>19.39</v>
      </c>
      <c r="AJ6" t="n">
        <v>249</v>
      </c>
      <c r="AK6" t="n">
        <v>55</v>
      </c>
      <c r="AL6" t="n">
        <v>39</v>
      </c>
      <c r="AM6" t="n">
        <v>25</v>
      </c>
      <c r="AN6" t="n">
        <v>8.9375</v>
      </c>
      <c r="AO6" t="n">
        <v>9.479166666666668</v>
      </c>
      <c r="AP6" t="n">
        <v>139.99</v>
      </c>
      <c r="AQ6" t="n">
        <v>0.3742771669837889</v>
      </c>
      <c r="AR6" t="n">
        <v>0</v>
      </c>
      <c r="AS6" t="n">
        <v>0</v>
      </c>
      <c r="AT6" t="n">
        <v>0</v>
      </c>
      <c r="AU6" t="n">
        <v>0</v>
      </c>
      <c r="AV6" t="n">
        <v>139.99</v>
      </c>
      <c r="AW6" t="n">
        <v>-0.6164347236923849</v>
      </c>
      <c r="AX6" t="n">
        <v>-86.29469696969697</v>
      </c>
      <c r="AY6" t="inlineStr"/>
      <c r="AZ6">
        <f>IFERROR(P2/AA2,0)</f>
        <v/>
      </c>
      <c r="BA6">
        <f>IFERROR(Q2/AA2,0)</f>
        <v/>
      </c>
      <c r="BB6">
        <f>IFERROR(R2/AA2,0)</f>
        <v/>
      </c>
      <c r="BC6">
        <f>BC2-BB2</f>
        <v/>
      </c>
      <c r="BD6">
        <f>IFERROR(R2/Z2,0)</f>
        <v/>
      </c>
      <c r="BE6" t="inlineStr"/>
      <c r="BF6" t="inlineStr"/>
      <c r="BG6" t="inlineStr"/>
      <c r="BH6">
        <f>IF(AA2*BH2-R2&gt;0,AA2*BH2-R2,0)</f>
        <v/>
      </c>
      <c r="BI6" t="inlineStr"/>
      <c r="BJ6" t="inlineStr"/>
      <c r="BK6" t="inlineStr"/>
      <c r="BL6" t="inlineStr"/>
      <c r="BM6" t="inlineStr"/>
      <c r="BN6" t="inlineStr"/>
      <c r="BO6">
        <f>SUM(BM2:BQ2)</f>
        <v/>
      </c>
      <c r="BP6">
        <f>IFERROR(BR2/AA2,0)</f>
        <v/>
      </c>
      <c r="BQ6">
        <f>IFERROR(BC2+BS2,0)</f>
        <v/>
      </c>
      <c r="BR6">
        <f>IFERROR(BR2-BI2,0)</f>
        <v/>
      </c>
      <c r="BS6" t="inlineStr"/>
      <c r="BT6" t="inlineStr"/>
      <c r="BU6" t="inlineStr"/>
      <c r="BV6" t="inlineStr"/>
      <c r="BW6" t="inlineStr"/>
      <c r="BX6" t="inlineStr"/>
    </row>
    <row r="7">
      <c r="A7" s="1" t="n">
        <v>5</v>
      </c>
      <c r="B7" t="inlineStr">
        <is>
          <t>AFH-8010GBK20-BP</t>
        </is>
      </c>
      <c r="C7" t="inlineStr">
        <is>
          <t>AFH</t>
        </is>
      </c>
      <c r="D7" t="inlineStr">
        <is>
          <t>QW</t>
        </is>
      </c>
      <c r="E7" t="n">
        <v>0</v>
      </c>
      <c r="F7" t="inlineStr"/>
      <c r="G7" t="inlineStr">
        <is>
          <t>黑</t>
        </is>
      </c>
      <c r="H7" t="inlineStr">
        <is>
          <t>枪</t>
        </is>
      </c>
      <c r="I7" t="n">
        <v>20</v>
      </c>
      <c r="J7" t="inlineStr">
        <is>
          <t>铝框PC</t>
        </is>
      </c>
      <c r="K7" t="n">
        <v>0</v>
      </c>
      <c r="L7" t="inlineStr">
        <is>
          <t>21.45 x 15.35 x 9.46</t>
        </is>
      </c>
      <c r="M7" t="inlineStr">
        <is>
          <t>B0BNVG52MK</t>
        </is>
      </c>
      <c r="N7" t="inlineStr"/>
      <c r="O7" t="n">
        <v>2</v>
      </c>
      <c r="P7" t="n">
        <v>15</v>
      </c>
      <c r="Q7" t="n">
        <v>15</v>
      </c>
      <c r="R7" t="inlineStr"/>
      <c r="S7" t="n">
        <v>0</v>
      </c>
      <c r="T7" t="n">
        <v>0</v>
      </c>
      <c r="U7" t="inlineStr"/>
      <c r="V7" t="n">
        <v>1067</v>
      </c>
      <c r="W7" t="inlineStr">
        <is>
          <t>1.41%</t>
        </is>
      </c>
      <c r="X7" t="n">
        <v>15</v>
      </c>
      <c r="Y7" t="n">
        <v>2.142857142857143</v>
      </c>
      <c r="Z7" t="n">
        <v>0</v>
      </c>
      <c r="AA7" t="inlineStr"/>
      <c r="AB7" t="n">
        <v>15</v>
      </c>
      <c r="AC7" t="n">
        <v>1.071428571428571</v>
      </c>
      <c r="AD7" t="n">
        <v>1</v>
      </c>
      <c r="AE7" t="n">
        <v>1067</v>
      </c>
      <c r="AF7" t="inlineStr">
        <is>
          <t>1.41%</t>
        </is>
      </c>
      <c r="AG7" t="inlineStr"/>
      <c r="AH7" t="n">
        <v>0.15</v>
      </c>
      <c r="AI7" t="n">
        <v>19.39</v>
      </c>
      <c r="AJ7" t="n">
        <v>306</v>
      </c>
      <c r="AK7" t="n">
        <v>55</v>
      </c>
      <c r="AL7" t="n">
        <v>39</v>
      </c>
      <c r="AM7" t="n">
        <v>25</v>
      </c>
      <c r="AN7" t="n">
        <v>8.9375</v>
      </c>
      <c r="AO7" t="n">
        <v>9.479166666666668</v>
      </c>
      <c r="AP7" t="n">
        <v>149.99</v>
      </c>
      <c r="AQ7" t="n">
        <v>0.3484145407673643</v>
      </c>
      <c r="AR7" t="n">
        <v>0</v>
      </c>
      <c r="AS7" t="n">
        <v>0</v>
      </c>
      <c r="AT7" t="n">
        <v>0</v>
      </c>
      <c r="AU7" t="n">
        <v>0</v>
      </c>
      <c r="AV7" t="n">
        <v>149.99</v>
      </c>
      <c r="AW7" t="n">
        <v>-0.681909096970101</v>
      </c>
      <c r="AX7" t="n">
        <v>-102.2795454545455</v>
      </c>
      <c r="AY7" t="inlineStr"/>
      <c r="AZ7">
        <f>IFERROR(P2/AA2,0)</f>
        <v/>
      </c>
      <c r="BA7">
        <f>IFERROR(Q2/AA2,0)</f>
        <v/>
      </c>
      <c r="BB7">
        <f>IFERROR(R2/AA2,0)</f>
        <v/>
      </c>
      <c r="BC7">
        <f>BC2-BB2</f>
        <v/>
      </c>
      <c r="BD7">
        <f>IFERROR(R2/Z2,0)</f>
        <v/>
      </c>
      <c r="BE7" t="inlineStr"/>
      <c r="BF7" t="inlineStr"/>
      <c r="BG7" t="inlineStr"/>
      <c r="BH7">
        <f>IF(AA2*BH2-R2&gt;0,AA2*BH2-R2,0)</f>
        <v/>
      </c>
      <c r="BI7" t="inlineStr"/>
      <c r="BJ7" t="inlineStr"/>
      <c r="BK7" t="inlineStr"/>
      <c r="BL7" t="inlineStr"/>
      <c r="BM7" t="inlineStr"/>
      <c r="BN7" t="inlineStr"/>
      <c r="BO7">
        <f>SUM(BM2:BQ2)</f>
        <v/>
      </c>
      <c r="BP7">
        <f>IFERROR(BR2/AA2,0)</f>
        <v/>
      </c>
      <c r="BQ7">
        <f>IFERROR(BC2+BS2,0)</f>
        <v/>
      </c>
      <c r="BR7">
        <f>IFERROR(BR2-BI2,0)</f>
        <v/>
      </c>
      <c r="BS7" t="inlineStr"/>
      <c r="BT7" t="inlineStr"/>
      <c r="BU7" t="inlineStr"/>
      <c r="BV7" t="inlineStr"/>
      <c r="BW7" t="inlineStr"/>
      <c r="BX7" t="inlineStr"/>
    </row>
    <row r="8">
      <c r="A8" s="1" t="n">
        <v>6</v>
      </c>
      <c r="B8" t="inlineStr">
        <is>
          <t>AFH-8010GBK206</t>
        </is>
      </c>
      <c r="C8" t="inlineStr">
        <is>
          <t>AFH</t>
        </is>
      </c>
      <c r="D8" t="inlineStr">
        <is>
          <t>QW</t>
        </is>
      </c>
      <c r="E8" t="n">
        <v>0</v>
      </c>
      <c r="F8" t="inlineStr"/>
      <c r="G8" t="inlineStr">
        <is>
          <t>黑</t>
        </is>
      </c>
      <c r="H8" t="inlineStr">
        <is>
          <t>枪</t>
        </is>
      </c>
      <c r="I8" t="inlineStr">
        <is>
          <t>20/26</t>
        </is>
      </c>
      <c r="J8" t="inlineStr">
        <is>
          <t>铝框PC</t>
        </is>
      </c>
      <c r="K8" t="n">
        <v>0</v>
      </c>
      <c r="L8" t="inlineStr">
        <is>
          <t>21.46 x 14.96 x 9.25</t>
        </is>
      </c>
      <c r="M8" t="inlineStr">
        <is>
          <t>B0BHT7C3W3</t>
        </is>
      </c>
      <c r="N8" t="inlineStr"/>
      <c r="O8" t="n">
        <v>134</v>
      </c>
      <c r="P8" t="n">
        <v>136</v>
      </c>
      <c r="Q8" t="n">
        <v>136</v>
      </c>
      <c r="R8" t="inlineStr"/>
      <c r="S8" t="n">
        <v>0</v>
      </c>
      <c r="T8" t="n">
        <v>0</v>
      </c>
      <c r="U8" t="inlineStr"/>
      <c r="V8" t="n">
        <v>1257</v>
      </c>
      <c r="W8" t="inlineStr">
        <is>
          <t>0.95%</t>
        </is>
      </c>
      <c r="X8" t="n">
        <v>12</v>
      </c>
      <c r="Y8" t="n">
        <v>1.714285714285714</v>
      </c>
      <c r="Z8" t="n">
        <v>0</v>
      </c>
      <c r="AA8" t="inlineStr"/>
      <c r="AB8" t="n">
        <v>12</v>
      </c>
      <c r="AC8" t="n">
        <v>0.8571428571428571</v>
      </c>
      <c r="AD8" t="n">
        <v>1</v>
      </c>
      <c r="AE8" t="n">
        <v>1257</v>
      </c>
      <c r="AF8" t="inlineStr">
        <is>
          <t>0.95%</t>
        </is>
      </c>
      <c r="AG8" t="inlineStr"/>
      <c r="AH8" t="n">
        <v>0.15</v>
      </c>
      <c r="AI8" t="n">
        <v>29.05</v>
      </c>
      <c r="AJ8" t="n">
        <v>542</v>
      </c>
      <c r="AK8" t="n">
        <v>77</v>
      </c>
      <c r="AL8" t="n">
        <v>52</v>
      </c>
      <c r="AM8" t="n">
        <v>33</v>
      </c>
      <c r="AN8" t="n">
        <v>22.022</v>
      </c>
      <c r="AO8" t="n">
        <v>23.35666666666667</v>
      </c>
      <c r="AP8" t="n">
        <v>299.99</v>
      </c>
      <c r="AQ8" t="n">
        <v>0.4015587893333817</v>
      </c>
      <c r="AR8" t="n">
        <v>0</v>
      </c>
      <c r="AS8" t="n">
        <v>0</v>
      </c>
      <c r="AT8" t="n">
        <v>0</v>
      </c>
      <c r="AU8" t="n">
        <v>0</v>
      </c>
      <c r="AV8" t="n">
        <v>299.99</v>
      </c>
      <c r="AW8" t="n">
        <v>-0.5933998304994006</v>
      </c>
      <c r="AX8" t="n">
        <v>-178.0140151515152</v>
      </c>
      <c r="AY8" t="inlineStr"/>
      <c r="AZ8">
        <f>IFERROR(P2/AA2,0)</f>
        <v/>
      </c>
      <c r="BA8">
        <f>IFERROR(Q2/AA2,0)</f>
        <v/>
      </c>
      <c r="BB8">
        <f>IFERROR(R2/AA2,0)</f>
        <v/>
      </c>
      <c r="BC8">
        <f>BC2-BB2</f>
        <v/>
      </c>
      <c r="BD8">
        <f>IFERROR(R2/Z2,0)</f>
        <v/>
      </c>
      <c r="BE8" t="inlineStr"/>
      <c r="BF8" t="inlineStr"/>
      <c r="BG8" t="inlineStr"/>
      <c r="BH8">
        <f>IF(AA2*BH2-R2&gt;0,AA2*BH2-R2,0)</f>
        <v/>
      </c>
      <c r="BI8" t="inlineStr"/>
      <c r="BJ8" t="inlineStr"/>
      <c r="BK8" t="inlineStr"/>
      <c r="BL8" t="inlineStr"/>
      <c r="BM8" t="inlineStr"/>
      <c r="BN8" t="inlineStr"/>
      <c r="BO8">
        <f>SUM(BM2:BQ2)</f>
        <v/>
      </c>
      <c r="BP8">
        <f>IFERROR(BR2/AA2,0)</f>
        <v/>
      </c>
      <c r="BQ8">
        <f>IFERROR(BC2+BS2,0)</f>
        <v/>
      </c>
      <c r="BR8">
        <f>IFERROR(BR2-BI2,0)</f>
        <v/>
      </c>
      <c r="BS8" t="inlineStr"/>
      <c r="BT8" t="inlineStr"/>
      <c r="BU8" t="inlineStr"/>
      <c r="BV8" t="inlineStr"/>
      <c r="BW8" t="inlineStr"/>
      <c r="BX8" t="inlineStr"/>
    </row>
    <row r="9">
      <c r="A9" s="1" t="n">
        <v>7</v>
      </c>
      <c r="B9" t="inlineStr">
        <is>
          <t>AFH-8010GBK24</t>
        </is>
      </c>
      <c r="C9" t="inlineStr">
        <is>
          <t>AFH</t>
        </is>
      </c>
      <c r="D9" t="inlineStr">
        <is>
          <t>QW</t>
        </is>
      </c>
      <c r="E9" t="n">
        <v>0</v>
      </c>
      <c r="F9" t="inlineStr"/>
      <c r="G9" t="inlineStr">
        <is>
          <t>黑</t>
        </is>
      </c>
      <c r="H9" t="inlineStr">
        <is>
          <t>枪</t>
        </is>
      </c>
      <c r="I9" t="n">
        <v>24</v>
      </c>
      <c r="J9" t="inlineStr">
        <is>
          <t>铝框PC</t>
        </is>
      </c>
      <c r="K9" t="n">
        <v>0</v>
      </c>
      <c r="L9" t="n">
        <v>0</v>
      </c>
      <c r="M9" t="inlineStr">
        <is>
          <t>B0BBGMLSHL</t>
        </is>
      </c>
      <c r="N9" t="inlineStr"/>
      <c r="O9" t="n">
        <v>150</v>
      </c>
      <c r="P9" t="n">
        <v>152</v>
      </c>
      <c r="Q9" t="n">
        <v>152</v>
      </c>
      <c r="R9" t="inlineStr"/>
      <c r="S9" t="n">
        <v>0</v>
      </c>
      <c r="T9" t="n">
        <v>0</v>
      </c>
      <c r="U9" t="inlineStr"/>
      <c r="V9" t="n">
        <v>1261</v>
      </c>
      <c r="W9" t="inlineStr">
        <is>
          <t>0.95%</t>
        </is>
      </c>
      <c r="X9" t="n">
        <v>12</v>
      </c>
      <c r="Y9" t="n">
        <v>1.714285714285714</v>
      </c>
      <c r="Z9" t="n">
        <v>0</v>
      </c>
      <c r="AA9" t="inlineStr"/>
      <c r="AB9" t="n">
        <v>12</v>
      </c>
      <c r="AC9" t="n">
        <v>0.8571428571428571</v>
      </c>
      <c r="AD9" t="n">
        <v>1</v>
      </c>
      <c r="AE9" t="n">
        <v>1261</v>
      </c>
      <c r="AF9" t="inlineStr">
        <is>
          <t>0.95%</t>
        </is>
      </c>
      <c r="AG9" t="inlineStr"/>
      <c r="AH9" t="n">
        <v>0.15</v>
      </c>
      <c r="AI9" t="n">
        <v>26.11</v>
      </c>
      <c r="AJ9" t="n">
        <v>274</v>
      </c>
      <c r="AK9" t="n">
        <v>68</v>
      </c>
      <c r="AL9" t="n">
        <v>46</v>
      </c>
      <c r="AM9" t="n">
        <v>28</v>
      </c>
      <c r="AN9" t="n">
        <v>14.59733333333333</v>
      </c>
      <c r="AO9" t="n">
        <v>15.4820202020202</v>
      </c>
      <c r="AP9" t="n">
        <v>179.99</v>
      </c>
      <c r="AQ9" t="n">
        <v>0.3882678386734167</v>
      </c>
      <c r="AR9" t="n">
        <v>0</v>
      </c>
      <c r="AS9" t="n">
        <v>0</v>
      </c>
      <c r="AT9" t="n">
        <v>0</v>
      </c>
      <c r="AU9" t="n">
        <v>0</v>
      </c>
      <c r="AV9" t="n">
        <v>179.99</v>
      </c>
      <c r="AW9" t="n">
        <v>-0.5635968272086946</v>
      </c>
      <c r="AX9" t="n">
        <v>-101.441792929293</v>
      </c>
      <c r="AY9" t="inlineStr"/>
      <c r="AZ9">
        <f>IFERROR(P2/AA2,0)</f>
        <v/>
      </c>
      <c r="BA9">
        <f>IFERROR(Q2/AA2,0)</f>
        <v/>
      </c>
      <c r="BB9">
        <f>IFERROR(R2/AA2,0)</f>
        <v/>
      </c>
      <c r="BC9">
        <f>BC2-BB2</f>
        <v/>
      </c>
      <c r="BD9">
        <f>IFERROR(R2/Z2,0)</f>
        <v/>
      </c>
      <c r="BE9" t="inlineStr"/>
      <c r="BF9" t="inlineStr"/>
      <c r="BG9" t="inlineStr"/>
      <c r="BH9">
        <f>IF(AA2*BH2-R2&gt;0,AA2*BH2-R2,0)</f>
        <v/>
      </c>
      <c r="BI9" t="inlineStr"/>
      <c r="BJ9" t="inlineStr"/>
      <c r="BK9" t="inlineStr"/>
      <c r="BL9" t="inlineStr"/>
      <c r="BM9" t="inlineStr"/>
      <c r="BN9" t="inlineStr"/>
      <c r="BO9">
        <f>SUM(BM2:BQ2)</f>
        <v/>
      </c>
      <c r="BP9">
        <f>IFERROR(BR2/AA2,0)</f>
        <v/>
      </c>
      <c r="BQ9">
        <f>IFERROR(BC2+BS2,0)</f>
        <v/>
      </c>
      <c r="BR9">
        <f>IFERROR(BR2-BI2,0)</f>
        <v/>
      </c>
      <c r="BS9" t="inlineStr"/>
      <c r="BT9" t="inlineStr"/>
      <c r="BU9" t="inlineStr"/>
      <c r="BV9" t="inlineStr"/>
      <c r="BW9" t="inlineStr"/>
      <c r="BX9" t="inlineStr"/>
    </row>
    <row r="10">
      <c r="A10" s="1" t="n">
        <v>8</v>
      </c>
      <c r="B10" t="inlineStr">
        <is>
          <t>AFH-8010GBK26</t>
        </is>
      </c>
      <c r="C10" t="inlineStr">
        <is>
          <t>AFH</t>
        </is>
      </c>
      <c r="D10" t="inlineStr">
        <is>
          <t>QW</t>
        </is>
      </c>
      <c r="E10" t="n">
        <v>0</v>
      </c>
      <c r="F10" t="inlineStr"/>
      <c r="G10" t="inlineStr">
        <is>
          <t>黑</t>
        </is>
      </c>
      <c r="H10" t="inlineStr">
        <is>
          <t>枪</t>
        </is>
      </c>
      <c r="I10" t="n">
        <v>26</v>
      </c>
      <c r="J10" t="inlineStr">
        <is>
          <t>铝框PC</t>
        </is>
      </c>
      <c r="K10" t="n">
        <v>0</v>
      </c>
      <c r="L10" t="n">
        <v>0</v>
      </c>
      <c r="M10" t="inlineStr">
        <is>
          <t>B0BHT33YZ8</t>
        </is>
      </c>
      <c r="N10" t="inlineStr"/>
      <c r="O10" t="n">
        <v>255</v>
      </c>
      <c r="P10" t="n">
        <v>278</v>
      </c>
      <c r="Q10" t="n">
        <v>278</v>
      </c>
      <c r="R10" t="inlineStr"/>
      <c r="S10" t="n">
        <v>0</v>
      </c>
      <c r="T10" t="n">
        <v>0</v>
      </c>
      <c r="U10" t="inlineStr"/>
      <c r="V10" t="n">
        <v>1232</v>
      </c>
      <c r="W10" t="inlineStr">
        <is>
          <t>2.19%</t>
        </is>
      </c>
      <c r="X10" t="n">
        <v>27</v>
      </c>
      <c r="Y10" t="n">
        <v>3.857142857142857</v>
      </c>
      <c r="Z10" t="n">
        <v>0</v>
      </c>
      <c r="AA10" t="inlineStr"/>
      <c r="AB10" t="n">
        <v>27</v>
      </c>
      <c r="AC10" t="n">
        <v>1.928571428571429</v>
      </c>
      <c r="AD10" t="n">
        <v>1</v>
      </c>
      <c r="AE10" t="n">
        <v>1232</v>
      </c>
      <c r="AF10" t="inlineStr">
        <is>
          <t>2.19%</t>
        </is>
      </c>
      <c r="AG10" t="inlineStr"/>
      <c r="AH10" t="n">
        <v>0.15</v>
      </c>
      <c r="AI10" t="n">
        <v>29.05</v>
      </c>
      <c r="AJ10" t="n">
        <v>293</v>
      </c>
      <c r="AK10" t="n">
        <v>77</v>
      </c>
      <c r="AL10" t="n">
        <v>52</v>
      </c>
      <c r="AM10" t="n">
        <v>33</v>
      </c>
      <c r="AN10" t="n">
        <v>22.022</v>
      </c>
      <c r="AO10" t="n">
        <v>23.35666666666667</v>
      </c>
      <c r="AP10" t="n">
        <v>199.99</v>
      </c>
      <c r="AQ10" t="n">
        <v>0.3659727683353863</v>
      </c>
      <c r="AR10" t="n">
        <v>0</v>
      </c>
      <c r="AS10" t="n">
        <v>0</v>
      </c>
      <c r="AT10" t="n">
        <v>0</v>
      </c>
      <c r="AU10" t="n">
        <v>0</v>
      </c>
      <c r="AV10" t="n">
        <v>199.99</v>
      </c>
      <c r="AW10" t="n">
        <v>-0.5772201488862322</v>
      </c>
      <c r="AX10" t="n">
        <v>-115.4382575757576</v>
      </c>
      <c r="AY10" t="inlineStr"/>
      <c r="AZ10">
        <f>IFERROR(P2/AA2,0)</f>
        <v/>
      </c>
      <c r="BA10">
        <f>IFERROR(Q2/AA2,0)</f>
        <v/>
      </c>
      <c r="BB10">
        <f>IFERROR(R2/AA2,0)</f>
        <v/>
      </c>
      <c r="BC10">
        <f>BC2-BB2</f>
        <v/>
      </c>
      <c r="BD10">
        <f>IFERROR(R2/Z2,0)</f>
        <v/>
      </c>
      <c r="BE10" t="inlineStr"/>
      <c r="BF10" t="inlineStr"/>
      <c r="BG10" t="inlineStr"/>
      <c r="BH10">
        <f>IF(AA2*BH2-R2&gt;0,AA2*BH2-R2,0)</f>
        <v/>
      </c>
      <c r="BI10" t="inlineStr"/>
      <c r="BJ10" t="inlineStr"/>
      <c r="BK10" t="inlineStr"/>
      <c r="BL10" t="inlineStr"/>
      <c r="BM10" t="inlineStr"/>
      <c r="BN10" t="inlineStr"/>
      <c r="BO10">
        <f>SUM(BM2:BQ2)</f>
        <v/>
      </c>
      <c r="BP10">
        <f>IFERROR(BR2/AA2,0)</f>
        <v/>
      </c>
      <c r="BQ10">
        <f>IFERROR(BC2+BS2,0)</f>
        <v/>
      </c>
      <c r="BR10">
        <f>IFERROR(BR2-BI2,0)</f>
        <v/>
      </c>
      <c r="BS10" t="inlineStr"/>
      <c r="BT10" t="inlineStr"/>
      <c r="BU10" t="inlineStr"/>
      <c r="BV10" t="inlineStr"/>
      <c r="BW10" t="inlineStr"/>
      <c r="BX10" t="inlineStr"/>
    </row>
    <row r="11">
      <c r="A11" s="1" t="n">
        <v>9</v>
      </c>
      <c r="B11" t="inlineStr">
        <is>
          <t>AFH-8010GBK28</t>
        </is>
      </c>
      <c r="C11" t="inlineStr">
        <is>
          <t>AFH</t>
        </is>
      </c>
      <c r="D11" t="inlineStr">
        <is>
          <t>QW</t>
        </is>
      </c>
      <c r="E11" t="n">
        <v>0</v>
      </c>
      <c r="F11" t="inlineStr"/>
      <c r="G11" t="inlineStr">
        <is>
          <t>黑</t>
        </is>
      </c>
      <c r="H11" t="inlineStr">
        <is>
          <t>枪</t>
        </is>
      </c>
      <c r="I11" t="n">
        <v>28</v>
      </c>
      <c r="J11" t="inlineStr">
        <is>
          <t>铝框PC</t>
        </is>
      </c>
      <c r="K11" t="n">
        <v>0</v>
      </c>
      <c r="L11" t="n">
        <v>0</v>
      </c>
      <c r="M11" t="inlineStr">
        <is>
          <t>B0B77VC12Y</t>
        </is>
      </c>
      <c r="N11" t="inlineStr"/>
      <c r="O11" t="n">
        <v>42</v>
      </c>
      <c r="P11" t="n">
        <v>69</v>
      </c>
      <c r="Q11" t="n">
        <v>69</v>
      </c>
      <c r="R11" t="inlineStr"/>
      <c r="S11" t="n">
        <v>0</v>
      </c>
      <c r="T11" t="n">
        <v>0</v>
      </c>
      <c r="U11" t="inlineStr"/>
      <c r="V11" t="n">
        <v>2245</v>
      </c>
      <c r="W11" t="inlineStr">
        <is>
          <t>1.43%</t>
        </is>
      </c>
      <c r="X11" t="n">
        <v>32</v>
      </c>
      <c r="Y11" t="n">
        <v>4.571428571428571</v>
      </c>
      <c r="Z11" t="n">
        <v>0</v>
      </c>
      <c r="AA11" t="inlineStr"/>
      <c r="AB11" t="n">
        <v>32</v>
      </c>
      <c r="AC11" t="n">
        <v>2.285714285714286</v>
      </c>
      <c r="AD11" t="n">
        <v>1</v>
      </c>
      <c r="AE11" t="n">
        <v>2245</v>
      </c>
      <c r="AF11" t="inlineStr">
        <is>
          <t>1.43%</t>
        </is>
      </c>
      <c r="AG11" t="inlineStr"/>
      <c r="AH11" t="n">
        <v>0.15</v>
      </c>
      <c r="AI11" t="n">
        <v>35.35</v>
      </c>
      <c r="AJ11" t="n">
        <v>302</v>
      </c>
      <c r="AK11" t="n">
        <v>77</v>
      </c>
      <c r="AL11" t="n">
        <v>55</v>
      </c>
      <c r="AM11" t="n">
        <v>33</v>
      </c>
      <c r="AN11" t="n">
        <v>23.2925</v>
      </c>
      <c r="AO11" t="n">
        <v>24.70416666666667</v>
      </c>
      <c r="AP11" t="n">
        <v>259.99</v>
      </c>
      <c r="AQ11" t="n">
        <v>0.4430161066800938</v>
      </c>
      <c r="AR11" t="n">
        <v>0</v>
      </c>
      <c r="AS11" t="n">
        <v>0</v>
      </c>
      <c r="AT11" t="n">
        <v>0</v>
      </c>
      <c r="AU11" t="n">
        <v>0</v>
      </c>
      <c r="AV11" t="n">
        <v>259.99</v>
      </c>
      <c r="AW11" t="n">
        <v>-0.4541934596552082</v>
      </c>
      <c r="AX11" t="n">
        <v>-118.0857575757576</v>
      </c>
      <c r="AY11" t="inlineStr"/>
      <c r="AZ11">
        <f>IFERROR(P2/AA2,0)</f>
        <v/>
      </c>
      <c r="BA11">
        <f>IFERROR(Q2/AA2,0)</f>
        <v/>
      </c>
      <c r="BB11">
        <f>IFERROR(R2/AA2,0)</f>
        <v/>
      </c>
      <c r="BC11">
        <f>BC2-BB2</f>
        <v/>
      </c>
      <c r="BD11">
        <f>IFERROR(R2/Z2,0)</f>
        <v/>
      </c>
      <c r="BE11" t="inlineStr"/>
      <c r="BF11" t="inlineStr"/>
      <c r="BG11" t="inlineStr"/>
      <c r="BH11">
        <f>IF(AA2*BH2-R2&gt;0,AA2*BH2-R2,0)</f>
        <v/>
      </c>
      <c r="BI11" t="inlineStr"/>
      <c r="BJ11" t="inlineStr"/>
      <c r="BK11" t="inlineStr"/>
      <c r="BL11" t="inlineStr"/>
      <c r="BM11" t="inlineStr"/>
      <c r="BN11" t="inlineStr"/>
      <c r="BO11">
        <f>SUM(BM2:BQ2)</f>
        <v/>
      </c>
      <c r="BP11">
        <f>IFERROR(BR2/AA2,0)</f>
        <v/>
      </c>
      <c r="BQ11">
        <f>IFERROR(BC2+BS2,0)</f>
        <v/>
      </c>
      <c r="BR11">
        <f>IFERROR(BR2-BI2,0)</f>
        <v/>
      </c>
      <c r="BS11" t="inlineStr"/>
      <c r="BT11" t="inlineStr"/>
      <c r="BU11" t="inlineStr"/>
      <c r="BV11" t="inlineStr"/>
      <c r="BW11" t="inlineStr"/>
      <c r="BX11" t="inlineStr"/>
    </row>
    <row r="12">
      <c r="A12" s="1" t="n">
        <v>10</v>
      </c>
      <c r="B12" t="inlineStr">
        <is>
          <t>AFH-8010NV20</t>
        </is>
      </c>
      <c r="C12" t="inlineStr">
        <is>
          <t>AFH</t>
        </is>
      </c>
      <c r="D12" t="inlineStr">
        <is>
          <t>QW</t>
        </is>
      </c>
      <c r="E12" t="n">
        <v>0</v>
      </c>
      <c r="F12" t="inlineStr"/>
      <c r="G12" t="inlineStr">
        <is>
          <t>蓝</t>
        </is>
      </c>
      <c r="H12" t="inlineStr">
        <is>
          <t>深蓝</t>
        </is>
      </c>
      <c r="I12" t="n">
        <v>20</v>
      </c>
      <c r="J12" t="inlineStr">
        <is>
          <t>铝框PC</t>
        </is>
      </c>
      <c r="K12" t="n">
        <v>0</v>
      </c>
      <c r="L12" t="inlineStr">
        <is>
          <t>21.46 x 14.96 x 9.25</t>
        </is>
      </c>
      <c r="M12" t="inlineStr">
        <is>
          <t>B0B77S1DGF</t>
        </is>
      </c>
      <c r="N12" t="inlineStr"/>
      <c r="O12" t="n">
        <v>108</v>
      </c>
      <c r="P12" t="n">
        <v>113</v>
      </c>
      <c r="Q12" t="n">
        <v>113</v>
      </c>
      <c r="R12" t="inlineStr"/>
      <c r="S12" t="n">
        <v>0</v>
      </c>
      <c r="T12" t="n">
        <v>0</v>
      </c>
      <c r="U12" t="inlineStr"/>
      <c r="V12" t="n">
        <v>1692</v>
      </c>
      <c r="W12" t="inlineStr">
        <is>
          <t>1.00%</t>
        </is>
      </c>
      <c r="X12" t="n">
        <v>17</v>
      </c>
      <c r="Y12" t="n">
        <v>2.428571428571428</v>
      </c>
      <c r="Z12" t="n">
        <v>0</v>
      </c>
      <c r="AA12" t="inlineStr"/>
      <c r="AB12" t="n">
        <v>17</v>
      </c>
      <c r="AC12" t="n">
        <v>1.214285714285714</v>
      </c>
      <c r="AD12" t="n">
        <v>1</v>
      </c>
      <c r="AE12" t="n">
        <v>1692</v>
      </c>
      <c r="AF12" t="inlineStr">
        <is>
          <t>1.00%</t>
        </is>
      </c>
      <c r="AG12" t="inlineStr"/>
      <c r="AH12" t="n">
        <v>0.15</v>
      </c>
      <c r="AI12" t="n">
        <v>19.39</v>
      </c>
      <c r="AJ12" t="n">
        <v>249</v>
      </c>
      <c r="AK12" t="n">
        <v>55</v>
      </c>
      <c r="AL12" t="n">
        <v>39</v>
      </c>
      <c r="AM12" t="n">
        <v>25</v>
      </c>
      <c r="AN12" t="n">
        <v>8.9375</v>
      </c>
      <c r="AO12" t="n">
        <v>9.479166666666668</v>
      </c>
      <c r="AP12" t="n">
        <v>139.99</v>
      </c>
      <c r="AQ12" t="n">
        <v>0.3742771669837889</v>
      </c>
      <c r="AR12" t="n">
        <v>0</v>
      </c>
      <c r="AS12" t="n">
        <v>0</v>
      </c>
      <c r="AT12" t="n">
        <v>0</v>
      </c>
      <c r="AU12" t="n">
        <v>0</v>
      </c>
      <c r="AV12" t="n">
        <v>139.99</v>
      </c>
      <c r="AW12" t="n">
        <v>-0.6164347236923849</v>
      </c>
      <c r="AX12" t="n">
        <v>-86.29469696969697</v>
      </c>
      <c r="AY12" t="inlineStr"/>
      <c r="AZ12">
        <f>IFERROR(P2/AA2,0)</f>
        <v/>
      </c>
      <c r="BA12">
        <f>IFERROR(Q2/AA2,0)</f>
        <v/>
      </c>
      <c r="BB12">
        <f>IFERROR(R2/AA2,0)</f>
        <v/>
      </c>
      <c r="BC12">
        <f>BC2-BB2</f>
        <v/>
      </c>
      <c r="BD12">
        <f>IFERROR(R2/Z2,0)</f>
        <v/>
      </c>
      <c r="BE12" t="inlineStr"/>
      <c r="BF12" t="inlineStr"/>
      <c r="BG12" t="inlineStr"/>
      <c r="BH12">
        <f>IF(AA2*BH2-R2&gt;0,AA2*BH2-R2,0)</f>
        <v/>
      </c>
      <c r="BI12" t="inlineStr"/>
      <c r="BJ12" t="inlineStr"/>
      <c r="BK12" t="inlineStr"/>
      <c r="BL12" t="inlineStr"/>
      <c r="BM12" t="inlineStr"/>
      <c r="BN12" t="inlineStr"/>
      <c r="BO12">
        <f>SUM(BM2:BQ2)</f>
        <v/>
      </c>
      <c r="BP12">
        <f>IFERROR(BR2/AA2,0)</f>
        <v/>
      </c>
      <c r="BQ12">
        <f>IFERROR(BC2+BS2,0)</f>
        <v/>
      </c>
      <c r="BR12">
        <f>IFERROR(BR2-BI2,0)</f>
        <v/>
      </c>
      <c r="BS12" t="inlineStr"/>
      <c r="BT12" t="inlineStr"/>
      <c r="BU12" t="inlineStr"/>
      <c r="BV12" t="inlineStr"/>
      <c r="BW12" t="inlineStr"/>
      <c r="BX12" t="inlineStr"/>
    </row>
    <row r="13">
      <c r="A13" s="1" t="n">
        <v>11</v>
      </c>
      <c r="B13" t="inlineStr">
        <is>
          <t>AFH-8010NV206</t>
        </is>
      </c>
      <c r="C13" t="inlineStr">
        <is>
          <t>AFH</t>
        </is>
      </c>
      <c r="D13" t="inlineStr">
        <is>
          <t>QW</t>
        </is>
      </c>
      <c r="E13" t="n">
        <v>0</v>
      </c>
      <c r="F13" t="inlineStr"/>
      <c r="G13" t="inlineStr">
        <is>
          <t>蓝</t>
        </is>
      </c>
      <c r="H13" t="inlineStr">
        <is>
          <t>深蓝</t>
        </is>
      </c>
      <c r="I13" t="inlineStr">
        <is>
          <t>20/26</t>
        </is>
      </c>
      <c r="J13" t="inlineStr">
        <is>
          <t>铝框PC</t>
        </is>
      </c>
      <c r="K13" t="n">
        <v>0</v>
      </c>
      <c r="L13" t="inlineStr">
        <is>
          <t>21.46 x 14.96 x 9.25</t>
        </is>
      </c>
      <c r="M13" t="inlineStr">
        <is>
          <t>B0BHT9DKZ6</t>
        </is>
      </c>
      <c r="N13" t="inlineStr"/>
      <c r="O13" t="n">
        <v>103</v>
      </c>
      <c r="P13" t="n">
        <v>106</v>
      </c>
      <c r="Q13" t="n">
        <v>106</v>
      </c>
      <c r="R13" t="inlineStr"/>
      <c r="S13" t="n">
        <v>0</v>
      </c>
      <c r="T13" t="n">
        <v>0</v>
      </c>
      <c r="U13" t="inlineStr"/>
      <c r="V13" t="n">
        <v>639</v>
      </c>
      <c r="W13" t="inlineStr">
        <is>
          <t>1.41%</t>
        </is>
      </c>
      <c r="X13" t="n">
        <v>9</v>
      </c>
      <c r="Y13" t="n">
        <v>1.285714285714286</v>
      </c>
      <c r="Z13" t="n">
        <v>0</v>
      </c>
      <c r="AA13" t="inlineStr"/>
      <c r="AB13" t="n">
        <v>9</v>
      </c>
      <c r="AC13" t="n">
        <v>0.6428571428571429</v>
      </c>
      <c r="AD13" t="n">
        <v>1</v>
      </c>
      <c r="AE13" t="n">
        <v>639</v>
      </c>
      <c r="AF13" t="inlineStr">
        <is>
          <t>1.41%</t>
        </is>
      </c>
      <c r="AG13" t="inlineStr"/>
      <c r="AH13" t="n">
        <v>0.15</v>
      </c>
      <c r="AI13" t="n">
        <v>29.05</v>
      </c>
      <c r="AJ13" t="n">
        <v>542</v>
      </c>
      <c r="AK13" t="n">
        <v>77</v>
      </c>
      <c r="AL13" t="n">
        <v>52</v>
      </c>
      <c r="AM13" t="n">
        <v>33</v>
      </c>
      <c r="AN13" t="n">
        <v>22.022</v>
      </c>
      <c r="AO13" t="n">
        <v>23.35666666666667</v>
      </c>
      <c r="AP13" t="n">
        <v>299.99</v>
      </c>
      <c r="AQ13" t="n">
        <v>0.4015587893333817</v>
      </c>
      <c r="AR13" t="n">
        <v>0</v>
      </c>
      <c r="AS13" t="n">
        <v>0</v>
      </c>
      <c r="AT13" t="n">
        <v>0</v>
      </c>
      <c r="AU13" t="n">
        <v>0</v>
      </c>
      <c r="AV13" t="n">
        <v>299.99</v>
      </c>
      <c r="AW13" t="n">
        <v>-0.5933998304994006</v>
      </c>
      <c r="AX13" t="n">
        <v>-178.0140151515152</v>
      </c>
      <c r="AY13" t="inlineStr"/>
      <c r="AZ13">
        <f>IFERROR(P2/AA2,0)</f>
        <v/>
      </c>
      <c r="BA13">
        <f>IFERROR(Q2/AA2,0)</f>
        <v/>
      </c>
      <c r="BB13">
        <f>IFERROR(R2/AA2,0)</f>
        <v/>
      </c>
      <c r="BC13">
        <f>BC2-BB2</f>
        <v/>
      </c>
      <c r="BD13">
        <f>IFERROR(R2/Z2,0)</f>
        <v/>
      </c>
      <c r="BE13" t="inlineStr"/>
      <c r="BF13" t="inlineStr"/>
      <c r="BG13" t="inlineStr"/>
      <c r="BH13">
        <f>IF(AA2*BH2-R2&gt;0,AA2*BH2-R2,0)</f>
        <v/>
      </c>
      <c r="BI13" t="inlineStr"/>
      <c r="BJ13" t="inlineStr"/>
      <c r="BK13" t="inlineStr"/>
      <c r="BL13" t="inlineStr"/>
      <c r="BM13" t="inlineStr"/>
      <c r="BN13" t="inlineStr"/>
      <c r="BO13">
        <f>SUM(BM2:BQ2)</f>
        <v/>
      </c>
      <c r="BP13">
        <f>IFERROR(BR2/AA2,0)</f>
        <v/>
      </c>
      <c r="BQ13">
        <f>IFERROR(BC2+BS2,0)</f>
        <v/>
      </c>
      <c r="BR13">
        <f>IFERROR(BR2-BI2,0)</f>
        <v/>
      </c>
      <c r="BS13" t="inlineStr"/>
      <c r="BT13" t="inlineStr"/>
      <c r="BU13" t="inlineStr"/>
      <c r="BV13" t="inlineStr"/>
      <c r="BW13" t="inlineStr"/>
      <c r="BX13" t="inlineStr"/>
    </row>
    <row r="14">
      <c r="A14" s="1" t="n">
        <v>12</v>
      </c>
      <c r="B14" t="inlineStr">
        <is>
          <t>AFH-8010NV24</t>
        </is>
      </c>
      <c r="C14" t="inlineStr">
        <is>
          <t>AFH</t>
        </is>
      </c>
      <c r="D14" t="inlineStr">
        <is>
          <t>QW</t>
        </is>
      </c>
      <c r="E14" t="n">
        <v>0</v>
      </c>
      <c r="F14" t="inlineStr"/>
      <c r="G14" t="inlineStr">
        <is>
          <t>蓝</t>
        </is>
      </c>
      <c r="H14" t="inlineStr">
        <is>
          <t>深蓝</t>
        </is>
      </c>
      <c r="I14" t="n">
        <v>24</v>
      </c>
      <c r="J14" t="inlineStr">
        <is>
          <t>铝框PC</t>
        </is>
      </c>
      <c r="K14" t="n">
        <v>0</v>
      </c>
      <c r="L14" t="n">
        <v>0</v>
      </c>
      <c r="M14" t="inlineStr">
        <is>
          <t>B0BBGGGV86</t>
        </is>
      </c>
      <c r="N14" t="inlineStr"/>
      <c r="O14" t="n">
        <v>74</v>
      </c>
      <c r="P14" t="n">
        <v>75</v>
      </c>
      <c r="Q14" t="n">
        <v>75</v>
      </c>
      <c r="R14" t="inlineStr"/>
      <c r="S14" t="n">
        <v>0</v>
      </c>
      <c r="T14" t="n">
        <v>0</v>
      </c>
      <c r="U14" t="inlineStr"/>
      <c r="V14" t="n">
        <v>576</v>
      </c>
      <c r="W14" t="inlineStr">
        <is>
          <t>0.69%</t>
        </is>
      </c>
      <c r="X14" t="n">
        <v>4</v>
      </c>
      <c r="Y14" t="n">
        <v>0.5714285714285714</v>
      </c>
      <c r="Z14" t="n">
        <v>0</v>
      </c>
      <c r="AA14" t="inlineStr"/>
      <c r="AB14" t="n">
        <v>4</v>
      </c>
      <c r="AC14" t="n">
        <v>0.2857142857142857</v>
      </c>
      <c r="AD14" t="n">
        <v>1</v>
      </c>
      <c r="AE14" t="n">
        <v>576</v>
      </c>
      <c r="AF14" t="inlineStr">
        <is>
          <t>0.69%</t>
        </is>
      </c>
      <c r="AG14" t="inlineStr"/>
      <c r="AH14" t="n">
        <v>0.15</v>
      </c>
      <c r="AI14" t="n">
        <v>26.11</v>
      </c>
      <c r="AJ14" t="n">
        <v>274</v>
      </c>
      <c r="AK14" t="n">
        <v>68</v>
      </c>
      <c r="AL14" t="n">
        <v>46</v>
      </c>
      <c r="AM14" t="n">
        <v>28</v>
      </c>
      <c r="AN14" t="n">
        <v>14.59733333333333</v>
      </c>
      <c r="AO14" t="n">
        <v>15.4820202020202</v>
      </c>
      <c r="AP14" t="n">
        <v>169.99</v>
      </c>
      <c r="AQ14" t="n">
        <v>0.361105525518138</v>
      </c>
      <c r="AR14" t="n">
        <v>0</v>
      </c>
      <c r="AS14" t="n">
        <v>0</v>
      </c>
      <c r="AT14" t="n">
        <v>0</v>
      </c>
      <c r="AU14" t="n">
        <v>0</v>
      </c>
      <c r="AV14" t="n">
        <v>169.99</v>
      </c>
      <c r="AW14" t="n">
        <v>-0.6043277352619079</v>
      </c>
      <c r="AX14" t="n">
        <v>-102.7296717171717</v>
      </c>
      <c r="AY14" t="inlineStr"/>
      <c r="AZ14">
        <f>IFERROR(P2/AA2,0)</f>
        <v/>
      </c>
      <c r="BA14">
        <f>IFERROR(Q2/AA2,0)</f>
        <v/>
      </c>
      <c r="BB14">
        <f>IFERROR(R2/AA2,0)</f>
        <v/>
      </c>
      <c r="BC14">
        <f>BC2-BB2</f>
        <v/>
      </c>
      <c r="BD14">
        <f>IFERROR(R2/Z2,0)</f>
        <v/>
      </c>
      <c r="BE14" t="inlineStr"/>
      <c r="BF14" t="inlineStr"/>
      <c r="BG14" t="inlineStr"/>
      <c r="BH14">
        <f>IF(AA2*BH2-R2&gt;0,AA2*BH2-R2,0)</f>
        <v/>
      </c>
      <c r="BI14" t="inlineStr"/>
      <c r="BJ14" t="inlineStr"/>
      <c r="BK14" t="inlineStr"/>
      <c r="BL14" t="inlineStr"/>
      <c r="BM14" t="inlineStr"/>
      <c r="BN14" t="inlineStr"/>
      <c r="BO14">
        <f>SUM(BM2:BQ2)</f>
        <v/>
      </c>
      <c r="BP14">
        <f>IFERROR(BR2/AA2,0)</f>
        <v/>
      </c>
      <c r="BQ14">
        <f>IFERROR(BC2+BS2,0)</f>
        <v/>
      </c>
      <c r="BR14">
        <f>IFERROR(BR2-BI2,0)</f>
        <v/>
      </c>
      <c r="BS14" t="inlineStr"/>
      <c r="BT14" t="inlineStr"/>
      <c r="BU14" t="inlineStr"/>
      <c r="BV14" t="inlineStr"/>
      <c r="BW14" t="inlineStr"/>
      <c r="BX14" t="inlineStr"/>
    </row>
    <row r="15">
      <c r="A15" s="1" t="n">
        <v>13</v>
      </c>
      <c r="B15" t="inlineStr">
        <is>
          <t>AFH-8010NV26</t>
        </is>
      </c>
      <c r="C15" t="inlineStr">
        <is>
          <t>AFH</t>
        </is>
      </c>
      <c r="D15" t="inlineStr">
        <is>
          <t>QW</t>
        </is>
      </c>
      <c r="E15" t="n">
        <v>0</v>
      </c>
      <c r="F15" t="inlineStr"/>
      <c r="G15" t="inlineStr">
        <is>
          <t>蓝</t>
        </is>
      </c>
      <c r="H15" t="inlineStr">
        <is>
          <t>深蓝</t>
        </is>
      </c>
      <c r="I15" t="n">
        <v>26</v>
      </c>
      <c r="J15" t="inlineStr">
        <is>
          <t>铝框PC</t>
        </is>
      </c>
      <c r="K15" t="n">
        <v>0</v>
      </c>
      <c r="L15" t="n">
        <v>0</v>
      </c>
      <c r="M15" t="inlineStr">
        <is>
          <t>B0BHT3TYR7</t>
        </is>
      </c>
      <c r="N15" t="inlineStr"/>
      <c r="O15" t="n">
        <v>76</v>
      </c>
      <c r="P15" t="n">
        <v>77</v>
      </c>
      <c r="Q15" t="n">
        <v>77</v>
      </c>
      <c r="R15" t="inlineStr"/>
      <c r="S15" t="n">
        <v>0</v>
      </c>
      <c r="T15" t="n">
        <v>0</v>
      </c>
      <c r="U15" t="inlineStr"/>
      <c r="V15" t="n">
        <v>711</v>
      </c>
      <c r="W15" t="inlineStr">
        <is>
          <t>1.27%</t>
        </is>
      </c>
      <c r="X15" t="n">
        <v>9</v>
      </c>
      <c r="Y15" t="n">
        <v>1.285714285714286</v>
      </c>
      <c r="Z15" t="n">
        <v>0</v>
      </c>
      <c r="AA15" t="inlineStr"/>
      <c r="AB15" t="n">
        <v>9</v>
      </c>
      <c r="AC15" t="n">
        <v>0.6428571428571429</v>
      </c>
      <c r="AD15" t="n">
        <v>1</v>
      </c>
      <c r="AE15" t="n">
        <v>711</v>
      </c>
      <c r="AF15" t="inlineStr">
        <is>
          <t>1.27%</t>
        </is>
      </c>
      <c r="AG15" t="inlineStr"/>
      <c r="AH15" t="n">
        <v>0.15</v>
      </c>
      <c r="AI15" t="n">
        <v>29.05</v>
      </c>
      <c r="AJ15" t="n">
        <v>293</v>
      </c>
      <c r="AK15" t="n">
        <v>77</v>
      </c>
      <c r="AL15" t="n">
        <v>52</v>
      </c>
      <c r="AM15" t="n">
        <v>33</v>
      </c>
      <c r="AN15" t="n">
        <v>22.022</v>
      </c>
      <c r="AO15" t="n">
        <v>23.35666666666667</v>
      </c>
      <c r="AP15" t="n">
        <v>209.99</v>
      </c>
      <c r="AQ15" t="n">
        <v>0.3890227817486257</v>
      </c>
      <c r="AR15" t="n">
        <v>0</v>
      </c>
      <c r="AS15" t="n">
        <v>0</v>
      </c>
      <c r="AT15" t="n">
        <v>0</v>
      </c>
      <c r="AU15" t="n">
        <v>0</v>
      </c>
      <c r="AV15" t="n">
        <v>209.99</v>
      </c>
      <c r="AW15" t="n">
        <v>-0.5435991179955179</v>
      </c>
      <c r="AX15" t="n">
        <v>-114.1503787878788</v>
      </c>
      <c r="AY15" t="inlineStr"/>
      <c r="AZ15">
        <f>IFERROR(P2/AA2,0)</f>
        <v/>
      </c>
      <c r="BA15">
        <f>IFERROR(Q2/AA2,0)</f>
        <v/>
      </c>
      <c r="BB15">
        <f>IFERROR(R2/AA2,0)</f>
        <v/>
      </c>
      <c r="BC15">
        <f>BC2-BB2</f>
        <v/>
      </c>
      <c r="BD15">
        <f>IFERROR(R2/Z2,0)</f>
        <v/>
      </c>
      <c r="BE15" t="inlineStr"/>
      <c r="BF15" t="inlineStr"/>
      <c r="BG15" t="inlineStr"/>
      <c r="BH15">
        <f>IF(AA2*BH2-R2&gt;0,AA2*BH2-R2,0)</f>
        <v/>
      </c>
      <c r="BI15" t="inlineStr"/>
      <c r="BJ15" t="inlineStr"/>
      <c r="BK15" t="inlineStr"/>
      <c r="BL15" t="inlineStr"/>
      <c r="BM15" t="inlineStr"/>
      <c r="BN15" t="inlineStr"/>
      <c r="BO15">
        <f>SUM(BM2:BQ2)</f>
        <v/>
      </c>
      <c r="BP15">
        <f>IFERROR(BR2/AA2,0)</f>
        <v/>
      </c>
      <c r="BQ15">
        <f>IFERROR(BC2+BS2,0)</f>
        <v/>
      </c>
      <c r="BR15">
        <f>IFERROR(BR2-BI2,0)</f>
        <v/>
      </c>
      <c r="BS15" t="inlineStr"/>
      <c r="BT15" t="inlineStr"/>
      <c r="BU15" t="inlineStr"/>
      <c r="BV15" t="inlineStr"/>
      <c r="BW15" t="inlineStr"/>
      <c r="BX15" t="inlineStr"/>
    </row>
    <row r="16">
      <c r="A16" s="1" t="n">
        <v>14</v>
      </c>
      <c r="B16" t="inlineStr">
        <is>
          <t>AFH-8010PK20</t>
        </is>
      </c>
      <c r="C16" t="inlineStr">
        <is>
          <t>AFH</t>
        </is>
      </c>
      <c r="D16" t="inlineStr">
        <is>
          <t>QW</t>
        </is>
      </c>
      <c r="E16" t="n">
        <v>0</v>
      </c>
      <c r="F16" t="inlineStr"/>
      <c r="G16" t="inlineStr">
        <is>
          <t>金</t>
        </is>
      </c>
      <c r="H16" t="inlineStr">
        <is>
          <t>玫瑰金</t>
        </is>
      </c>
      <c r="I16" t="n">
        <v>20</v>
      </c>
      <c r="J16" t="inlineStr">
        <is>
          <t>铝框PC</t>
        </is>
      </c>
      <c r="K16" t="n">
        <v>0</v>
      </c>
      <c r="L16" t="inlineStr">
        <is>
          <t>21.46 x 14.96 x 9.25</t>
        </is>
      </c>
      <c r="M16" t="inlineStr">
        <is>
          <t>B0BFWMKGFY</t>
        </is>
      </c>
      <c r="N16" t="inlineStr"/>
      <c r="O16" t="n">
        <v>106</v>
      </c>
      <c r="P16" t="n">
        <v>107</v>
      </c>
      <c r="Q16" t="n">
        <v>107</v>
      </c>
      <c r="R16" t="inlineStr"/>
      <c r="S16" t="n">
        <v>0</v>
      </c>
      <c r="T16" t="n">
        <v>0</v>
      </c>
      <c r="U16" t="inlineStr"/>
      <c r="V16" t="n">
        <v>941</v>
      </c>
      <c r="W16" t="inlineStr">
        <is>
          <t>0.43%</t>
        </is>
      </c>
      <c r="X16" t="n">
        <v>4</v>
      </c>
      <c r="Y16" t="n">
        <v>0.5714285714285714</v>
      </c>
      <c r="Z16" t="n">
        <v>0</v>
      </c>
      <c r="AA16" t="inlineStr"/>
      <c r="AB16" t="n">
        <v>4</v>
      </c>
      <c r="AC16" t="n">
        <v>0.2857142857142857</v>
      </c>
      <c r="AD16" t="n">
        <v>1</v>
      </c>
      <c r="AE16" t="n">
        <v>941</v>
      </c>
      <c r="AF16" t="inlineStr">
        <is>
          <t>0.43%</t>
        </is>
      </c>
      <c r="AG16" t="inlineStr"/>
      <c r="AH16" t="n">
        <v>0.15</v>
      </c>
      <c r="AI16" t="n">
        <v>19.39</v>
      </c>
      <c r="AJ16" t="n">
        <v>249</v>
      </c>
      <c r="AK16" t="n">
        <v>55</v>
      </c>
      <c r="AL16" t="n">
        <v>39</v>
      </c>
      <c r="AM16" t="n">
        <v>25</v>
      </c>
      <c r="AN16" t="n">
        <v>8.9375</v>
      </c>
      <c r="AO16" t="n">
        <v>9.479166666666668</v>
      </c>
      <c r="AP16" t="n">
        <v>129.99</v>
      </c>
      <c r="AQ16" t="n">
        <v>0.3376802877610632</v>
      </c>
      <c r="AR16" t="n">
        <v>0</v>
      </c>
      <c r="AS16" t="n">
        <v>0</v>
      </c>
      <c r="AT16" t="n">
        <v>0</v>
      </c>
      <c r="AU16" t="n">
        <v>0</v>
      </c>
      <c r="AV16" t="n">
        <v>129.99</v>
      </c>
      <c r="AW16" t="n">
        <v>-0.6737639492082141</v>
      </c>
      <c r="AX16" t="n">
        <v>-87.58257575757577</v>
      </c>
      <c r="AY16" t="inlineStr"/>
      <c r="AZ16">
        <f>IFERROR(P2/AA2,0)</f>
        <v/>
      </c>
      <c r="BA16">
        <f>IFERROR(Q2/AA2,0)</f>
        <v/>
      </c>
      <c r="BB16">
        <f>IFERROR(R2/AA2,0)</f>
        <v/>
      </c>
      <c r="BC16">
        <f>BC2-BB2</f>
        <v/>
      </c>
      <c r="BD16">
        <f>IFERROR(R2/Z2,0)</f>
        <v/>
      </c>
      <c r="BE16" t="inlineStr"/>
      <c r="BF16" t="inlineStr"/>
      <c r="BG16" t="inlineStr"/>
      <c r="BH16">
        <f>IF(AA2*BH2-R2&gt;0,AA2*BH2-R2,0)</f>
        <v/>
      </c>
      <c r="BI16" t="inlineStr"/>
      <c r="BJ16" t="inlineStr"/>
      <c r="BK16" t="inlineStr"/>
      <c r="BL16" t="inlineStr"/>
      <c r="BM16" t="inlineStr"/>
      <c r="BN16" t="inlineStr"/>
      <c r="BO16">
        <f>SUM(BM2:BQ2)</f>
        <v/>
      </c>
      <c r="BP16">
        <f>IFERROR(BR2/AA2,0)</f>
        <v/>
      </c>
      <c r="BQ16">
        <f>IFERROR(BC2+BS2,0)</f>
        <v/>
      </c>
      <c r="BR16">
        <f>IFERROR(BR2-BI2,0)</f>
        <v/>
      </c>
      <c r="BS16" t="inlineStr"/>
      <c r="BT16" t="inlineStr"/>
      <c r="BU16" t="inlineStr"/>
      <c r="BV16" t="inlineStr"/>
      <c r="BW16" t="inlineStr"/>
      <c r="BX16" t="inlineStr"/>
    </row>
    <row r="17">
      <c r="A17" s="1" t="n">
        <v>15</v>
      </c>
      <c r="B17" t="inlineStr">
        <is>
          <t>AFH-8010PK24</t>
        </is>
      </c>
      <c r="C17" t="inlineStr">
        <is>
          <t>AFH</t>
        </is>
      </c>
      <c r="D17" t="inlineStr">
        <is>
          <t>QW</t>
        </is>
      </c>
      <c r="E17" t="n">
        <v>0</v>
      </c>
      <c r="F17" t="inlineStr"/>
      <c r="G17" t="inlineStr">
        <is>
          <t>金</t>
        </is>
      </c>
      <c r="H17" t="inlineStr">
        <is>
          <t>玫瑰金</t>
        </is>
      </c>
      <c r="I17" t="n">
        <v>24</v>
      </c>
      <c r="J17" t="inlineStr">
        <is>
          <t>铝框PC</t>
        </is>
      </c>
      <c r="K17" t="n">
        <v>0</v>
      </c>
      <c r="L17" t="n">
        <v>0</v>
      </c>
      <c r="M17" t="inlineStr">
        <is>
          <t>B0BFWN3Z86</t>
        </is>
      </c>
      <c r="N17" t="inlineStr"/>
      <c r="O17" t="n">
        <v>98</v>
      </c>
      <c r="P17" t="n">
        <v>100</v>
      </c>
      <c r="Q17" t="n">
        <v>100</v>
      </c>
      <c r="R17" t="inlineStr"/>
      <c r="S17" t="n">
        <v>0</v>
      </c>
      <c r="T17" t="n">
        <v>0</v>
      </c>
      <c r="U17" t="inlineStr"/>
      <c r="V17" t="n">
        <v>411</v>
      </c>
      <c r="W17" t="inlineStr">
        <is>
          <t>1.46%</t>
        </is>
      </c>
      <c r="X17" t="n">
        <v>6</v>
      </c>
      <c r="Y17" t="n">
        <v>0.8571428571428571</v>
      </c>
      <c r="Z17" t="n">
        <v>0</v>
      </c>
      <c r="AA17" t="inlineStr"/>
      <c r="AB17" t="n">
        <v>6</v>
      </c>
      <c r="AC17" t="n">
        <v>0.4285714285714285</v>
      </c>
      <c r="AD17" t="n">
        <v>1</v>
      </c>
      <c r="AE17" t="n">
        <v>411</v>
      </c>
      <c r="AF17" t="inlineStr">
        <is>
          <t>1.46%</t>
        </is>
      </c>
      <c r="AG17" t="inlineStr"/>
      <c r="AH17" t="n">
        <v>0.15</v>
      </c>
      <c r="AI17" t="n">
        <v>26.11</v>
      </c>
      <c r="AJ17" t="n">
        <v>274</v>
      </c>
      <c r="AK17" t="n">
        <v>68</v>
      </c>
      <c r="AL17" t="n">
        <v>46</v>
      </c>
      <c r="AM17" t="n">
        <v>28</v>
      </c>
      <c r="AN17" t="n">
        <v>14.59733333333333</v>
      </c>
      <c r="AO17" t="n">
        <v>15.4820202020202</v>
      </c>
      <c r="AP17" t="n">
        <v>159.99</v>
      </c>
      <c r="AQ17" t="n">
        <v>0.3305477109996142</v>
      </c>
      <c r="AR17" t="n">
        <v>0</v>
      </c>
      <c r="AS17" t="n">
        <v>0</v>
      </c>
      <c r="AT17" t="n">
        <v>0</v>
      </c>
      <c r="AU17" t="n">
        <v>0</v>
      </c>
      <c r="AV17" t="n">
        <v>159.99</v>
      </c>
      <c r="AW17" t="n">
        <v>-0.6501503250518814</v>
      </c>
      <c r="AX17" t="n">
        <v>-104.0175505050505</v>
      </c>
      <c r="AY17" t="inlineStr"/>
      <c r="AZ17">
        <f>IFERROR(P2/AA2,0)</f>
        <v/>
      </c>
      <c r="BA17">
        <f>IFERROR(Q2/AA2,0)</f>
        <v/>
      </c>
      <c r="BB17">
        <f>IFERROR(R2/AA2,0)</f>
        <v/>
      </c>
      <c r="BC17">
        <f>BC2-BB2</f>
        <v/>
      </c>
      <c r="BD17">
        <f>IFERROR(R2/Z2,0)</f>
        <v/>
      </c>
      <c r="BE17" t="inlineStr"/>
      <c r="BF17" t="inlineStr"/>
      <c r="BG17" t="inlineStr"/>
      <c r="BH17">
        <f>IF(AA2*BH2-R2&gt;0,AA2*BH2-R2,0)</f>
        <v/>
      </c>
      <c r="BI17" t="inlineStr"/>
      <c r="BJ17" t="inlineStr"/>
      <c r="BK17" t="inlineStr"/>
      <c r="BL17" t="inlineStr"/>
      <c r="BM17" t="inlineStr"/>
      <c r="BN17" t="inlineStr"/>
      <c r="BO17">
        <f>SUM(BM2:BQ2)</f>
        <v/>
      </c>
      <c r="BP17">
        <f>IFERROR(BR2/AA2,0)</f>
        <v/>
      </c>
      <c r="BQ17">
        <f>IFERROR(BC2+BS2,0)</f>
        <v/>
      </c>
      <c r="BR17">
        <f>IFERROR(BR2-BI2,0)</f>
        <v/>
      </c>
      <c r="BS17" t="inlineStr"/>
      <c r="BT17" t="inlineStr"/>
      <c r="BU17" t="inlineStr"/>
      <c r="BV17" t="inlineStr"/>
      <c r="BW17" t="inlineStr"/>
      <c r="BX17" t="inlineStr"/>
    </row>
    <row r="18">
      <c r="A18" s="1" t="n">
        <v>16</v>
      </c>
      <c r="B18" t="inlineStr">
        <is>
          <t>AFH-8010SB20</t>
        </is>
      </c>
      <c r="C18" t="inlineStr">
        <is>
          <t>AFH</t>
        </is>
      </c>
      <c r="D18" t="inlineStr">
        <is>
          <t>QW</t>
        </is>
      </c>
      <c r="E18" t="n">
        <v>0</v>
      </c>
      <c r="F18" t="inlineStr"/>
      <c r="G18" t="inlineStr">
        <is>
          <t>蓝</t>
        </is>
      </c>
      <c r="H18" t="inlineStr">
        <is>
          <t>天蓝</t>
        </is>
      </c>
      <c r="I18" t="n">
        <v>20</v>
      </c>
      <c r="J18" t="inlineStr">
        <is>
          <t>铝框PC</t>
        </is>
      </c>
      <c r="K18" t="n">
        <v>0</v>
      </c>
      <c r="L18" t="inlineStr">
        <is>
          <t>21.46 x 14.96 x 9.25</t>
        </is>
      </c>
      <c r="M18" t="inlineStr">
        <is>
          <t>B0BFWLD55B</t>
        </is>
      </c>
      <c r="N18" t="inlineStr"/>
      <c r="O18" t="n">
        <v>34</v>
      </c>
      <c r="P18" t="n">
        <v>35</v>
      </c>
      <c r="Q18" t="n">
        <v>35</v>
      </c>
      <c r="R18" t="inlineStr"/>
      <c r="S18" t="n">
        <v>0</v>
      </c>
      <c r="T18" t="n">
        <v>0</v>
      </c>
      <c r="U18" t="inlineStr"/>
      <c r="V18" t="n">
        <v>968</v>
      </c>
      <c r="W18" t="inlineStr">
        <is>
          <t>0.52%</t>
        </is>
      </c>
      <c r="X18" t="n">
        <v>5</v>
      </c>
      <c r="Y18" t="n">
        <v>0.7142857142857143</v>
      </c>
      <c r="Z18" t="n">
        <v>0</v>
      </c>
      <c r="AA18" t="inlineStr"/>
      <c r="AB18" t="n">
        <v>5</v>
      </c>
      <c r="AC18" t="n">
        <v>0.3571428571428572</v>
      </c>
      <c r="AD18" t="n">
        <v>1</v>
      </c>
      <c r="AE18" t="n">
        <v>968</v>
      </c>
      <c r="AF18" t="inlineStr">
        <is>
          <t>0.52%</t>
        </is>
      </c>
      <c r="AG18" t="inlineStr"/>
      <c r="AH18" t="n">
        <v>0.15</v>
      </c>
      <c r="AI18" t="n">
        <v>19.39</v>
      </c>
      <c r="AJ18" t="n">
        <v>249</v>
      </c>
      <c r="AK18" t="n">
        <v>55</v>
      </c>
      <c r="AL18" t="n">
        <v>39</v>
      </c>
      <c r="AM18" t="n">
        <v>25</v>
      </c>
      <c r="AN18" t="n">
        <v>8.9375</v>
      </c>
      <c r="AO18" t="n">
        <v>9.479166666666668</v>
      </c>
      <c r="AP18" t="n">
        <v>129.99</v>
      </c>
      <c r="AQ18" t="n">
        <v>0.3376802877610632</v>
      </c>
      <c r="AR18" t="n">
        <v>0</v>
      </c>
      <c r="AS18" t="n">
        <v>0</v>
      </c>
      <c r="AT18" t="n">
        <v>0</v>
      </c>
      <c r="AU18" t="n">
        <v>0</v>
      </c>
      <c r="AV18" t="n">
        <v>129.99</v>
      </c>
      <c r="AW18" t="n">
        <v>-0.6737639492082141</v>
      </c>
      <c r="AX18" t="n">
        <v>-87.58257575757577</v>
      </c>
      <c r="AY18" t="inlineStr"/>
      <c r="AZ18">
        <f>IFERROR(P2/AA2,0)</f>
        <v/>
      </c>
      <c r="BA18">
        <f>IFERROR(Q2/AA2,0)</f>
        <v/>
      </c>
      <c r="BB18">
        <f>IFERROR(R2/AA2,0)</f>
        <v/>
      </c>
      <c r="BC18">
        <f>BC2-BB2</f>
        <v/>
      </c>
      <c r="BD18">
        <f>IFERROR(R2/Z2,0)</f>
        <v/>
      </c>
      <c r="BE18" t="inlineStr"/>
      <c r="BF18" t="inlineStr"/>
      <c r="BG18" t="inlineStr"/>
      <c r="BH18">
        <f>IF(AA2*BH2-R2&gt;0,AA2*BH2-R2,0)</f>
        <v/>
      </c>
      <c r="BI18" t="inlineStr"/>
      <c r="BJ18" t="inlineStr"/>
      <c r="BK18" t="inlineStr"/>
      <c r="BL18" t="inlineStr"/>
      <c r="BM18" t="inlineStr"/>
      <c r="BN18" t="inlineStr"/>
      <c r="BO18">
        <f>SUM(BM2:BQ2)</f>
        <v/>
      </c>
      <c r="BP18">
        <f>IFERROR(BR2/AA2,0)</f>
        <v/>
      </c>
      <c r="BQ18">
        <f>IFERROR(BC2+BS2,0)</f>
        <v/>
      </c>
      <c r="BR18">
        <f>IFERROR(BR2-BI2,0)</f>
        <v/>
      </c>
      <c r="BS18" t="inlineStr"/>
      <c r="BT18" t="inlineStr"/>
      <c r="BU18" t="inlineStr"/>
      <c r="BV18" t="inlineStr"/>
      <c r="BW18" t="inlineStr"/>
      <c r="BX18" t="inlineStr"/>
    </row>
    <row r="19">
      <c r="A19" s="1" t="n">
        <v>17</v>
      </c>
      <c r="B19" t="inlineStr">
        <is>
          <t>AFH-8010WT20</t>
        </is>
      </c>
      <c r="C19" t="inlineStr">
        <is>
          <t>AFH</t>
        </is>
      </c>
      <c r="D19" t="inlineStr">
        <is>
          <t>QW</t>
        </is>
      </c>
      <c r="E19" t="inlineStr">
        <is>
          <t>AD</t>
        </is>
      </c>
      <c r="F19" t="inlineStr"/>
      <c r="G19" t="inlineStr">
        <is>
          <t>白</t>
        </is>
      </c>
      <c r="H19" t="inlineStr">
        <is>
          <t>白</t>
        </is>
      </c>
      <c r="I19" t="n">
        <v>20</v>
      </c>
      <c r="J19" t="inlineStr">
        <is>
          <t>铝框PC</t>
        </is>
      </c>
      <c r="K19" t="n">
        <v>0</v>
      </c>
      <c r="L19" t="inlineStr">
        <is>
          <t>21.46 x 14.96 x 9.25</t>
        </is>
      </c>
      <c r="M19" t="inlineStr">
        <is>
          <t>B0B77VP2C9</t>
        </is>
      </c>
      <c r="N19" t="inlineStr"/>
      <c r="O19" t="n">
        <v>69</v>
      </c>
      <c r="P19" t="n">
        <v>75</v>
      </c>
      <c r="Q19" t="n">
        <v>75</v>
      </c>
      <c r="R19" t="inlineStr"/>
      <c r="S19" t="n">
        <v>0</v>
      </c>
      <c r="T19" t="n">
        <v>0</v>
      </c>
      <c r="U19" t="inlineStr"/>
      <c r="V19" t="n">
        <v>2448</v>
      </c>
      <c r="W19" t="inlineStr">
        <is>
          <t>1.02%</t>
        </is>
      </c>
      <c r="X19" t="n">
        <v>25</v>
      </c>
      <c r="Y19" t="n">
        <v>3.571428571428572</v>
      </c>
      <c r="Z19" t="n">
        <v>0</v>
      </c>
      <c r="AA19" t="inlineStr"/>
      <c r="AB19" t="n">
        <v>25</v>
      </c>
      <c r="AC19" t="n">
        <v>1.785714285714286</v>
      </c>
      <c r="AD19" t="n">
        <v>1</v>
      </c>
      <c r="AE19" t="n">
        <v>2448</v>
      </c>
      <c r="AF19" t="inlineStr">
        <is>
          <t>1.02%</t>
        </is>
      </c>
      <c r="AG19" t="inlineStr"/>
      <c r="AH19" t="n">
        <v>0.15</v>
      </c>
      <c r="AI19" t="n">
        <v>19.39</v>
      </c>
      <c r="AJ19" t="n">
        <v>259</v>
      </c>
      <c r="AK19" t="n">
        <v>55</v>
      </c>
      <c r="AL19" t="n">
        <v>39</v>
      </c>
      <c r="AM19" t="n">
        <v>25</v>
      </c>
      <c r="AN19" t="n">
        <v>8.9375</v>
      </c>
      <c r="AO19" t="n">
        <v>9.479166666666668</v>
      </c>
      <c r="AP19" t="n">
        <v>139.99</v>
      </c>
      <c r="AQ19" t="n">
        <v>0.3634538830695699</v>
      </c>
      <c r="AR19" t="n">
        <v>0</v>
      </c>
      <c r="AS19" t="n">
        <v>0</v>
      </c>
      <c r="AT19" t="n">
        <v>0</v>
      </c>
      <c r="AU19" t="n">
        <v>0</v>
      </c>
      <c r="AV19" t="n">
        <v>139.99</v>
      </c>
      <c r="AW19" t="n">
        <v>-0.6380812915208229</v>
      </c>
      <c r="AX19" t="n">
        <v>-89.325</v>
      </c>
      <c r="AY19" t="inlineStr"/>
      <c r="AZ19">
        <f>IFERROR(P2/AA2,0)</f>
        <v/>
      </c>
      <c r="BA19">
        <f>IFERROR(Q2/AA2,0)</f>
        <v/>
      </c>
      <c r="BB19">
        <f>IFERROR(R2/AA2,0)</f>
        <v/>
      </c>
      <c r="BC19">
        <f>BC2-BB2</f>
        <v/>
      </c>
      <c r="BD19">
        <f>IFERROR(R2/Z2,0)</f>
        <v/>
      </c>
      <c r="BE19" t="inlineStr"/>
      <c r="BF19" t="inlineStr"/>
      <c r="BG19" t="inlineStr"/>
      <c r="BH19">
        <f>IF(AA2*BH2-R2&gt;0,AA2*BH2-R2,0)</f>
        <v/>
      </c>
      <c r="BI19" t="inlineStr"/>
      <c r="BJ19" t="inlineStr"/>
      <c r="BK19" t="inlineStr"/>
      <c r="BL19" t="inlineStr"/>
      <c r="BM19" t="inlineStr"/>
      <c r="BN19" t="inlineStr"/>
      <c r="BO19">
        <f>SUM(BM2:BQ2)</f>
        <v/>
      </c>
      <c r="BP19">
        <f>IFERROR(BR2/AA2,0)</f>
        <v/>
      </c>
      <c r="BQ19">
        <f>IFERROR(BC2+BS2,0)</f>
        <v/>
      </c>
      <c r="BR19">
        <f>IFERROR(BR2-BI2,0)</f>
        <v/>
      </c>
      <c r="BS19" t="inlineStr"/>
      <c r="BT19" t="inlineStr"/>
      <c r="BU19" t="inlineStr"/>
      <c r="BV19" t="inlineStr"/>
      <c r="BW19" t="inlineStr"/>
      <c r="BX19" t="inlineStr"/>
    </row>
    <row r="20">
      <c r="A20" s="1" t="n">
        <v>18</v>
      </c>
      <c r="B20" t="inlineStr">
        <is>
          <t>AFH-8010WT24</t>
        </is>
      </c>
      <c r="C20" t="inlineStr">
        <is>
          <t>AFH</t>
        </is>
      </c>
      <c r="D20" t="inlineStr">
        <is>
          <t>QW</t>
        </is>
      </c>
      <c r="E20" t="n">
        <v>0</v>
      </c>
      <c r="F20" t="inlineStr"/>
      <c r="G20" t="inlineStr">
        <is>
          <t>白</t>
        </is>
      </c>
      <c r="H20" t="inlineStr">
        <is>
          <t>白</t>
        </is>
      </c>
      <c r="I20" t="n">
        <v>24</v>
      </c>
      <c r="J20" t="inlineStr">
        <is>
          <t>铝框PC</t>
        </is>
      </c>
      <c r="K20" t="n">
        <v>0</v>
      </c>
      <c r="L20" t="n">
        <v>0</v>
      </c>
      <c r="M20" t="inlineStr">
        <is>
          <t>B0B77T3223</t>
        </is>
      </c>
      <c r="N20" t="inlineStr"/>
      <c r="O20" t="n">
        <v>48</v>
      </c>
      <c r="P20" t="n">
        <v>50</v>
      </c>
      <c r="Q20" t="n">
        <v>50</v>
      </c>
      <c r="R20" t="inlineStr"/>
      <c r="S20" t="n">
        <v>0</v>
      </c>
      <c r="T20" t="n">
        <v>0</v>
      </c>
      <c r="U20" t="inlineStr"/>
      <c r="V20" t="n">
        <v>731</v>
      </c>
      <c r="W20" t="inlineStr">
        <is>
          <t>0.55%</t>
        </is>
      </c>
      <c r="X20" t="n">
        <v>4</v>
      </c>
      <c r="Y20" t="n">
        <v>0.5714285714285714</v>
      </c>
      <c r="Z20" t="n">
        <v>0</v>
      </c>
      <c r="AA20" t="inlineStr"/>
      <c r="AB20" t="n">
        <v>4</v>
      </c>
      <c r="AC20" t="n">
        <v>0.2857142857142857</v>
      </c>
      <c r="AD20" t="n">
        <v>1</v>
      </c>
      <c r="AE20" t="n">
        <v>731</v>
      </c>
      <c r="AF20" t="inlineStr">
        <is>
          <t>0.55%</t>
        </is>
      </c>
      <c r="AG20" t="inlineStr"/>
      <c r="AH20" t="n">
        <v>0.15</v>
      </c>
      <c r="AI20" t="n">
        <v>26.11</v>
      </c>
      <c r="AJ20" t="n">
        <v>284</v>
      </c>
      <c r="AK20" t="n">
        <v>68</v>
      </c>
      <c r="AL20" t="n">
        <v>46</v>
      </c>
      <c r="AM20" t="n">
        <v>28</v>
      </c>
      <c r="AN20" t="n">
        <v>14.59733333333333</v>
      </c>
      <c r="AO20" t="n">
        <v>15.4820202020202</v>
      </c>
      <c r="AP20" t="n">
        <v>169.99</v>
      </c>
      <c r="AQ20" t="n">
        <v>0.3521923452419364</v>
      </c>
      <c r="AR20" t="n">
        <v>0</v>
      </c>
      <c r="AS20" t="n">
        <v>0</v>
      </c>
      <c r="AT20" t="n">
        <v>0</v>
      </c>
      <c r="AU20" t="n">
        <v>0</v>
      </c>
      <c r="AV20" t="n">
        <v>169.99</v>
      </c>
      <c r="AW20" t="n">
        <v>-0.6221540958143111</v>
      </c>
      <c r="AX20" t="n">
        <v>-105.7599747474748</v>
      </c>
      <c r="AY20" t="inlineStr"/>
      <c r="AZ20">
        <f>IFERROR(P2/AA2,0)</f>
        <v/>
      </c>
      <c r="BA20">
        <f>IFERROR(Q2/AA2,0)</f>
        <v/>
      </c>
      <c r="BB20">
        <f>IFERROR(R2/AA2,0)</f>
        <v/>
      </c>
      <c r="BC20">
        <f>BC2-BB2</f>
        <v/>
      </c>
      <c r="BD20">
        <f>IFERROR(R2/Z2,0)</f>
        <v/>
      </c>
      <c r="BE20" t="inlineStr"/>
      <c r="BF20" t="inlineStr"/>
      <c r="BG20" t="inlineStr"/>
      <c r="BH20">
        <f>IF(AA2*BH2-R2&gt;0,AA2*BH2-R2,0)</f>
        <v/>
      </c>
      <c r="BI20" t="inlineStr"/>
      <c r="BJ20" t="inlineStr"/>
      <c r="BK20" t="inlineStr"/>
      <c r="BL20" t="inlineStr"/>
      <c r="BM20" t="inlineStr"/>
      <c r="BN20" t="inlineStr"/>
      <c r="BO20">
        <f>SUM(BM2:BQ2)</f>
        <v/>
      </c>
      <c r="BP20">
        <f>IFERROR(BR2/AA2,0)</f>
        <v/>
      </c>
      <c r="BQ20">
        <f>IFERROR(BC2+BS2,0)</f>
        <v/>
      </c>
      <c r="BR20">
        <f>IFERROR(BR2-BI2,0)</f>
        <v/>
      </c>
      <c r="BS20" t="inlineStr"/>
      <c r="BT20" t="inlineStr"/>
      <c r="BU20" t="inlineStr"/>
      <c r="BV20" t="inlineStr"/>
      <c r="BW20" t="inlineStr"/>
      <c r="BX20" t="inlineStr"/>
    </row>
    <row r="21">
      <c r="A21" s="1" t="n">
        <v>19</v>
      </c>
      <c r="B21" t="inlineStr">
        <is>
          <t>KV-DP2048</t>
        </is>
      </c>
      <c r="C21" t="inlineStr">
        <is>
          <t>KV</t>
        </is>
      </c>
      <c r="D21" t="inlineStr">
        <is>
          <t>RL</t>
        </is>
      </c>
      <c r="E21" t="n">
        <v>0</v>
      </c>
      <c r="F21" t="inlineStr"/>
      <c r="G21" t="inlineStr">
        <is>
          <t>蓝</t>
        </is>
      </c>
      <c r="H21" t="inlineStr">
        <is>
          <t>深蓝</t>
        </is>
      </c>
      <c r="I21" t="inlineStr">
        <is>
          <t>20/24/28</t>
        </is>
      </c>
      <c r="J21" t="inlineStr">
        <is>
          <t>PC</t>
        </is>
      </c>
      <c r="K21" t="inlineStr">
        <is>
          <t>√</t>
        </is>
      </c>
      <c r="L21" t="inlineStr">
        <is>
          <t>22 x 14 x 9</t>
        </is>
      </c>
      <c r="M21" t="inlineStr">
        <is>
          <t>B0BDFWY4VS</t>
        </is>
      </c>
      <c r="N21" t="inlineStr"/>
      <c r="O21" t="n">
        <v>129</v>
      </c>
      <c r="P21" t="n">
        <v>185</v>
      </c>
      <c r="Q21" t="n">
        <v>185</v>
      </c>
      <c r="R21" t="inlineStr"/>
      <c r="S21" t="n">
        <v>0</v>
      </c>
      <c r="T21" t="n">
        <v>0</v>
      </c>
      <c r="U21" t="inlineStr"/>
      <c r="V21" t="n">
        <v>2123</v>
      </c>
      <c r="W21" t="inlineStr">
        <is>
          <t>1.41%</t>
        </is>
      </c>
      <c r="X21" t="n">
        <v>30</v>
      </c>
      <c r="Y21" t="n">
        <v>4.285714285714286</v>
      </c>
      <c r="Z21" t="n">
        <v>0</v>
      </c>
      <c r="AA21" t="inlineStr"/>
      <c r="AB21" t="n">
        <v>30</v>
      </c>
      <c r="AC21" t="n">
        <v>2.142857142857143</v>
      </c>
      <c r="AD21" t="n">
        <v>1</v>
      </c>
      <c r="AE21" t="n">
        <v>2123</v>
      </c>
      <c r="AF21" t="inlineStr">
        <is>
          <t>1.41%</t>
        </is>
      </c>
      <c r="AG21" t="inlineStr"/>
      <c r="AH21" t="n">
        <v>0.15</v>
      </c>
      <c r="AI21" t="n">
        <v>35.35</v>
      </c>
      <c r="AJ21" t="n">
        <v>455</v>
      </c>
      <c r="AK21" t="n">
        <v>77</v>
      </c>
      <c r="AL21" t="n">
        <v>55</v>
      </c>
      <c r="AM21" t="n">
        <v>33</v>
      </c>
      <c r="AN21" t="n">
        <v>23.2925</v>
      </c>
      <c r="AO21" t="n">
        <v>24.70416666666667</v>
      </c>
      <c r="AP21" t="n">
        <v>229.99</v>
      </c>
      <c r="AQ21" t="n">
        <v>0.2891340466713309</v>
      </c>
      <c r="AR21" t="n">
        <v>0</v>
      </c>
      <c r="AS21" t="n">
        <v>0</v>
      </c>
      <c r="AT21" t="n">
        <v>0</v>
      </c>
      <c r="AU21" t="n">
        <v>0</v>
      </c>
      <c r="AV21" t="n">
        <v>229.99</v>
      </c>
      <c r="AW21" t="n">
        <v>-0.7318276025176326</v>
      </c>
      <c r="AX21" t="n">
        <v>-168.3130303030303</v>
      </c>
      <c r="AY21" t="inlineStr"/>
      <c r="AZ21">
        <f>IFERROR(P2/AA2,0)</f>
        <v/>
      </c>
      <c r="BA21">
        <f>IFERROR(Q2/AA2,0)</f>
        <v/>
      </c>
      <c r="BB21">
        <f>IFERROR(R2/AA2,0)</f>
        <v/>
      </c>
      <c r="BC21">
        <f>BC2-BB2</f>
        <v/>
      </c>
      <c r="BD21">
        <f>IFERROR(R2/Z2,0)</f>
        <v/>
      </c>
      <c r="BE21" t="inlineStr"/>
      <c r="BF21" t="inlineStr"/>
      <c r="BG21" t="inlineStr"/>
      <c r="BH21">
        <f>IF(AA2*BH2-R2&gt;0,AA2*BH2-R2,0)</f>
        <v/>
      </c>
      <c r="BI21" t="inlineStr"/>
      <c r="BJ21" t="inlineStr"/>
      <c r="BK21" t="inlineStr"/>
      <c r="BL21" t="inlineStr"/>
      <c r="BM21" t="inlineStr"/>
      <c r="BN21" t="inlineStr"/>
      <c r="BO21">
        <f>SUM(BM2:BQ2)</f>
        <v/>
      </c>
      <c r="BP21">
        <f>IFERROR(BR2/AA2,0)</f>
        <v/>
      </c>
      <c r="BQ21">
        <f>IFERROR(BC2+BS2,0)</f>
        <v/>
      </c>
      <c r="BR21">
        <f>IFERROR(BR2-BI2,0)</f>
        <v/>
      </c>
      <c r="BS21" t="inlineStr"/>
      <c r="BT21" t="inlineStr"/>
      <c r="BU21" t="inlineStr"/>
      <c r="BV21" t="inlineStr"/>
      <c r="BW21" t="inlineStr"/>
      <c r="BX21" t="inlineStr"/>
    </row>
    <row r="22">
      <c r="A22" s="1" t="n">
        <v>20</v>
      </c>
      <c r="B22" t="inlineStr">
        <is>
          <t>KV-PG20</t>
        </is>
      </c>
      <c r="C22" t="inlineStr">
        <is>
          <t>KV</t>
        </is>
      </c>
      <c r="D22" t="inlineStr">
        <is>
          <t>RL</t>
        </is>
      </c>
      <c r="E22" t="n">
        <v>0</v>
      </c>
      <c r="F22" t="inlineStr"/>
      <c r="G22" t="inlineStr">
        <is>
          <t>金</t>
        </is>
      </c>
      <c r="H22" t="inlineStr">
        <is>
          <t>玫瑰金</t>
        </is>
      </c>
      <c r="I22" t="n">
        <v>20</v>
      </c>
      <c r="J22" t="inlineStr">
        <is>
          <t>PC</t>
        </is>
      </c>
      <c r="K22" t="inlineStr">
        <is>
          <t>√</t>
        </is>
      </c>
      <c r="L22" t="inlineStr">
        <is>
          <t>22 x 14 x 9</t>
        </is>
      </c>
      <c r="M22" t="inlineStr">
        <is>
          <t>B0BM9D5Y87</t>
        </is>
      </c>
      <c r="N22" t="inlineStr"/>
      <c r="O22" t="n">
        <v>19</v>
      </c>
      <c r="P22" t="n">
        <v>22</v>
      </c>
      <c r="Q22" t="n">
        <v>22</v>
      </c>
      <c r="R22" t="inlineStr"/>
      <c r="S22" t="n">
        <v>0</v>
      </c>
      <c r="T22" t="n">
        <v>0</v>
      </c>
      <c r="U22" t="inlineStr"/>
      <c r="V22" t="n">
        <v>1085</v>
      </c>
      <c r="W22" t="inlineStr">
        <is>
          <t>1.47%</t>
        </is>
      </c>
      <c r="X22" t="n">
        <v>16</v>
      </c>
      <c r="Y22" t="n">
        <v>2.285714285714286</v>
      </c>
      <c r="Z22" t="n">
        <v>0</v>
      </c>
      <c r="AA22" t="inlineStr"/>
      <c r="AB22" t="n">
        <v>16</v>
      </c>
      <c r="AC22" t="n">
        <v>1.142857142857143</v>
      </c>
      <c r="AD22" t="n">
        <v>1</v>
      </c>
      <c r="AE22" t="n">
        <v>1085</v>
      </c>
      <c r="AF22" t="inlineStr">
        <is>
          <t>1.47%</t>
        </is>
      </c>
      <c r="AG22" t="inlineStr"/>
      <c r="AH22" t="n">
        <v>0.15</v>
      </c>
      <c r="AI22" t="n">
        <v>19.39</v>
      </c>
      <c r="AJ22" t="n">
        <v>137</v>
      </c>
      <c r="AK22" t="n">
        <v>55</v>
      </c>
      <c r="AL22" t="n">
        <v>39</v>
      </c>
      <c r="AM22" t="n">
        <v>25</v>
      </c>
      <c r="AN22" t="n">
        <v>8.9375</v>
      </c>
      <c r="AO22" t="n">
        <v>9.479166666666668</v>
      </c>
      <c r="AP22" t="n">
        <v>129.99</v>
      </c>
      <c r="AQ22" t="n">
        <v>0.4682264603104667</v>
      </c>
      <c r="AR22" t="n">
        <v>0</v>
      </c>
      <c r="AS22" t="n">
        <v>0</v>
      </c>
      <c r="AT22" t="n">
        <v>0</v>
      </c>
      <c r="AU22" t="n">
        <v>0</v>
      </c>
      <c r="AV22" t="n">
        <v>129.99</v>
      </c>
      <c r="AW22" t="n">
        <v>-0.412671604109407</v>
      </c>
      <c r="AX22" t="n">
        <v>-53.64318181818182</v>
      </c>
      <c r="AY22" t="inlineStr"/>
      <c r="AZ22">
        <f>IFERROR(P2/AA2,0)</f>
        <v/>
      </c>
      <c r="BA22">
        <f>IFERROR(Q2/AA2,0)</f>
        <v/>
      </c>
      <c r="BB22">
        <f>IFERROR(R2/AA2,0)</f>
        <v/>
      </c>
      <c r="BC22">
        <f>BC2-BB2</f>
        <v/>
      </c>
      <c r="BD22">
        <f>IFERROR(R2/Z2,0)</f>
        <v/>
      </c>
      <c r="BE22" t="inlineStr"/>
      <c r="BF22" t="inlineStr"/>
      <c r="BG22" t="inlineStr"/>
      <c r="BH22">
        <f>IF(AA2*BH2-R2&gt;0,AA2*BH2-R2,0)</f>
        <v/>
      </c>
      <c r="BI22" t="inlineStr"/>
      <c r="BJ22" t="inlineStr"/>
      <c r="BK22" t="inlineStr"/>
      <c r="BL22" t="inlineStr"/>
      <c r="BM22" t="inlineStr"/>
      <c r="BN22" t="inlineStr"/>
      <c r="BO22">
        <f>SUM(BM2:BQ2)</f>
        <v/>
      </c>
      <c r="BP22">
        <f>IFERROR(BR2/AA2,0)</f>
        <v/>
      </c>
      <c r="BQ22">
        <f>IFERROR(BC2+BS2,0)</f>
        <v/>
      </c>
      <c r="BR22">
        <f>IFERROR(BR2-BI2,0)</f>
        <v/>
      </c>
      <c r="BS22" t="inlineStr"/>
      <c r="BT22" t="inlineStr"/>
      <c r="BU22" t="inlineStr"/>
      <c r="BV22" t="inlineStr"/>
      <c r="BW22" t="inlineStr"/>
      <c r="BX22" t="inlineStr"/>
    </row>
    <row r="23">
      <c r="A23" s="1" t="n">
        <v>21</v>
      </c>
      <c r="B23" t="inlineStr">
        <is>
          <t>KV-PG2048</t>
        </is>
      </c>
      <c r="C23" t="inlineStr">
        <is>
          <t>KV</t>
        </is>
      </c>
      <c r="D23" t="inlineStr">
        <is>
          <t>RL</t>
        </is>
      </c>
      <c r="E23" t="n">
        <v>0</v>
      </c>
      <c r="F23" t="inlineStr"/>
      <c r="G23" t="inlineStr">
        <is>
          <t>金</t>
        </is>
      </c>
      <c r="H23" t="inlineStr">
        <is>
          <t>玫瑰金</t>
        </is>
      </c>
      <c r="I23" t="inlineStr">
        <is>
          <t>20/24/28</t>
        </is>
      </c>
      <c r="J23" t="inlineStr">
        <is>
          <t>PC</t>
        </is>
      </c>
      <c r="K23" t="inlineStr">
        <is>
          <t>√</t>
        </is>
      </c>
      <c r="L23" t="inlineStr">
        <is>
          <t>22 x 14 x 9</t>
        </is>
      </c>
      <c r="M23" t="inlineStr">
        <is>
          <t>B0BM9CQ456</t>
        </is>
      </c>
      <c r="N23" t="inlineStr"/>
      <c r="O23" t="n">
        <v>59</v>
      </c>
      <c r="P23" t="n">
        <v>62</v>
      </c>
      <c r="Q23" t="n">
        <v>62</v>
      </c>
      <c r="R23" t="inlineStr"/>
      <c r="S23" t="n">
        <v>0</v>
      </c>
      <c r="T23" t="n">
        <v>0</v>
      </c>
      <c r="U23" t="inlineStr"/>
      <c r="V23" t="n">
        <v>1193</v>
      </c>
      <c r="W23" t="inlineStr">
        <is>
          <t>0.75%</t>
        </is>
      </c>
      <c r="X23" t="n">
        <v>9</v>
      </c>
      <c r="Y23" t="n">
        <v>1.285714285714286</v>
      </c>
      <c r="Z23" t="n">
        <v>0</v>
      </c>
      <c r="AA23" t="inlineStr"/>
      <c r="AB23" t="n">
        <v>9</v>
      </c>
      <c r="AC23" t="n">
        <v>0.6428571428571429</v>
      </c>
      <c r="AD23" t="n">
        <v>1</v>
      </c>
      <c r="AE23" t="n">
        <v>1193</v>
      </c>
      <c r="AF23" t="inlineStr">
        <is>
          <t>0.75%</t>
        </is>
      </c>
      <c r="AG23" t="inlineStr"/>
      <c r="AH23" t="n">
        <v>0.15</v>
      </c>
      <c r="AI23" t="n">
        <v>35.35</v>
      </c>
      <c r="AJ23" t="n">
        <v>455</v>
      </c>
      <c r="AK23" t="n">
        <v>77</v>
      </c>
      <c r="AL23" t="n">
        <v>55</v>
      </c>
      <c r="AM23" t="n">
        <v>33</v>
      </c>
      <c r="AN23" t="n">
        <v>23.2925</v>
      </c>
      <c r="AO23" t="n">
        <v>24.70416666666667</v>
      </c>
      <c r="AP23" t="n">
        <v>229.99</v>
      </c>
      <c r="AQ23" t="n">
        <v>0.2891340466713309</v>
      </c>
      <c r="AR23" t="n">
        <v>0</v>
      </c>
      <c r="AS23" t="n">
        <v>0</v>
      </c>
      <c r="AT23" t="n">
        <v>0</v>
      </c>
      <c r="AU23" t="n">
        <v>0</v>
      </c>
      <c r="AV23" t="n">
        <v>229.99</v>
      </c>
      <c r="AW23" t="n">
        <v>-0.7318276025176326</v>
      </c>
      <c r="AX23" t="n">
        <v>-168.3130303030303</v>
      </c>
      <c r="AY23" t="inlineStr"/>
      <c r="AZ23">
        <f>IFERROR(P2/AA2,0)</f>
        <v/>
      </c>
      <c r="BA23">
        <f>IFERROR(Q2/AA2,0)</f>
        <v/>
      </c>
      <c r="BB23">
        <f>IFERROR(R2/AA2,0)</f>
        <v/>
      </c>
      <c r="BC23">
        <f>BC2-BB2</f>
        <v/>
      </c>
      <c r="BD23">
        <f>IFERROR(R2/Z2,0)</f>
        <v/>
      </c>
      <c r="BE23" t="inlineStr"/>
      <c r="BF23" t="inlineStr"/>
      <c r="BG23" t="inlineStr"/>
      <c r="BH23">
        <f>IF(AA2*BH2-R2&gt;0,AA2*BH2-R2,0)</f>
        <v/>
      </c>
      <c r="BI23" t="inlineStr"/>
      <c r="BJ23" t="inlineStr"/>
      <c r="BK23" t="inlineStr"/>
      <c r="BL23" t="inlineStr"/>
      <c r="BM23" t="inlineStr"/>
      <c r="BN23" t="inlineStr"/>
      <c r="BO23">
        <f>SUM(BM2:BQ2)</f>
        <v/>
      </c>
      <c r="BP23">
        <f>IFERROR(BR2/AA2,0)</f>
        <v/>
      </c>
      <c r="BQ23">
        <f>IFERROR(BC2+BS2,0)</f>
        <v/>
      </c>
      <c r="BR23">
        <f>IFERROR(BR2-BI2,0)</f>
        <v/>
      </c>
      <c r="BS23" t="inlineStr"/>
      <c r="BT23" t="inlineStr"/>
      <c r="BU23" t="inlineStr"/>
      <c r="BV23" t="inlineStr"/>
      <c r="BW23" t="inlineStr"/>
      <c r="BX23" t="inlineStr"/>
    </row>
    <row r="24">
      <c r="A24" s="1" t="n">
        <v>22</v>
      </c>
      <c r="B24" t="inlineStr">
        <is>
          <t>KV-PK-2048</t>
        </is>
      </c>
      <c r="C24" t="inlineStr">
        <is>
          <t>KV</t>
        </is>
      </c>
      <c r="D24" t="inlineStr">
        <is>
          <t>RL</t>
        </is>
      </c>
      <c r="E24" t="n">
        <v>0</v>
      </c>
      <c r="F24" t="inlineStr"/>
      <c r="G24" t="inlineStr">
        <is>
          <t>粉</t>
        </is>
      </c>
      <c r="H24" t="inlineStr">
        <is>
          <t>粉</t>
        </is>
      </c>
      <c r="I24" t="inlineStr">
        <is>
          <t>20/24/28</t>
        </is>
      </c>
      <c r="J24" t="inlineStr">
        <is>
          <t>PC</t>
        </is>
      </c>
      <c r="K24" t="inlineStr">
        <is>
          <t>√</t>
        </is>
      </c>
      <c r="L24" t="inlineStr">
        <is>
          <t>22 x 14 x 9</t>
        </is>
      </c>
      <c r="M24" t="inlineStr">
        <is>
          <t>B0BFJ43Y51</t>
        </is>
      </c>
      <c r="N24" t="inlineStr"/>
      <c r="O24" t="n">
        <v>59</v>
      </c>
      <c r="P24" t="n">
        <v>59</v>
      </c>
      <c r="Q24" t="n">
        <v>59</v>
      </c>
      <c r="R24" t="inlineStr"/>
      <c r="S24" t="n">
        <v>0</v>
      </c>
      <c r="T24" t="n">
        <v>0</v>
      </c>
      <c r="U24" t="inlineStr"/>
      <c r="V24" t="n">
        <v>1444</v>
      </c>
      <c r="W24" t="inlineStr">
        <is>
          <t>0.28%</t>
        </is>
      </c>
      <c r="X24" t="n">
        <v>4</v>
      </c>
      <c r="Y24" t="n">
        <v>0.5714285714285714</v>
      </c>
      <c r="Z24" t="n">
        <v>0</v>
      </c>
      <c r="AA24" t="inlineStr"/>
      <c r="AB24" t="n">
        <v>4</v>
      </c>
      <c r="AC24" t="n">
        <v>0.2857142857142857</v>
      </c>
      <c r="AD24" t="n">
        <v>1</v>
      </c>
      <c r="AE24" t="n">
        <v>1444</v>
      </c>
      <c r="AF24" t="inlineStr">
        <is>
          <t>0.28%</t>
        </is>
      </c>
      <c r="AG24" t="inlineStr"/>
      <c r="AH24" t="n">
        <v>0.15</v>
      </c>
      <c r="AI24" t="n">
        <v>35.35</v>
      </c>
      <c r="AJ24" t="n">
        <v>455</v>
      </c>
      <c r="AK24" t="n">
        <v>77</v>
      </c>
      <c r="AL24" t="n">
        <v>55</v>
      </c>
      <c r="AM24" t="n">
        <v>33</v>
      </c>
      <c r="AN24" t="n">
        <v>23.2925</v>
      </c>
      <c r="AO24" t="n">
        <v>24.70416666666667</v>
      </c>
      <c r="AP24" t="n">
        <v>229.99</v>
      </c>
      <c r="AQ24" t="n">
        <v>0.2891340466713309</v>
      </c>
      <c r="AR24" t="n">
        <v>0</v>
      </c>
      <c r="AS24" t="n">
        <v>0</v>
      </c>
      <c r="AT24" t="n">
        <v>0</v>
      </c>
      <c r="AU24" t="n">
        <v>0</v>
      </c>
      <c r="AV24" t="n">
        <v>229.99</v>
      </c>
      <c r="AW24" t="n">
        <v>-0.7318276025176326</v>
      </c>
      <c r="AX24" t="n">
        <v>-168.3130303030303</v>
      </c>
      <c r="AY24" t="inlineStr"/>
      <c r="AZ24">
        <f>IFERROR(P2/AA2,0)</f>
        <v/>
      </c>
      <c r="BA24">
        <f>IFERROR(Q2/AA2,0)</f>
        <v/>
      </c>
      <c r="BB24">
        <f>IFERROR(R2/AA2,0)</f>
        <v/>
      </c>
      <c r="BC24">
        <f>BC2-BB2</f>
        <v/>
      </c>
      <c r="BD24">
        <f>IFERROR(R2/Z2,0)</f>
        <v/>
      </c>
      <c r="BE24" t="inlineStr"/>
      <c r="BF24" t="inlineStr"/>
      <c r="BG24" t="inlineStr"/>
      <c r="BH24">
        <f>IF(AA2*BH2-R2&gt;0,AA2*BH2-R2,0)</f>
        <v/>
      </c>
      <c r="BI24" t="inlineStr"/>
      <c r="BJ24" t="inlineStr"/>
      <c r="BK24" t="inlineStr"/>
      <c r="BL24" t="inlineStr"/>
      <c r="BM24" t="inlineStr"/>
      <c r="BN24" t="inlineStr"/>
      <c r="BO24">
        <f>SUM(BM2:BQ2)</f>
        <v/>
      </c>
      <c r="BP24">
        <f>IFERROR(BR2/AA2,0)</f>
        <v/>
      </c>
      <c r="BQ24">
        <f>IFERROR(BC2+BS2,0)</f>
        <v/>
      </c>
      <c r="BR24">
        <f>IFERROR(BR2-BI2,0)</f>
        <v/>
      </c>
      <c r="BS24" t="inlineStr"/>
      <c r="BT24" t="inlineStr"/>
      <c r="BU24" t="inlineStr"/>
      <c r="BV24" t="inlineStr"/>
      <c r="BW24" t="inlineStr"/>
      <c r="BX24" t="inlineStr"/>
    </row>
    <row r="25">
      <c r="A25" s="1" t="n">
        <v>23</v>
      </c>
      <c r="B25" t="inlineStr">
        <is>
          <t>KV-PK20</t>
        </is>
      </c>
      <c r="C25" t="inlineStr">
        <is>
          <t>KV</t>
        </is>
      </c>
      <c r="D25" t="inlineStr">
        <is>
          <t>RL</t>
        </is>
      </c>
      <c r="E25" t="n">
        <v>0</v>
      </c>
      <c r="F25" t="inlineStr"/>
      <c r="G25" t="inlineStr">
        <is>
          <t>粉</t>
        </is>
      </c>
      <c r="H25" t="inlineStr">
        <is>
          <t>粉</t>
        </is>
      </c>
      <c r="I25" t="n">
        <v>20</v>
      </c>
      <c r="J25" t="inlineStr">
        <is>
          <t>PC</t>
        </is>
      </c>
      <c r="K25" t="inlineStr">
        <is>
          <t>√</t>
        </is>
      </c>
      <c r="L25" t="inlineStr">
        <is>
          <t>22 x 14 x 9</t>
        </is>
      </c>
      <c r="M25" t="inlineStr">
        <is>
          <t>B0BDFYWH87</t>
        </is>
      </c>
      <c r="N25" t="inlineStr"/>
      <c r="O25" t="n">
        <v>2</v>
      </c>
      <c r="P25" t="n">
        <v>3</v>
      </c>
      <c r="Q25" t="n">
        <v>3</v>
      </c>
      <c r="R25" t="inlineStr"/>
      <c r="S25" t="n">
        <v>0</v>
      </c>
      <c r="T25" t="n">
        <v>0</v>
      </c>
      <c r="U25" t="inlineStr"/>
      <c r="V25" t="n">
        <v>844</v>
      </c>
      <c r="W25" t="inlineStr">
        <is>
          <t>0.83%</t>
        </is>
      </c>
      <c r="X25" t="n">
        <v>7</v>
      </c>
      <c r="Y25" t="n">
        <v>1</v>
      </c>
      <c r="Z25" t="n">
        <v>0</v>
      </c>
      <c r="AA25" t="inlineStr"/>
      <c r="AB25" t="n">
        <v>7</v>
      </c>
      <c r="AC25" t="n">
        <v>0.5</v>
      </c>
      <c r="AD25" t="n">
        <v>1</v>
      </c>
      <c r="AE25" t="n">
        <v>844</v>
      </c>
      <c r="AF25" t="inlineStr">
        <is>
          <t>0.83%</t>
        </is>
      </c>
      <c r="AG25" t="inlineStr"/>
      <c r="AH25" t="n">
        <v>0.15</v>
      </c>
      <c r="AI25" t="n">
        <v>19.39</v>
      </c>
      <c r="AJ25" t="n">
        <v>137</v>
      </c>
      <c r="AK25" t="n">
        <v>55</v>
      </c>
      <c r="AL25" t="n">
        <v>39</v>
      </c>
      <c r="AM25" t="n">
        <v>25</v>
      </c>
      <c r="AN25" t="n">
        <v>8.9375</v>
      </c>
      <c r="AO25" t="n">
        <v>9.479166666666668</v>
      </c>
      <c r="AP25" t="n">
        <v>129.99</v>
      </c>
      <c r="AQ25" t="n">
        <v>0.4682264603104667</v>
      </c>
      <c r="AR25" t="n">
        <v>0</v>
      </c>
      <c r="AS25" t="n">
        <v>0</v>
      </c>
      <c r="AT25" t="n">
        <v>0</v>
      </c>
      <c r="AU25" t="n">
        <v>0</v>
      </c>
      <c r="AV25" t="n">
        <v>129.99</v>
      </c>
      <c r="AW25" t="n">
        <v>-0.412671604109407</v>
      </c>
      <c r="AX25" t="n">
        <v>-53.64318181818182</v>
      </c>
      <c r="AY25" t="inlineStr"/>
      <c r="AZ25">
        <f>IFERROR(P2/AA2,0)</f>
        <v/>
      </c>
      <c r="BA25">
        <f>IFERROR(Q2/AA2,0)</f>
        <v/>
      </c>
      <c r="BB25">
        <f>IFERROR(R2/AA2,0)</f>
        <v/>
      </c>
      <c r="BC25">
        <f>BC2-BB2</f>
        <v/>
      </c>
      <c r="BD25">
        <f>IFERROR(R2/Z2,0)</f>
        <v/>
      </c>
      <c r="BE25" t="inlineStr"/>
      <c r="BF25" t="inlineStr"/>
      <c r="BG25" t="inlineStr"/>
      <c r="BH25">
        <f>IF(AA2*BH2-R2&gt;0,AA2*BH2-R2,0)</f>
        <v/>
      </c>
      <c r="BI25" t="inlineStr"/>
      <c r="BJ25" t="inlineStr"/>
      <c r="BK25" t="inlineStr"/>
      <c r="BL25" t="inlineStr"/>
      <c r="BM25" t="inlineStr"/>
      <c r="BN25" t="inlineStr"/>
      <c r="BO25">
        <f>SUM(BM2:BQ2)</f>
        <v/>
      </c>
      <c r="BP25">
        <f>IFERROR(BR2/AA2,0)</f>
        <v/>
      </c>
      <c r="BQ25">
        <f>IFERROR(BC2+BS2,0)</f>
        <v/>
      </c>
      <c r="BR25">
        <f>IFERROR(BR2-BI2,0)</f>
        <v/>
      </c>
      <c r="BS25" t="inlineStr"/>
      <c r="BT25" t="inlineStr"/>
      <c r="BU25" t="inlineStr"/>
      <c r="BV25" t="inlineStr"/>
      <c r="BW25" t="inlineStr"/>
      <c r="BX25" t="inlineStr"/>
    </row>
    <row r="26">
      <c r="A26" s="1" t="n">
        <v>24</v>
      </c>
      <c r="B26" t="inlineStr">
        <is>
          <t>KV-SL204</t>
        </is>
      </c>
      <c r="C26" t="inlineStr">
        <is>
          <t>KV</t>
        </is>
      </c>
      <c r="D26" t="inlineStr">
        <is>
          <t>RL</t>
        </is>
      </c>
      <c r="E26" t="n">
        <v>0</v>
      </c>
      <c r="F26" t="inlineStr"/>
      <c r="G26" t="inlineStr">
        <is>
          <t>银</t>
        </is>
      </c>
      <c r="H26" t="inlineStr">
        <is>
          <t>银</t>
        </is>
      </c>
      <c r="I26" t="inlineStr">
        <is>
          <t>20/24</t>
        </is>
      </c>
      <c r="J26" t="inlineStr">
        <is>
          <t>PC</t>
        </is>
      </c>
      <c r="K26" t="inlineStr">
        <is>
          <t>√</t>
        </is>
      </c>
      <c r="L26" t="inlineStr">
        <is>
          <t>22 x 14 x 9</t>
        </is>
      </c>
      <c r="M26" t="inlineStr">
        <is>
          <t>B0BDFXYRH5</t>
        </is>
      </c>
      <c r="N26" t="inlineStr"/>
      <c r="O26" t="n">
        <v>8</v>
      </c>
      <c r="P26" t="n">
        <v>10</v>
      </c>
      <c r="Q26" t="n">
        <v>10</v>
      </c>
      <c r="R26" t="inlineStr"/>
      <c r="S26" t="n">
        <v>0</v>
      </c>
      <c r="T26" t="n">
        <v>0</v>
      </c>
      <c r="U26" t="inlineStr"/>
      <c r="V26" t="n">
        <v>1839</v>
      </c>
      <c r="W26" t="inlineStr">
        <is>
          <t>0.87%</t>
        </is>
      </c>
      <c r="X26" t="n">
        <v>16</v>
      </c>
      <c r="Y26" t="n">
        <v>2.285714285714286</v>
      </c>
      <c r="Z26" t="n">
        <v>0</v>
      </c>
      <c r="AA26" t="inlineStr"/>
      <c r="AB26" t="n">
        <v>16</v>
      </c>
      <c r="AC26" t="n">
        <v>1.142857142857143</v>
      </c>
      <c r="AD26" t="n">
        <v>1</v>
      </c>
      <c r="AE26" t="n">
        <v>1839</v>
      </c>
      <c r="AF26" t="inlineStr">
        <is>
          <t>0.87%</t>
        </is>
      </c>
      <c r="AG26" t="inlineStr"/>
      <c r="AH26" t="n">
        <v>0.15</v>
      </c>
      <c r="AI26" t="n">
        <v>26.11</v>
      </c>
      <c r="AJ26" t="n">
        <v>289</v>
      </c>
      <c r="AK26" t="n">
        <v>68</v>
      </c>
      <c r="AL26" t="n">
        <v>46</v>
      </c>
      <c r="AM26" t="n">
        <v>28</v>
      </c>
      <c r="AN26" t="n">
        <v>14.59733333333333</v>
      </c>
      <c r="AO26" t="n">
        <v>15.4820202020202</v>
      </c>
      <c r="AP26" t="n">
        <v>169.99</v>
      </c>
      <c r="AQ26" t="n">
        <v>0.3477357551038355</v>
      </c>
      <c r="AR26" t="n">
        <v>0</v>
      </c>
      <c r="AS26" t="n">
        <v>0</v>
      </c>
      <c r="AT26" t="n">
        <v>0</v>
      </c>
      <c r="AU26" t="n">
        <v>0</v>
      </c>
      <c r="AV26" t="n">
        <v>169.99</v>
      </c>
      <c r="AW26" t="n">
        <v>-0.6310672760905127</v>
      </c>
      <c r="AX26" t="n">
        <v>-107.2751262626263</v>
      </c>
      <c r="AY26" t="inlineStr"/>
      <c r="AZ26">
        <f>IFERROR(P2/AA2,0)</f>
        <v/>
      </c>
      <c r="BA26">
        <f>IFERROR(Q2/AA2,0)</f>
        <v/>
      </c>
      <c r="BB26">
        <f>IFERROR(R2/AA2,0)</f>
        <v/>
      </c>
      <c r="BC26">
        <f>BC2-BB2</f>
        <v/>
      </c>
      <c r="BD26">
        <f>IFERROR(R2/Z2,0)</f>
        <v/>
      </c>
      <c r="BE26" t="inlineStr"/>
      <c r="BF26" t="inlineStr"/>
      <c r="BG26" t="inlineStr"/>
      <c r="BH26">
        <f>IF(AA2*BH2-R2&gt;0,AA2*BH2-R2,0)</f>
        <v/>
      </c>
      <c r="BI26" t="inlineStr"/>
      <c r="BJ26" t="inlineStr"/>
      <c r="BK26" t="inlineStr"/>
      <c r="BL26" t="inlineStr"/>
      <c r="BM26" t="inlineStr"/>
      <c r="BN26" t="inlineStr"/>
      <c r="BO26">
        <f>SUM(BM2:BQ2)</f>
        <v/>
      </c>
      <c r="BP26">
        <f>IFERROR(BR2/AA2,0)</f>
        <v/>
      </c>
      <c r="BQ26">
        <f>IFERROR(BC2+BS2,0)</f>
        <v/>
      </c>
      <c r="BR26">
        <f>IFERROR(BR2-BI2,0)</f>
        <v/>
      </c>
      <c r="BS26" t="inlineStr"/>
      <c r="BT26" t="inlineStr"/>
      <c r="BU26" t="inlineStr"/>
      <c r="BV26" t="inlineStr"/>
      <c r="BW26" t="inlineStr"/>
      <c r="BX26" t="inlineStr"/>
    </row>
    <row r="27">
      <c r="A27" s="1" t="n">
        <v>25</v>
      </c>
      <c r="B27" t="inlineStr">
        <is>
          <t>KV-SL2048</t>
        </is>
      </c>
      <c r="C27" t="inlineStr">
        <is>
          <t>KV</t>
        </is>
      </c>
      <c r="D27" t="inlineStr">
        <is>
          <t>RL</t>
        </is>
      </c>
      <c r="E27" t="n">
        <v>0</v>
      </c>
      <c r="F27" t="inlineStr"/>
      <c r="G27" t="inlineStr">
        <is>
          <t>银</t>
        </is>
      </c>
      <c r="H27" t="inlineStr">
        <is>
          <t>银</t>
        </is>
      </c>
      <c r="I27" t="inlineStr">
        <is>
          <t>20/24/28</t>
        </is>
      </c>
      <c r="J27" t="inlineStr">
        <is>
          <t>PC</t>
        </is>
      </c>
      <c r="K27" t="inlineStr">
        <is>
          <t>√</t>
        </is>
      </c>
      <c r="L27" t="inlineStr">
        <is>
          <t>22 x 14 x 9</t>
        </is>
      </c>
      <c r="M27" t="inlineStr">
        <is>
          <t>B0BDFWLRJ9</t>
        </is>
      </c>
      <c r="N27" t="inlineStr"/>
      <c r="O27" t="n">
        <v>57</v>
      </c>
      <c r="P27" t="n">
        <v>61</v>
      </c>
      <c r="Q27" t="n">
        <v>61</v>
      </c>
      <c r="R27" t="inlineStr"/>
      <c r="S27" t="n">
        <v>0</v>
      </c>
      <c r="T27" t="n">
        <v>0</v>
      </c>
      <c r="U27" t="inlineStr"/>
      <c r="V27" t="n">
        <v>1662</v>
      </c>
      <c r="W27" t="inlineStr">
        <is>
          <t>1.02%</t>
        </is>
      </c>
      <c r="X27" t="n">
        <v>17</v>
      </c>
      <c r="Y27" t="n">
        <v>2.428571428571428</v>
      </c>
      <c r="Z27" t="n">
        <v>0</v>
      </c>
      <c r="AA27" t="inlineStr"/>
      <c r="AB27" t="n">
        <v>17</v>
      </c>
      <c r="AC27" t="n">
        <v>1.214285714285714</v>
      </c>
      <c r="AD27" t="n">
        <v>1</v>
      </c>
      <c r="AE27" t="n">
        <v>1662</v>
      </c>
      <c r="AF27" t="inlineStr">
        <is>
          <t>1.02%</t>
        </is>
      </c>
      <c r="AG27" t="inlineStr"/>
      <c r="AH27" t="n">
        <v>0.15</v>
      </c>
      <c r="AI27" t="n">
        <v>35.35</v>
      </c>
      <c r="AJ27" t="n">
        <v>455</v>
      </c>
      <c r="AK27" t="n">
        <v>77</v>
      </c>
      <c r="AL27" t="n">
        <v>55</v>
      </c>
      <c r="AM27" t="n">
        <v>33</v>
      </c>
      <c r="AN27" t="n">
        <v>23.2925</v>
      </c>
      <c r="AO27" t="n">
        <v>24.70416666666667</v>
      </c>
      <c r="AP27" t="n">
        <v>199.99</v>
      </c>
      <c r="AQ27" t="n">
        <v>0.2049999469670454</v>
      </c>
      <c r="AR27" t="n">
        <v>0</v>
      </c>
      <c r="AS27" t="n">
        <v>0</v>
      </c>
      <c r="AT27" t="n">
        <v>0</v>
      </c>
      <c r="AU27" t="n">
        <v>0</v>
      </c>
      <c r="AV27" t="n">
        <v>199.99</v>
      </c>
      <c r="AW27" t="n">
        <v>-0.8609263796523161</v>
      </c>
      <c r="AX27" t="n">
        <v>-172.1766666666667</v>
      </c>
      <c r="AY27" t="inlineStr"/>
      <c r="AZ27">
        <f>IFERROR(P2/AA2,0)</f>
        <v/>
      </c>
      <c r="BA27">
        <f>IFERROR(Q2/AA2,0)</f>
        <v/>
      </c>
      <c r="BB27">
        <f>IFERROR(R2/AA2,0)</f>
        <v/>
      </c>
      <c r="BC27">
        <f>BC2-BB2</f>
        <v/>
      </c>
      <c r="BD27">
        <f>IFERROR(R2/Z2,0)</f>
        <v/>
      </c>
      <c r="BE27" t="inlineStr"/>
      <c r="BF27" t="inlineStr"/>
      <c r="BG27" t="inlineStr"/>
      <c r="BH27">
        <f>IF(AA2*BH2-R2&gt;0,AA2*BH2-R2,0)</f>
        <v/>
      </c>
      <c r="BI27" t="inlineStr"/>
      <c r="BJ27" t="inlineStr"/>
      <c r="BK27" t="inlineStr"/>
      <c r="BL27" t="inlineStr"/>
      <c r="BM27" t="inlineStr"/>
      <c r="BN27" t="inlineStr"/>
      <c r="BO27">
        <f>SUM(BM2:BQ2)</f>
        <v/>
      </c>
      <c r="BP27">
        <f>IFERROR(BR2/AA2,0)</f>
        <v/>
      </c>
      <c r="BQ27">
        <f>IFERROR(BC2+BS2,0)</f>
        <v/>
      </c>
      <c r="BR27">
        <f>IFERROR(BR2-BI2,0)</f>
        <v/>
      </c>
      <c r="BS27" t="inlineStr"/>
      <c r="BT27" t="inlineStr"/>
      <c r="BU27" t="inlineStr"/>
      <c r="BV27" t="inlineStr"/>
      <c r="BW27" t="inlineStr"/>
      <c r="BX27" t="inlineStr"/>
    </row>
    <row r="28">
      <c r="A28" s="1" t="n">
        <v>26</v>
      </c>
      <c r="B28" t="inlineStr">
        <is>
          <t>LGF-BK204</t>
        </is>
      </c>
      <c r="C28" t="n">
        <v>0</v>
      </c>
      <c r="D28" t="n">
        <v>0</v>
      </c>
      <c r="E28" t="n">
        <v>0</v>
      </c>
      <c r="F28" t="inlineStr"/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inlineStr">
        <is>
          <t>B0BG5Z7BFV</t>
        </is>
      </c>
      <c r="N28" t="inlineStr"/>
      <c r="O28" t="n">
        <v>0</v>
      </c>
      <c r="P28" t="n">
        <v>0</v>
      </c>
      <c r="Q28" t="n">
        <v>0</v>
      </c>
      <c r="R28" t="inlineStr"/>
      <c r="S28" t="n">
        <v>0</v>
      </c>
      <c r="T28" t="n">
        <v>0</v>
      </c>
      <c r="U28" t="inlineStr"/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inlineStr"/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inlineStr"/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169.99</v>
      </c>
      <c r="AQ28" t="n">
        <v>1</v>
      </c>
      <c r="AR28" t="n">
        <v>0</v>
      </c>
      <c r="AS28" t="n">
        <v>0</v>
      </c>
      <c r="AT28" t="n">
        <v>0</v>
      </c>
      <c r="AU28" t="n">
        <v>0</v>
      </c>
      <c r="AV28" t="n">
        <v>169.99</v>
      </c>
      <c r="AW28" t="n">
        <v>0.1515151515151515</v>
      </c>
      <c r="AX28" t="n">
        <v>25.75606060606061</v>
      </c>
      <c r="AY28" t="inlineStr"/>
      <c r="AZ28">
        <f>IFERROR(P2/AA2,0)</f>
        <v/>
      </c>
      <c r="BA28">
        <f>IFERROR(Q2/AA2,0)</f>
        <v/>
      </c>
      <c r="BB28">
        <f>IFERROR(R2/AA2,0)</f>
        <v/>
      </c>
      <c r="BC28">
        <f>BC2-BB2</f>
        <v/>
      </c>
      <c r="BD28">
        <f>IFERROR(R2/Z2,0)</f>
        <v/>
      </c>
      <c r="BE28" t="inlineStr"/>
      <c r="BF28" t="inlineStr"/>
      <c r="BG28" t="inlineStr"/>
      <c r="BH28">
        <f>IF(AA2*BH2-R2&gt;0,AA2*BH2-R2,0)</f>
        <v/>
      </c>
      <c r="BI28" t="inlineStr"/>
      <c r="BJ28" t="inlineStr"/>
      <c r="BK28" t="inlineStr"/>
      <c r="BL28" t="inlineStr"/>
      <c r="BM28" t="inlineStr"/>
      <c r="BN28" t="inlineStr"/>
      <c r="BO28">
        <f>SUM(BM2:BQ2)</f>
        <v/>
      </c>
      <c r="BP28">
        <f>IFERROR(BR2/AA2,0)</f>
        <v/>
      </c>
      <c r="BQ28">
        <f>IFERROR(BC2+BS2,0)</f>
        <v/>
      </c>
      <c r="BR28">
        <f>IFERROR(BR2-BI2,0)</f>
        <v/>
      </c>
      <c r="BS28" t="inlineStr"/>
      <c r="BT28" t="inlineStr"/>
      <c r="BU28" t="inlineStr"/>
      <c r="BV28" t="inlineStr"/>
      <c r="BW28" t="inlineStr"/>
      <c r="BX28" t="inlineStr"/>
    </row>
    <row r="29">
      <c r="A29" s="1" t="n">
        <v>27</v>
      </c>
      <c r="B29" t="inlineStr">
        <is>
          <t>LGF-BK2048</t>
        </is>
      </c>
      <c r="C29" t="n">
        <v>0</v>
      </c>
      <c r="D29" t="n">
        <v>0</v>
      </c>
      <c r="E29" t="n">
        <v>0</v>
      </c>
      <c r="F29" t="inlineStr"/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inlineStr">
        <is>
          <t>B0BG5PHBMX</t>
        </is>
      </c>
      <c r="N29" t="inlineStr"/>
      <c r="O29" t="n">
        <v>0</v>
      </c>
      <c r="P29" t="n">
        <v>0</v>
      </c>
      <c r="Q29" t="n">
        <v>0</v>
      </c>
      <c r="R29" t="inlineStr"/>
      <c r="S29" t="n">
        <v>0</v>
      </c>
      <c r="T29" t="n">
        <v>0</v>
      </c>
      <c r="U29" t="inlineStr"/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inlineStr"/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inlineStr"/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229.99</v>
      </c>
      <c r="AQ29" t="n">
        <v>1</v>
      </c>
      <c r="AR29" t="n">
        <v>0</v>
      </c>
      <c r="AS29" t="n">
        <v>0</v>
      </c>
      <c r="AT29" t="n">
        <v>0</v>
      </c>
      <c r="AU29" t="n">
        <v>0</v>
      </c>
      <c r="AV29" t="n">
        <v>229.99</v>
      </c>
      <c r="AW29" t="n">
        <v>0.1515151515151515</v>
      </c>
      <c r="AX29" t="n">
        <v>34.8469696969697</v>
      </c>
      <c r="AY29" t="inlineStr"/>
      <c r="AZ29">
        <f>IFERROR(P2/AA2,0)</f>
        <v/>
      </c>
      <c r="BA29">
        <f>IFERROR(Q2/AA2,0)</f>
        <v/>
      </c>
      <c r="BB29">
        <f>IFERROR(R2/AA2,0)</f>
        <v/>
      </c>
      <c r="BC29">
        <f>BC2-BB2</f>
        <v/>
      </c>
      <c r="BD29">
        <f>IFERROR(R2/Z2,0)</f>
        <v/>
      </c>
      <c r="BE29" t="inlineStr"/>
      <c r="BF29" t="inlineStr"/>
      <c r="BG29" t="inlineStr"/>
      <c r="BH29">
        <f>IF(AA2*BH2-R2&gt;0,AA2*BH2-R2,0)</f>
        <v/>
      </c>
      <c r="BI29" t="inlineStr"/>
      <c r="BJ29" t="inlineStr"/>
      <c r="BK29" t="inlineStr"/>
      <c r="BL29" t="inlineStr"/>
      <c r="BM29" t="inlineStr"/>
      <c r="BN29" t="inlineStr"/>
      <c r="BO29">
        <f>SUM(BM2:BQ2)</f>
        <v/>
      </c>
      <c r="BP29">
        <f>IFERROR(BR2/AA2,0)</f>
        <v/>
      </c>
      <c r="BQ29">
        <f>IFERROR(BC2+BS2,0)</f>
        <v/>
      </c>
      <c r="BR29">
        <f>IFERROR(BR2-BI2,0)</f>
        <v/>
      </c>
      <c r="BS29" t="inlineStr"/>
      <c r="BT29" t="inlineStr"/>
      <c r="BU29" t="inlineStr"/>
      <c r="BV29" t="inlineStr"/>
      <c r="BW29" t="inlineStr"/>
      <c r="BX29" t="inlineStr"/>
    </row>
    <row r="30">
      <c r="A30" s="1" t="n">
        <v>28</v>
      </c>
      <c r="B30" t="inlineStr">
        <is>
          <t>LGF-GT204</t>
        </is>
      </c>
      <c r="C30" t="n">
        <v>0</v>
      </c>
      <c r="D30" t="n">
        <v>0</v>
      </c>
      <c r="E30" t="n">
        <v>0</v>
      </c>
      <c r="F30" t="inlineStr"/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inlineStr">
        <is>
          <t>B0BG5NK8PY</t>
        </is>
      </c>
      <c r="N30" t="inlineStr"/>
      <c r="O30" t="n">
        <v>0</v>
      </c>
      <c r="P30" t="n">
        <v>0</v>
      </c>
      <c r="Q30" t="n">
        <v>0</v>
      </c>
      <c r="R30" t="inlineStr"/>
      <c r="S30" t="n">
        <v>0</v>
      </c>
      <c r="T30" t="n">
        <v>0</v>
      </c>
      <c r="U30" t="inlineStr"/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inlineStr"/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inlineStr"/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179.99</v>
      </c>
      <c r="AQ30" t="n">
        <v>1</v>
      </c>
      <c r="AR30" t="n">
        <v>0</v>
      </c>
      <c r="AS30" t="n">
        <v>0</v>
      </c>
      <c r="AT30" t="n">
        <v>0</v>
      </c>
      <c r="AU30" t="n">
        <v>0</v>
      </c>
      <c r="AV30" t="n">
        <v>179.99</v>
      </c>
      <c r="AW30" t="n">
        <v>0.1515151515151515</v>
      </c>
      <c r="AX30" t="n">
        <v>27.27121212121212</v>
      </c>
      <c r="AY30" t="inlineStr"/>
      <c r="AZ30">
        <f>IFERROR(P2/AA2,0)</f>
        <v/>
      </c>
      <c r="BA30">
        <f>IFERROR(Q2/AA2,0)</f>
        <v/>
      </c>
      <c r="BB30">
        <f>IFERROR(R2/AA2,0)</f>
        <v/>
      </c>
      <c r="BC30">
        <f>BC2-BB2</f>
        <v/>
      </c>
      <c r="BD30">
        <f>IFERROR(R2/Z2,0)</f>
        <v/>
      </c>
      <c r="BE30" t="inlineStr"/>
      <c r="BF30" t="inlineStr"/>
      <c r="BG30" t="inlineStr"/>
      <c r="BH30">
        <f>IF(AA2*BH2-R2&gt;0,AA2*BH2-R2,0)</f>
        <v/>
      </c>
      <c r="BI30" t="inlineStr"/>
      <c r="BJ30" t="inlineStr"/>
      <c r="BK30" t="inlineStr"/>
      <c r="BL30" t="inlineStr"/>
      <c r="BM30" t="inlineStr"/>
      <c r="BN30" t="inlineStr"/>
      <c r="BO30">
        <f>SUM(BM2:BQ2)</f>
        <v/>
      </c>
      <c r="BP30">
        <f>IFERROR(BR2/AA2,0)</f>
        <v/>
      </c>
      <c r="BQ30">
        <f>IFERROR(BC2+BS2,0)</f>
        <v/>
      </c>
      <c r="BR30">
        <f>IFERROR(BR2-BI2,0)</f>
        <v/>
      </c>
      <c r="BS30" t="inlineStr"/>
      <c r="BT30" t="inlineStr"/>
      <c r="BU30" t="inlineStr"/>
      <c r="BV30" t="inlineStr"/>
      <c r="BW30" t="inlineStr"/>
      <c r="BX30" t="inlineStr"/>
    </row>
    <row r="31">
      <c r="A31" s="1" t="n">
        <v>29</v>
      </c>
      <c r="B31" t="inlineStr">
        <is>
          <t>LGF-GT2048</t>
        </is>
      </c>
      <c r="C31" t="n">
        <v>0</v>
      </c>
      <c r="D31" t="n">
        <v>0</v>
      </c>
      <c r="E31" t="n">
        <v>0</v>
      </c>
      <c r="F31" t="inlineStr"/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inlineStr">
        <is>
          <t>B0BG5QCLRK</t>
        </is>
      </c>
      <c r="N31" t="inlineStr"/>
      <c r="O31" t="n">
        <v>0</v>
      </c>
      <c r="P31" t="n">
        <v>0</v>
      </c>
      <c r="Q31" t="n">
        <v>0</v>
      </c>
      <c r="R31" t="inlineStr"/>
      <c r="S31" t="n">
        <v>0</v>
      </c>
      <c r="T31" t="n">
        <v>0</v>
      </c>
      <c r="U31" t="inlineStr"/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inlineStr"/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inlineStr"/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229.99</v>
      </c>
      <c r="AQ31" t="n">
        <v>1</v>
      </c>
      <c r="AR31" t="n">
        <v>0</v>
      </c>
      <c r="AS31" t="n">
        <v>0</v>
      </c>
      <c r="AT31" t="n">
        <v>0</v>
      </c>
      <c r="AU31" t="n">
        <v>0</v>
      </c>
      <c r="AV31" t="n">
        <v>229.99</v>
      </c>
      <c r="AW31" t="n">
        <v>0.1515151515151515</v>
      </c>
      <c r="AX31" t="n">
        <v>34.8469696969697</v>
      </c>
      <c r="AY31" t="inlineStr"/>
      <c r="AZ31">
        <f>IFERROR(P2/AA2,0)</f>
        <v/>
      </c>
      <c r="BA31">
        <f>IFERROR(Q2/AA2,0)</f>
        <v/>
      </c>
      <c r="BB31">
        <f>IFERROR(R2/AA2,0)</f>
        <v/>
      </c>
      <c r="BC31">
        <f>BC2-BB2</f>
        <v/>
      </c>
      <c r="BD31">
        <f>IFERROR(R2/Z2,0)</f>
        <v/>
      </c>
      <c r="BE31" t="inlineStr"/>
      <c r="BF31" t="inlineStr"/>
      <c r="BG31" t="inlineStr"/>
      <c r="BH31">
        <f>IF(AA2*BH2-R2&gt;0,AA2*BH2-R2,0)</f>
        <v/>
      </c>
      <c r="BI31" t="inlineStr"/>
      <c r="BJ31" t="inlineStr"/>
      <c r="BK31" t="inlineStr"/>
      <c r="BL31" t="inlineStr"/>
      <c r="BM31" t="inlineStr"/>
      <c r="BN31" t="inlineStr"/>
      <c r="BO31">
        <f>SUM(BM2:BQ2)</f>
        <v/>
      </c>
      <c r="BP31">
        <f>IFERROR(BR2/AA2,0)</f>
        <v/>
      </c>
      <c r="BQ31">
        <f>IFERROR(BC2+BS2,0)</f>
        <v/>
      </c>
      <c r="BR31">
        <f>IFERROR(BR2-BI2,0)</f>
        <v/>
      </c>
      <c r="BS31" t="inlineStr"/>
      <c r="BT31" t="inlineStr"/>
      <c r="BU31" t="inlineStr"/>
      <c r="BV31" t="inlineStr"/>
      <c r="BW31" t="inlineStr"/>
      <c r="BX31" t="inlineStr"/>
    </row>
    <row r="32">
      <c r="A32" s="1" t="n">
        <v>30</v>
      </c>
      <c r="B32" t="inlineStr">
        <is>
          <t>LGF-WT2048</t>
        </is>
      </c>
      <c r="C32" t="n">
        <v>0</v>
      </c>
      <c r="D32" t="n">
        <v>0</v>
      </c>
      <c r="E32" t="n">
        <v>0</v>
      </c>
      <c r="F32" t="inlineStr"/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inlineStr">
        <is>
          <t>B0BG5PM2B8</t>
        </is>
      </c>
      <c r="N32" t="inlineStr"/>
      <c r="O32" t="n">
        <v>0</v>
      </c>
      <c r="P32" t="n">
        <v>0</v>
      </c>
      <c r="Q32" t="n">
        <v>0</v>
      </c>
      <c r="R32" t="inlineStr"/>
      <c r="S32" t="n">
        <v>0</v>
      </c>
      <c r="T32" t="n">
        <v>0</v>
      </c>
      <c r="U32" t="inlineStr"/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inlineStr"/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inlineStr"/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229.99</v>
      </c>
      <c r="AQ32" t="n">
        <v>1</v>
      </c>
      <c r="AR32" t="n">
        <v>0</v>
      </c>
      <c r="AS32" t="n">
        <v>0</v>
      </c>
      <c r="AT32" t="n">
        <v>0</v>
      </c>
      <c r="AU32" t="n">
        <v>0</v>
      </c>
      <c r="AV32" t="n">
        <v>229.99</v>
      </c>
      <c r="AW32" t="n">
        <v>0.1515151515151515</v>
      </c>
      <c r="AX32" t="n">
        <v>34.8469696969697</v>
      </c>
      <c r="AY32" t="inlineStr"/>
      <c r="AZ32">
        <f>IFERROR(P2/AA2,0)</f>
        <v/>
      </c>
      <c r="BA32">
        <f>IFERROR(Q2/AA2,0)</f>
        <v/>
      </c>
      <c r="BB32">
        <f>IFERROR(R2/AA2,0)</f>
        <v/>
      </c>
      <c r="BC32">
        <f>BC2-BB2</f>
        <v/>
      </c>
      <c r="BD32">
        <f>IFERROR(R2/Z2,0)</f>
        <v/>
      </c>
      <c r="BE32" t="inlineStr"/>
      <c r="BF32" t="inlineStr"/>
      <c r="BG32" t="inlineStr"/>
      <c r="BH32">
        <f>IF(AA2*BH2-R2&gt;0,AA2*BH2-R2,0)</f>
        <v/>
      </c>
      <c r="BI32" t="inlineStr"/>
      <c r="BJ32" t="inlineStr"/>
      <c r="BK32" t="inlineStr"/>
      <c r="BL32" t="inlineStr"/>
      <c r="BM32" t="inlineStr"/>
      <c r="BN32" t="inlineStr"/>
      <c r="BO32">
        <f>SUM(BM2:BQ2)</f>
        <v/>
      </c>
      <c r="BP32">
        <f>IFERROR(BR2/AA2,0)</f>
        <v/>
      </c>
      <c r="BQ32">
        <f>IFERROR(BC2+BS2,0)</f>
        <v/>
      </c>
      <c r="BR32">
        <f>IFERROR(BR2-BI2,0)</f>
        <v/>
      </c>
      <c r="BS32" t="inlineStr"/>
      <c r="BT32" t="inlineStr"/>
      <c r="BU32" t="inlineStr"/>
      <c r="BV32" t="inlineStr"/>
      <c r="BW32" t="inlineStr"/>
      <c r="BX32" t="inlineStr"/>
    </row>
    <row r="33">
      <c r="A33" s="1" t="n">
        <v>31</v>
      </c>
      <c r="B33" t="inlineStr">
        <is>
          <t>PICBK2048</t>
        </is>
      </c>
      <c r="C33" t="inlineStr">
        <is>
          <t>PIC</t>
        </is>
      </c>
      <c r="D33" t="inlineStr">
        <is>
          <t>BW</t>
        </is>
      </c>
      <c r="E33" t="n">
        <v>0</v>
      </c>
      <c r="F33" t="inlineStr"/>
      <c r="G33" t="inlineStr">
        <is>
          <t>黑</t>
        </is>
      </c>
      <c r="H33" t="inlineStr">
        <is>
          <t>黑</t>
        </is>
      </c>
      <c r="I33" t="inlineStr">
        <is>
          <t>20/24/28</t>
        </is>
      </c>
      <c r="J33" t="inlineStr">
        <is>
          <t>PP</t>
        </is>
      </c>
      <c r="K33" t="inlineStr">
        <is>
          <t>√</t>
        </is>
      </c>
      <c r="L33" t="inlineStr">
        <is>
          <t>21.45 x 15.35 x 9.45</t>
        </is>
      </c>
      <c r="M33" t="inlineStr">
        <is>
          <t>B0BDFZP1HC</t>
        </is>
      </c>
      <c r="N33" t="inlineStr"/>
      <c r="O33" t="n">
        <v>166</v>
      </c>
      <c r="P33" t="n">
        <v>167</v>
      </c>
      <c r="Q33" t="n">
        <v>167</v>
      </c>
      <c r="R33" t="inlineStr"/>
      <c r="S33" t="n">
        <v>0</v>
      </c>
      <c r="T33" t="n">
        <v>0</v>
      </c>
      <c r="U33" t="inlineStr"/>
      <c r="V33" t="n">
        <v>1550</v>
      </c>
      <c r="W33" t="inlineStr">
        <is>
          <t>0.13%</t>
        </is>
      </c>
      <c r="X33" t="n">
        <v>2</v>
      </c>
      <c r="Y33" t="n">
        <v>0.2857142857142857</v>
      </c>
      <c r="Z33" t="n">
        <v>0</v>
      </c>
      <c r="AA33" t="inlineStr"/>
      <c r="AB33" t="n">
        <v>2</v>
      </c>
      <c r="AC33" t="n">
        <v>0.1428571428571428</v>
      </c>
      <c r="AD33" t="n">
        <v>1</v>
      </c>
      <c r="AE33" t="n">
        <v>1550</v>
      </c>
      <c r="AF33" t="inlineStr">
        <is>
          <t>0.13%</t>
        </is>
      </c>
      <c r="AG33" t="inlineStr"/>
      <c r="AH33" t="n">
        <v>0.15</v>
      </c>
      <c r="AI33" t="n">
        <v>35.35</v>
      </c>
      <c r="AJ33" t="n">
        <v>455</v>
      </c>
      <c r="AK33" t="n">
        <v>77</v>
      </c>
      <c r="AL33" t="n">
        <v>55</v>
      </c>
      <c r="AM33" t="n">
        <v>33</v>
      </c>
      <c r="AN33" t="n">
        <v>23.2925</v>
      </c>
      <c r="AO33" t="n">
        <v>24.70416666666667</v>
      </c>
      <c r="AP33" t="n">
        <v>199.99</v>
      </c>
      <c r="AQ33" t="n">
        <v>0.2049999469670454</v>
      </c>
      <c r="AR33" t="n">
        <v>0</v>
      </c>
      <c r="AS33" t="n">
        <v>0</v>
      </c>
      <c r="AT33" t="n">
        <v>0</v>
      </c>
      <c r="AU33" t="n">
        <v>0</v>
      </c>
      <c r="AV33" t="n">
        <v>199.99</v>
      </c>
      <c r="AW33" t="n">
        <v>-0.8609263796523161</v>
      </c>
      <c r="AX33" t="n">
        <v>-172.1766666666667</v>
      </c>
      <c r="AY33" t="inlineStr"/>
      <c r="AZ33">
        <f>IFERROR(P2/AA2,0)</f>
        <v/>
      </c>
      <c r="BA33">
        <f>IFERROR(Q2/AA2,0)</f>
        <v/>
      </c>
      <c r="BB33">
        <f>IFERROR(R2/AA2,0)</f>
        <v/>
      </c>
      <c r="BC33">
        <f>BC2-BB2</f>
        <v/>
      </c>
      <c r="BD33">
        <f>IFERROR(R2/Z2,0)</f>
        <v/>
      </c>
      <c r="BE33" t="inlineStr"/>
      <c r="BF33" t="inlineStr"/>
      <c r="BG33" t="inlineStr"/>
      <c r="BH33">
        <f>IF(AA2*BH2-R2&gt;0,AA2*BH2-R2,0)</f>
        <v/>
      </c>
      <c r="BI33" t="inlineStr"/>
      <c r="BJ33" t="inlineStr"/>
      <c r="BK33" t="inlineStr"/>
      <c r="BL33" t="inlineStr"/>
      <c r="BM33" t="inlineStr"/>
      <c r="BN33" t="inlineStr"/>
      <c r="BO33">
        <f>SUM(BM2:BQ2)</f>
        <v/>
      </c>
      <c r="BP33">
        <f>IFERROR(BR2/AA2,0)</f>
        <v/>
      </c>
      <c r="BQ33">
        <f>IFERROR(BC2+BS2,0)</f>
        <v/>
      </c>
      <c r="BR33">
        <f>IFERROR(BR2-BI2,0)</f>
        <v/>
      </c>
      <c r="BS33" t="inlineStr"/>
      <c r="BT33" t="inlineStr"/>
      <c r="BU33" t="inlineStr"/>
      <c r="BV33" t="inlineStr"/>
      <c r="BW33" t="inlineStr"/>
      <c r="BX33" t="inlineStr"/>
    </row>
    <row r="34">
      <c r="A34" s="1" t="n">
        <v>32</v>
      </c>
      <c r="B34" t="inlineStr">
        <is>
          <t>PICLRP204-14</t>
        </is>
      </c>
      <c r="C34" t="inlineStr">
        <is>
          <t>PIC</t>
        </is>
      </c>
      <c r="D34" t="inlineStr">
        <is>
          <t>BW</t>
        </is>
      </c>
      <c r="E34" t="n">
        <v>0</v>
      </c>
      <c r="F34" t="inlineStr"/>
      <c r="G34" t="inlineStr">
        <is>
          <t>粉</t>
        </is>
      </c>
      <c r="H34" t="inlineStr">
        <is>
          <t>藕粉</t>
        </is>
      </c>
      <c r="I34" t="inlineStr">
        <is>
          <t>14/20/24</t>
        </is>
      </c>
      <c r="J34" t="inlineStr">
        <is>
          <t>PP</t>
        </is>
      </c>
      <c r="K34" t="inlineStr">
        <is>
          <t>√</t>
        </is>
      </c>
      <c r="L34" t="inlineStr">
        <is>
          <t>21.45 x 15.35 x 9.45</t>
        </is>
      </c>
      <c r="M34" t="inlineStr">
        <is>
          <t>B0BNDV2M89</t>
        </is>
      </c>
      <c r="N34" t="inlineStr"/>
      <c r="O34" t="n">
        <v>215</v>
      </c>
      <c r="P34" t="n">
        <v>218</v>
      </c>
      <c r="Q34" t="n">
        <v>218</v>
      </c>
      <c r="R34" t="inlineStr"/>
      <c r="S34" t="n">
        <v>0</v>
      </c>
      <c r="T34" t="n">
        <v>0</v>
      </c>
      <c r="U34" t="inlineStr"/>
      <c r="V34" t="n">
        <v>3062</v>
      </c>
      <c r="W34" t="inlineStr">
        <is>
          <t>0.85%</t>
        </is>
      </c>
      <c r="X34" t="n">
        <v>26</v>
      </c>
      <c r="Y34" t="n">
        <v>3.714285714285714</v>
      </c>
      <c r="Z34" t="n">
        <v>0</v>
      </c>
      <c r="AA34" t="inlineStr"/>
      <c r="AB34" t="n">
        <v>26</v>
      </c>
      <c r="AC34" t="n">
        <v>1.857142857142857</v>
      </c>
      <c r="AD34" t="n">
        <v>1</v>
      </c>
      <c r="AE34" t="n">
        <v>3062</v>
      </c>
      <c r="AF34" t="inlineStr">
        <is>
          <t>0.85%</t>
        </is>
      </c>
      <c r="AG34" t="inlineStr"/>
      <c r="AH34" t="n">
        <v>0.15</v>
      </c>
      <c r="AI34" t="n">
        <v>26.11</v>
      </c>
      <c r="AJ34" t="n">
        <v>455</v>
      </c>
      <c r="AK34" t="n">
        <v>68</v>
      </c>
      <c r="AL34" t="n">
        <v>46</v>
      </c>
      <c r="AM34" t="n">
        <v>28</v>
      </c>
      <c r="AN34" t="n">
        <v>14.59733333333333</v>
      </c>
      <c r="AO34" t="n">
        <v>15.4820202020202</v>
      </c>
      <c r="AP34" t="n">
        <v>159.99</v>
      </c>
      <c r="AQ34" t="n">
        <v>0.1591354825838231</v>
      </c>
      <c r="AR34" t="n">
        <v>0</v>
      </c>
      <c r="AS34" t="n">
        <v>0</v>
      </c>
      <c r="AT34" t="n">
        <v>0</v>
      </c>
      <c r="AU34" t="n">
        <v>0</v>
      </c>
      <c r="AV34" t="n">
        <v>159.99</v>
      </c>
      <c r="AW34" t="n">
        <v>-0.9929747818834637</v>
      </c>
      <c r="AX34" t="n">
        <v>-158.8660353535354</v>
      </c>
      <c r="AY34" t="inlineStr"/>
      <c r="AZ34">
        <f>IFERROR(P2/AA2,0)</f>
        <v/>
      </c>
      <c r="BA34">
        <f>IFERROR(Q2/AA2,0)</f>
        <v/>
      </c>
      <c r="BB34">
        <f>IFERROR(R2/AA2,0)</f>
        <v/>
      </c>
      <c r="BC34">
        <f>BC2-BB2</f>
        <v/>
      </c>
      <c r="BD34">
        <f>IFERROR(R2/Z2,0)</f>
        <v/>
      </c>
      <c r="BE34" t="inlineStr"/>
      <c r="BF34" t="inlineStr"/>
      <c r="BG34" t="inlineStr"/>
      <c r="BH34">
        <f>IF(AA2*BH2-R2&gt;0,AA2*BH2-R2,0)</f>
        <v/>
      </c>
      <c r="BI34" t="inlineStr"/>
      <c r="BJ34" t="inlineStr"/>
      <c r="BK34" t="inlineStr"/>
      <c r="BL34" t="inlineStr"/>
      <c r="BM34" t="inlineStr"/>
      <c r="BN34" t="inlineStr"/>
      <c r="BO34">
        <f>SUM(BM2:BQ2)</f>
        <v/>
      </c>
      <c r="BP34">
        <f>IFERROR(BR2/AA2,0)</f>
        <v/>
      </c>
      <c r="BQ34">
        <f>IFERROR(BC2+BS2,0)</f>
        <v/>
      </c>
      <c r="BR34">
        <f>IFERROR(BR2-BI2,0)</f>
        <v/>
      </c>
      <c r="BS34" t="inlineStr"/>
      <c r="BT34" t="inlineStr"/>
      <c r="BU34" t="inlineStr"/>
      <c r="BV34" t="inlineStr"/>
      <c r="BW34" t="inlineStr"/>
      <c r="BX34" t="inlineStr"/>
    </row>
    <row r="35">
      <c r="A35" s="1" t="n">
        <v>33</v>
      </c>
      <c r="B35" t="inlineStr">
        <is>
          <t>PICNV2048</t>
        </is>
      </c>
      <c r="C35" t="inlineStr">
        <is>
          <t>PIC</t>
        </is>
      </c>
      <c r="D35" t="inlineStr">
        <is>
          <t>BW</t>
        </is>
      </c>
      <c r="E35" t="n">
        <v>0</v>
      </c>
      <c r="F35" t="inlineStr"/>
      <c r="G35" t="inlineStr">
        <is>
          <t>蓝</t>
        </is>
      </c>
      <c r="H35" t="inlineStr">
        <is>
          <t>湖水蓝</t>
        </is>
      </c>
      <c r="I35" t="inlineStr">
        <is>
          <t>20/24/28</t>
        </is>
      </c>
      <c r="J35" t="inlineStr">
        <is>
          <t>PP</t>
        </is>
      </c>
      <c r="K35" t="inlineStr">
        <is>
          <t>√</t>
        </is>
      </c>
      <c r="L35" t="inlineStr">
        <is>
          <t>21.45 x 15.35 x 9.45</t>
        </is>
      </c>
      <c r="M35" t="inlineStr">
        <is>
          <t>B0BDG5X53Z</t>
        </is>
      </c>
      <c r="N35" t="inlineStr"/>
      <c r="O35" t="n">
        <v>83</v>
      </c>
      <c r="P35" t="n">
        <v>85</v>
      </c>
      <c r="Q35" t="n">
        <v>85</v>
      </c>
      <c r="R35" t="inlineStr"/>
      <c r="S35" t="n">
        <v>0</v>
      </c>
      <c r="T35" t="n">
        <v>0</v>
      </c>
      <c r="U35" t="inlineStr"/>
      <c r="V35" t="n">
        <v>1657</v>
      </c>
      <c r="W35" t="inlineStr">
        <is>
          <t>0.84%</t>
        </is>
      </c>
      <c r="X35" t="n">
        <v>14</v>
      </c>
      <c r="Y35" t="n">
        <v>2</v>
      </c>
      <c r="Z35" t="n">
        <v>0</v>
      </c>
      <c r="AA35" t="inlineStr"/>
      <c r="AB35" t="n">
        <v>14</v>
      </c>
      <c r="AC35" t="n">
        <v>1</v>
      </c>
      <c r="AD35" t="n">
        <v>1</v>
      </c>
      <c r="AE35" t="n">
        <v>1657</v>
      </c>
      <c r="AF35" t="inlineStr">
        <is>
          <t>0.84%</t>
        </is>
      </c>
      <c r="AG35" t="inlineStr"/>
      <c r="AH35" t="n">
        <v>0.15</v>
      </c>
      <c r="AI35" t="n">
        <v>35.35</v>
      </c>
      <c r="AJ35" t="n">
        <v>455</v>
      </c>
      <c r="AK35" t="n">
        <v>77</v>
      </c>
      <c r="AL35" t="n">
        <v>55</v>
      </c>
      <c r="AM35" t="n">
        <v>33</v>
      </c>
      <c r="AN35" t="n">
        <v>23.2925</v>
      </c>
      <c r="AO35" t="n">
        <v>24.70416666666667</v>
      </c>
      <c r="AP35" t="n">
        <v>199.99</v>
      </c>
      <c r="AQ35" t="n">
        <v>0.2049999469670454</v>
      </c>
      <c r="AR35" t="n">
        <v>0</v>
      </c>
      <c r="AS35" t="n">
        <v>0</v>
      </c>
      <c r="AT35" t="n">
        <v>0</v>
      </c>
      <c r="AU35" t="n">
        <v>0</v>
      </c>
      <c r="AV35" t="n">
        <v>199.99</v>
      </c>
      <c r="AW35" t="n">
        <v>-0.8609263796523161</v>
      </c>
      <c r="AX35" t="n">
        <v>-172.1766666666667</v>
      </c>
      <c r="AY35" t="inlineStr"/>
      <c r="AZ35">
        <f>IFERROR(P2/AA2,0)</f>
        <v/>
      </c>
      <c r="BA35">
        <f>IFERROR(Q2/AA2,0)</f>
        <v/>
      </c>
      <c r="BB35">
        <f>IFERROR(R2/AA2,0)</f>
        <v/>
      </c>
      <c r="BC35">
        <f>BC2-BB2</f>
        <v/>
      </c>
      <c r="BD35">
        <f>IFERROR(R2/Z2,0)</f>
        <v/>
      </c>
      <c r="BE35" t="inlineStr"/>
      <c r="BF35" t="inlineStr"/>
      <c r="BG35" t="inlineStr"/>
      <c r="BH35">
        <f>IF(AA2*BH2-R2&gt;0,AA2*BH2-R2,0)</f>
        <v/>
      </c>
      <c r="BI35" t="inlineStr"/>
      <c r="BJ35" t="inlineStr"/>
      <c r="BK35" t="inlineStr"/>
      <c r="BL35" t="inlineStr"/>
      <c r="BM35" t="inlineStr"/>
      <c r="BN35" t="inlineStr"/>
      <c r="BO35">
        <f>SUM(BM2:BQ2)</f>
        <v/>
      </c>
      <c r="BP35">
        <f>IFERROR(BR2/AA2,0)</f>
        <v/>
      </c>
      <c r="BQ35">
        <f>IFERROR(BC2+BS2,0)</f>
        <v/>
      </c>
      <c r="BR35">
        <f>IFERROR(BR2-BI2,0)</f>
        <v/>
      </c>
      <c r="BS35" t="inlineStr"/>
      <c r="BT35" t="inlineStr"/>
      <c r="BU35" t="inlineStr"/>
      <c r="BV35" t="inlineStr"/>
      <c r="BW35" t="inlineStr"/>
      <c r="BX35" t="inlineStr"/>
    </row>
    <row r="36">
      <c r="A36" s="1" t="n">
        <v>34</v>
      </c>
      <c r="B36" t="inlineStr">
        <is>
          <t>PICPB2048</t>
        </is>
      </c>
      <c r="C36" t="inlineStr">
        <is>
          <t>PIC</t>
        </is>
      </c>
      <c r="D36" t="inlineStr">
        <is>
          <t>BW</t>
        </is>
      </c>
      <c r="E36" t="n">
        <v>0</v>
      </c>
      <c r="F36" t="inlineStr"/>
      <c r="G36" t="inlineStr">
        <is>
          <t>蓝</t>
        </is>
      </c>
      <c r="H36" t="inlineStr">
        <is>
          <t>baby blue</t>
        </is>
      </c>
      <c r="I36" t="inlineStr">
        <is>
          <t>20/24/28</t>
        </is>
      </c>
      <c r="J36" t="inlineStr">
        <is>
          <t>PP</t>
        </is>
      </c>
      <c r="K36" t="inlineStr">
        <is>
          <t>√</t>
        </is>
      </c>
      <c r="L36" t="inlineStr">
        <is>
          <t>21.45 x 15.35 x 9.45</t>
        </is>
      </c>
      <c r="M36" t="inlineStr">
        <is>
          <t>B0BNDTBT91</t>
        </is>
      </c>
      <c r="N36" t="inlineStr"/>
      <c r="O36" t="n">
        <v>254</v>
      </c>
      <c r="P36" t="n">
        <v>258</v>
      </c>
      <c r="Q36" t="n">
        <v>258</v>
      </c>
      <c r="R36" t="inlineStr"/>
      <c r="S36" t="n">
        <v>0</v>
      </c>
      <c r="T36" t="n">
        <v>0</v>
      </c>
      <c r="U36" t="inlineStr"/>
      <c r="V36" t="n">
        <v>1301</v>
      </c>
      <c r="W36" t="inlineStr">
        <is>
          <t>0.77%</t>
        </is>
      </c>
      <c r="X36" t="n">
        <v>10</v>
      </c>
      <c r="Y36" t="n">
        <v>1.428571428571429</v>
      </c>
      <c r="Z36" t="n">
        <v>0</v>
      </c>
      <c r="AA36" t="inlineStr"/>
      <c r="AB36" t="n">
        <v>10</v>
      </c>
      <c r="AC36" t="n">
        <v>0.7142857142857143</v>
      </c>
      <c r="AD36" t="n">
        <v>1</v>
      </c>
      <c r="AE36" t="n">
        <v>1301</v>
      </c>
      <c r="AF36" t="inlineStr">
        <is>
          <t>0.77%</t>
        </is>
      </c>
      <c r="AG36" t="inlineStr"/>
      <c r="AH36" t="n">
        <v>0.15</v>
      </c>
      <c r="AI36" t="n">
        <v>35.35</v>
      </c>
      <c r="AJ36" t="n">
        <v>455</v>
      </c>
      <c r="AK36" t="n">
        <v>77</v>
      </c>
      <c r="AL36" t="n">
        <v>55</v>
      </c>
      <c r="AM36" t="n">
        <v>33</v>
      </c>
      <c r="AN36" t="n">
        <v>23.2925</v>
      </c>
      <c r="AO36" t="n">
        <v>24.70416666666667</v>
      </c>
      <c r="AP36" t="n">
        <v>199.99</v>
      </c>
      <c r="AQ36" t="n">
        <v>0.2049999469670454</v>
      </c>
      <c r="AR36" t="n">
        <v>0</v>
      </c>
      <c r="AS36" t="n">
        <v>0</v>
      </c>
      <c r="AT36" t="n">
        <v>0</v>
      </c>
      <c r="AU36" t="n">
        <v>0</v>
      </c>
      <c r="AV36" t="n">
        <v>199.99</v>
      </c>
      <c r="AW36" t="n">
        <v>-0.8609263796523161</v>
      </c>
      <c r="AX36" t="n">
        <v>-172.1766666666667</v>
      </c>
      <c r="AY36" t="inlineStr"/>
      <c r="AZ36">
        <f>IFERROR(P2/AA2,0)</f>
        <v/>
      </c>
      <c r="BA36">
        <f>IFERROR(Q2/AA2,0)</f>
        <v/>
      </c>
      <c r="BB36">
        <f>IFERROR(R2/AA2,0)</f>
        <v/>
      </c>
      <c r="BC36">
        <f>BC2-BB2</f>
        <v/>
      </c>
      <c r="BD36">
        <f>IFERROR(R2/Z2,0)</f>
        <v/>
      </c>
      <c r="BE36" t="inlineStr"/>
      <c r="BF36" t="inlineStr"/>
      <c r="BG36" t="inlineStr"/>
      <c r="BH36">
        <f>IF(AA2*BH2-R2&gt;0,AA2*BH2-R2,0)</f>
        <v/>
      </c>
      <c r="BI36" t="inlineStr"/>
      <c r="BJ36" t="inlineStr"/>
      <c r="BK36" t="inlineStr"/>
      <c r="BL36" t="inlineStr"/>
      <c r="BM36" t="inlineStr"/>
      <c r="BN36" t="inlineStr"/>
      <c r="BO36">
        <f>SUM(BM2:BQ2)</f>
        <v/>
      </c>
      <c r="BP36">
        <f>IFERROR(BR2/AA2,0)</f>
        <v/>
      </c>
      <c r="BQ36">
        <f>IFERROR(BC2+BS2,0)</f>
        <v/>
      </c>
      <c r="BR36">
        <f>IFERROR(BR2-BI2,0)</f>
        <v/>
      </c>
      <c r="BS36" t="inlineStr"/>
      <c r="BT36" t="inlineStr"/>
      <c r="BU36" t="inlineStr"/>
      <c r="BV36" t="inlineStr"/>
      <c r="BW36" t="inlineStr"/>
      <c r="BX36" t="inlineStr"/>
    </row>
    <row r="37">
      <c r="A37" s="1" t="n">
        <v>35</v>
      </c>
      <c r="B37" t="inlineStr">
        <is>
          <t>PICPK2048</t>
        </is>
      </c>
      <c r="C37" t="inlineStr">
        <is>
          <t>PIC</t>
        </is>
      </c>
      <c r="D37" t="inlineStr">
        <is>
          <t>BW</t>
        </is>
      </c>
      <c r="E37" t="n">
        <v>0</v>
      </c>
      <c r="F37" t="inlineStr"/>
      <c r="G37" t="inlineStr">
        <is>
          <t>粉</t>
        </is>
      </c>
      <c r="H37" t="inlineStr">
        <is>
          <t>粉</t>
        </is>
      </c>
      <c r="I37" t="inlineStr">
        <is>
          <t>20/24/28</t>
        </is>
      </c>
      <c r="J37" t="inlineStr">
        <is>
          <t>PP</t>
        </is>
      </c>
      <c r="K37" t="inlineStr">
        <is>
          <t>√</t>
        </is>
      </c>
      <c r="L37" t="inlineStr">
        <is>
          <t>21.45 x 15.35 x 9.45</t>
        </is>
      </c>
      <c r="M37" t="inlineStr">
        <is>
          <t>B0BDFW7NQG</t>
        </is>
      </c>
      <c r="N37" t="inlineStr"/>
      <c r="O37" t="n">
        <v>152</v>
      </c>
      <c r="P37" t="n">
        <v>152</v>
      </c>
      <c r="Q37" t="n">
        <v>152</v>
      </c>
      <c r="R37" t="inlineStr"/>
      <c r="S37" t="n">
        <v>0</v>
      </c>
      <c r="T37" t="n">
        <v>0</v>
      </c>
      <c r="U37" t="inlineStr"/>
      <c r="V37" t="n">
        <v>1908</v>
      </c>
      <c r="W37" t="inlineStr">
        <is>
          <t>0.58%</t>
        </is>
      </c>
      <c r="X37" t="n">
        <v>11</v>
      </c>
      <c r="Y37" t="n">
        <v>1.571428571428571</v>
      </c>
      <c r="Z37" t="n">
        <v>0</v>
      </c>
      <c r="AA37" t="inlineStr"/>
      <c r="AB37" t="n">
        <v>11</v>
      </c>
      <c r="AC37" t="n">
        <v>0.7857142857142857</v>
      </c>
      <c r="AD37" t="n">
        <v>1</v>
      </c>
      <c r="AE37" t="n">
        <v>1908</v>
      </c>
      <c r="AF37" t="inlineStr">
        <is>
          <t>0.58%</t>
        </is>
      </c>
      <c r="AG37" t="inlineStr"/>
      <c r="AH37" t="n">
        <v>0.15</v>
      </c>
      <c r="AI37" t="n">
        <v>35.35</v>
      </c>
      <c r="AJ37" t="n">
        <v>455</v>
      </c>
      <c r="AK37" t="n">
        <v>77</v>
      </c>
      <c r="AL37" t="n">
        <v>55</v>
      </c>
      <c r="AM37" t="n">
        <v>33</v>
      </c>
      <c r="AN37" t="n">
        <v>23.2925</v>
      </c>
      <c r="AO37" t="n">
        <v>24.70416666666667</v>
      </c>
      <c r="AP37" t="n">
        <v>199.99</v>
      </c>
      <c r="AQ37" t="n">
        <v>0.2049999469670454</v>
      </c>
      <c r="AR37" t="n">
        <v>0</v>
      </c>
      <c r="AS37" t="n">
        <v>0</v>
      </c>
      <c r="AT37" t="n">
        <v>0</v>
      </c>
      <c r="AU37" t="n">
        <v>0</v>
      </c>
      <c r="AV37" t="n">
        <v>199.99</v>
      </c>
      <c r="AW37" t="n">
        <v>-0.8609263796523161</v>
      </c>
      <c r="AX37" t="n">
        <v>-172.1766666666667</v>
      </c>
      <c r="AY37" t="inlineStr"/>
      <c r="AZ37">
        <f>IFERROR(P2/AA2,0)</f>
        <v/>
      </c>
      <c r="BA37">
        <f>IFERROR(Q2/AA2,0)</f>
        <v/>
      </c>
      <c r="BB37">
        <f>IFERROR(R2/AA2,0)</f>
        <v/>
      </c>
      <c r="BC37">
        <f>BC2-BB2</f>
        <v/>
      </c>
      <c r="BD37">
        <f>IFERROR(R2/Z2,0)</f>
        <v/>
      </c>
      <c r="BE37" t="inlineStr"/>
      <c r="BF37" t="inlineStr"/>
      <c r="BG37" t="inlineStr"/>
      <c r="BH37">
        <f>IF(AA2*BH2-R2&gt;0,AA2*BH2-R2,0)</f>
        <v/>
      </c>
      <c r="BI37" t="inlineStr"/>
      <c r="BJ37" t="inlineStr"/>
      <c r="BK37" t="inlineStr"/>
      <c r="BL37" t="inlineStr"/>
      <c r="BM37" t="inlineStr"/>
      <c r="BN37" t="inlineStr"/>
      <c r="BO37">
        <f>SUM(BM2:BQ2)</f>
        <v/>
      </c>
      <c r="BP37">
        <f>IFERROR(BR2/AA2,0)</f>
        <v/>
      </c>
      <c r="BQ37">
        <f>IFERROR(BC2+BS2,0)</f>
        <v/>
      </c>
      <c r="BR37">
        <f>IFERROR(BR2-BI2,0)</f>
        <v/>
      </c>
      <c r="BS37" t="inlineStr"/>
      <c r="BT37" t="inlineStr"/>
      <c r="BU37" t="inlineStr"/>
      <c r="BV37" t="inlineStr"/>
      <c r="BW37" t="inlineStr"/>
      <c r="BX37" t="inlineStr"/>
    </row>
    <row r="38">
      <c r="A38" s="1" t="n">
        <v>36</v>
      </c>
      <c r="B38" t="inlineStr">
        <is>
          <t>PICPL2048-14</t>
        </is>
      </c>
      <c r="C38" t="inlineStr">
        <is>
          <t>PIC</t>
        </is>
      </c>
      <c r="D38" t="inlineStr">
        <is>
          <t>BW</t>
        </is>
      </c>
      <c r="E38" t="n">
        <v>0</v>
      </c>
      <c r="F38" t="inlineStr"/>
      <c r="G38" t="inlineStr">
        <is>
          <t>紫</t>
        </is>
      </c>
      <c r="H38" t="inlineStr">
        <is>
          <t>紫</t>
        </is>
      </c>
      <c r="I38" t="inlineStr">
        <is>
          <t>14/20/24/28</t>
        </is>
      </c>
      <c r="J38" t="inlineStr">
        <is>
          <t>PP</t>
        </is>
      </c>
      <c r="K38" t="inlineStr">
        <is>
          <t>√</t>
        </is>
      </c>
      <c r="L38" t="inlineStr">
        <is>
          <t>21.45 x 15.35 x 9.45</t>
        </is>
      </c>
      <c r="M38" t="inlineStr">
        <is>
          <t>B0BNDT5DJD</t>
        </is>
      </c>
      <c r="N38" t="inlineStr"/>
      <c r="O38" t="n">
        <v>61</v>
      </c>
      <c r="P38" t="n">
        <v>69</v>
      </c>
      <c r="Q38" t="n">
        <v>69</v>
      </c>
      <c r="R38" t="inlineStr"/>
      <c r="S38" t="n">
        <v>0</v>
      </c>
      <c r="T38" t="n">
        <v>0</v>
      </c>
      <c r="U38" t="inlineStr"/>
      <c r="V38" t="n">
        <v>4236</v>
      </c>
      <c r="W38" t="inlineStr">
        <is>
          <t>0.68%</t>
        </is>
      </c>
      <c r="X38" t="n">
        <v>29</v>
      </c>
      <c r="Y38" t="n">
        <v>4.142857142857143</v>
      </c>
      <c r="Z38" t="n">
        <v>0</v>
      </c>
      <c r="AA38" t="inlineStr"/>
      <c r="AB38" t="n">
        <v>29</v>
      </c>
      <c r="AC38" t="n">
        <v>2.071428571428572</v>
      </c>
      <c r="AD38" t="n">
        <v>1</v>
      </c>
      <c r="AE38" t="n">
        <v>4236</v>
      </c>
      <c r="AF38" t="inlineStr">
        <is>
          <t>0.68%</t>
        </is>
      </c>
      <c r="AG38" t="inlineStr"/>
      <c r="AH38" t="n">
        <v>0.15</v>
      </c>
      <c r="AI38" t="n">
        <v>35.35</v>
      </c>
      <c r="AJ38" t="n">
        <v>455</v>
      </c>
      <c r="AK38" t="n">
        <v>77</v>
      </c>
      <c r="AL38" t="n">
        <v>55</v>
      </c>
      <c r="AM38" t="n">
        <v>33</v>
      </c>
      <c r="AN38" t="n">
        <v>23.2925</v>
      </c>
      <c r="AO38" t="n">
        <v>24.70416666666667</v>
      </c>
      <c r="AP38" t="n">
        <v>229.99</v>
      </c>
      <c r="AQ38" t="n">
        <v>0.2891340466713309</v>
      </c>
      <c r="AR38" t="n">
        <v>0</v>
      </c>
      <c r="AS38" t="n">
        <v>0</v>
      </c>
      <c r="AT38" t="n">
        <v>0</v>
      </c>
      <c r="AU38" t="n">
        <v>0</v>
      </c>
      <c r="AV38" t="n">
        <v>229.99</v>
      </c>
      <c r="AW38" t="n">
        <v>-0.7318276025176326</v>
      </c>
      <c r="AX38" t="n">
        <v>-168.3130303030303</v>
      </c>
      <c r="AY38" t="inlineStr"/>
      <c r="AZ38">
        <f>IFERROR(P2/AA2,0)</f>
        <v/>
      </c>
      <c r="BA38">
        <f>IFERROR(Q2/AA2,0)</f>
        <v/>
      </c>
      <c r="BB38">
        <f>IFERROR(R2/AA2,0)</f>
        <v/>
      </c>
      <c r="BC38">
        <f>BC2-BB2</f>
        <v/>
      </c>
      <c r="BD38">
        <f>IFERROR(R2/Z2,0)</f>
        <v/>
      </c>
      <c r="BE38" t="inlineStr"/>
      <c r="BF38" t="inlineStr"/>
      <c r="BG38" t="inlineStr"/>
      <c r="BH38">
        <f>IF(AA2*BH2-R2&gt;0,AA2*BH2-R2,0)</f>
        <v/>
      </c>
      <c r="BI38" t="inlineStr"/>
      <c r="BJ38" t="inlineStr"/>
      <c r="BK38" t="inlineStr"/>
      <c r="BL38" t="inlineStr"/>
      <c r="BM38" t="inlineStr"/>
      <c r="BN38" t="inlineStr"/>
      <c r="BO38">
        <f>SUM(BM2:BQ2)</f>
        <v/>
      </c>
      <c r="BP38">
        <f>IFERROR(BR2/AA2,0)</f>
        <v/>
      </c>
      <c r="BQ38">
        <f>IFERROR(BC2+BS2,0)</f>
        <v/>
      </c>
      <c r="BR38">
        <f>IFERROR(BR2-BI2,0)</f>
        <v/>
      </c>
      <c r="BS38" t="inlineStr"/>
      <c r="BT38" t="inlineStr"/>
      <c r="BU38" t="inlineStr"/>
      <c r="BV38" t="inlineStr"/>
      <c r="BW38" t="inlineStr"/>
      <c r="BX38" t="inlineStr"/>
    </row>
    <row r="39">
      <c r="A39" s="1" t="n">
        <v>37</v>
      </c>
      <c r="B39" t="inlineStr">
        <is>
          <t>PICWT2048</t>
        </is>
      </c>
      <c r="C39" t="inlineStr">
        <is>
          <t>PIC</t>
        </is>
      </c>
      <c r="D39" t="inlineStr">
        <is>
          <t>BW</t>
        </is>
      </c>
      <c r="E39" t="inlineStr">
        <is>
          <t>迭代优化</t>
        </is>
      </c>
      <c r="F39" t="inlineStr"/>
      <c r="G39" t="inlineStr">
        <is>
          <t>白</t>
        </is>
      </c>
      <c r="H39" t="inlineStr">
        <is>
          <t>白</t>
        </is>
      </c>
      <c r="I39" t="inlineStr">
        <is>
          <t>20/24/28</t>
        </is>
      </c>
      <c r="J39" t="inlineStr">
        <is>
          <t>PP</t>
        </is>
      </c>
      <c r="K39" t="inlineStr">
        <is>
          <t>√</t>
        </is>
      </c>
      <c r="L39" t="inlineStr">
        <is>
          <t>21.45 x 15.35 x 9.45</t>
        </is>
      </c>
      <c r="M39" t="inlineStr">
        <is>
          <t>B0BDG2HT1F</t>
        </is>
      </c>
      <c r="N39" t="inlineStr"/>
      <c r="O39" t="n">
        <v>198</v>
      </c>
      <c r="P39" t="n">
        <v>200</v>
      </c>
      <c r="Q39" t="n">
        <v>200</v>
      </c>
      <c r="R39" t="inlineStr"/>
      <c r="S39" t="n">
        <v>0</v>
      </c>
      <c r="T39" t="n">
        <v>0</v>
      </c>
      <c r="U39" t="inlineStr"/>
      <c r="V39" t="n">
        <v>1014</v>
      </c>
      <c r="W39" t="inlineStr">
        <is>
          <t>1.08%</t>
        </is>
      </c>
      <c r="X39" t="n">
        <v>11</v>
      </c>
      <c r="Y39" t="n">
        <v>1.571428571428571</v>
      </c>
      <c r="Z39" t="n">
        <v>0</v>
      </c>
      <c r="AA39" t="inlineStr"/>
      <c r="AB39" t="n">
        <v>11</v>
      </c>
      <c r="AC39" t="n">
        <v>0.7857142857142857</v>
      </c>
      <c r="AD39" t="n">
        <v>1</v>
      </c>
      <c r="AE39" t="n">
        <v>1014</v>
      </c>
      <c r="AF39" t="inlineStr">
        <is>
          <t>1.08%</t>
        </is>
      </c>
      <c r="AG39" t="inlineStr"/>
      <c r="AH39" t="n">
        <v>0.15</v>
      </c>
      <c r="AI39" t="n">
        <v>35.35</v>
      </c>
      <c r="AJ39" t="n">
        <v>455</v>
      </c>
      <c r="AK39" t="n">
        <v>77</v>
      </c>
      <c r="AL39" t="n">
        <v>55</v>
      </c>
      <c r="AM39" t="n">
        <v>33</v>
      </c>
      <c r="AN39" t="n">
        <v>23.2925</v>
      </c>
      <c r="AO39" t="n">
        <v>24.70416666666667</v>
      </c>
      <c r="AP39" t="n">
        <v>199.99</v>
      </c>
      <c r="AQ39" t="n">
        <v>0.2049999469670454</v>
      </c>
      <c r="AR39" t="n">
        <v>0</v>
      </c>
      <c r="AS39" t="n">
        <v>0</v>
      </c>
      <c r="AT39" t="n">
        <v>0</v>
      </c>
      <c r="AU39" t="n">
        <v>0</v>
      </c>
      <c r="AV39" t="n">
        <v>199.99</v>
      </c>
      <c r="AW39" t="n">
        <v>-0.8609263796523161</v>
      </c>
      <c r="AX39" t="n">
        <v>-172.1766666666667</v>
      </c>
      <c r="AY39" t="inlineStr"/>
      <c r="AZ39">
        <f>IFERROR(P2/AA2,0)</f>
        <v/>
      </c>
      <c r="BA39">
        <f>IFERROR(Q2/AA2,0)</f>
        <v/>
      </c>
      <c r="BB39">
        <f>IFERROR(R2/AA2,0)</f>
        <v/>
      </c>
      <c r="BC39">
        <f>BC2-BB2</f>
        <v/>
      </c>
      <c r="BD39">
        <f>IFERROR(R2/Z2,0)</f>
        <v/>
      </c>
      <c r="BE39" t="inlineStr"/>
      <c r="BF39" t="inlineStr"/>
      <c r="BG39" t="inlineStr"/>
      <c r="BH39">
        <f>IF(AA2*BH2-R2&gt;0,AA2*BH2-R2,0)</f>
        <v/>
      </c>
      <c r="BI39" t="inlineStr"/>
      <c r="BJ39" t="inlineStr"/>
      <c r="BK39" t="inlineStr"/>
      <c r="BL39" t="inlineStr"/>
      <c r="BM39" t="inlineStr"/>
      <c r="BN39" t="inlineStr"/>
      <c r="BO39">
        <f>SUM(BM2:BQ2)</f>
        <v/>
      </c>
      <c r="BP39">
        <f>IFERROR(BR2/AA2,0)</f>
        <v/>
      </c>
      <c r="BQ39">
        <f>IFERROR(BC2+BS2,0)</f>
        <v/>
      </c>
      <c r="BR39">
        <f>IFERROR(BR2-BI2,0)</f>
        <v/>
      </c>
      <c r="BS39" t="inlineStr"/>
      <c r="BT39" t="inlineStr"/>
      <c r="BU39" t="inlineStr"/>
      <c r="BV39" t="inlineStr"/>
      <c r="BW39" t="inlineStr"/>
      <c r="BX39" t="inlineStr"/>
    </row>
    <row r="40">
      <c r="A40" s="1" t="n">
        <v>38</v>
      </c>
      <c r="B40" t="inlineStr">
        <is>
          <t>ACF-11BAG24</t>
        </is>
      </c>
      <c r="C40" t="inlineStr">
        <is>
          <t>ACF</t>
        </is>
      </c>
      <c r="D40" t="inlineStr">
        <is>
          <t>QW</t>
        </is>
      </c>
      <c r="E40" t="n">
        <v>0</v>
      </c>
      <c r="F40" t="inlineStr"/>
      <c r="G40" t="inlineStr">
        <is>
          <t>银</t>
        </is>
      </c>
      <c r="H40" t="inlineStr">
        <is>
          <t>银</t>
        </is>
      </c>
      <c r="I40" t="n">
        <v>24</v>
      </c>
      <c r="J40" t="inlineStr">
        <is>
          <t>全铝</t>
        </is>
      </c>
      <c r="K40" t="n">
        <v>0</v>
      </c>
      <c r="L40" t="inlineStr">
        <is>
          <t>25.02 x 18.29 x 9.45</t>
        </is>
      </c>
      <c r="M40" t="n">
        <v>0</v>
      </c>
      <c r="N40" t="inlineStr"/>
      <c r="O40" t="inlineStr"/>
      <c r="P40" t="inlineStr"/>
      <c r="Q40" t="inlineStr"/>
      <c r="R40" t="inlineStr"/>
      <c r="S40" t="n">
        <v>0</v>
      </c>
      <c r="T40" t="n">
        <v>0</v>
      </c>
      <c r="U40" t="inlineStr"/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inlineStr"/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inlineStr"/>
      <c r="AH40" t="n">
        <v>0.15</v>
      </c>
      <c r="AI40" t="n">
        <v>26.11</v>
      </c>
      <c r="AJ40" t="n">
        <v>550</v>
      </c>
      <c r="AK40" t="n">
        <v>68</v>
      </c>
      <c r="AL40" t="n">
        <v>46</v>
      </c>
      <c r="AM40" t="n">
        <v>28</v>
      </c>
      <c r="AN40" t="n">
        <v>14.59733333333333</v>
      </c>
      <c r="AO40" t="n">
        <v>15.4820202020202</v>
      </c>
      <c r="AP40" t="n">
        <v>0</v>
      </c>
      <c r="AQ40" t="inlineStr">
        <is>
          <t>-inf</t>
        </is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inlineStr">
        <is>
          <t>-inf</t>
        </is>
      </c>
      <c r="AX40" t="inlineStr"/>
      <c r="AY40" t="inlineStr"/>
      <c r="AZ40">
        <f>IFERROR(P2/AA2,0)</f>
        <v/>
      </c>
      <c r="BA40">
        <f>IFERROR(Q2/AA2,0)</f>
        <v/>
      </c>
      <c r="BB40">
        <f>IFERROR(R2/AA2,0)</f>
        <v/>
      </c>
      <c r="BC40">
        <f>BC2-BB2</f>
        <v/>
      </c>
      <c r="BD40">
        <f>IFERROR(R2/Z2,0)</f>
        <v/>
      </c>
      <c r="BE40" t="inlineStr"/>
      <c r="BF40" t="inlineStr"/>
      <c r="BG40" t="inlineStr"/>
      <c r="BH40">
        <f>IF(AA2*BH2-R2&gt;0,AA2*BH2-R2,0)</f>
        <v/>
      </c>
      <c r="BI40" t="inlineStr"/>
      <c r="BJ40" t="inlineStr"/>
      <c r="BK40" t="inlineStr"/>
      <c r="BL40" t="inlineStr"/>
      <c r="BM40" t="inlineStr"/>
      <c r="BN40" t="inlineStr"/>
      <c r="BO40">
        <f>SUM(BM2:BQ2)</f>
        <v/>
      </c>
      <c r="BP40">
        <f>IFERROR(BR2/AA2,0)</f>
        <v/>
      </c>
      <c r="BQ40">
        <f>IFERROR(BC2+BS2,0)</f>
        <v/>
      </c>
      <c r="BR40">
        <f>IFERROR(BR2-BI2,0)</f>
        <v/>
      </c>
      <c r="BS40" t="inlineStr"/>
      <c r="BT40" t="inlineStr"/>
      <c r="BU40" t="inlineStr"/>
      <c r="BV40" t="inlineStr"/>
      <c r="BW40" t="inlineStr"/>
      <c r="BX40" t="inlineStr"/>
    </row>
    <row r="41">
      <c r="A41" s="1" t="n">
        <v>39</v>
      </c>
      <c r="B41" t="inlineStr">
        <is>
          <t>KV-SL20</t>
        </is>
      </c>
      <c r="C41" t="inlineStr">
        <is>
          <t>KV</t>
        </is>
      </c>
      <c r="D41" t="inlineStr">
        <is>
          <t>RL</t>
        </is>
      </c>
      <c r="E41" t="n">
        <v>0</v>
      </c>
      <c r="F41" t="inlineStr"/>
      <c r="G41" t="inlineStr">
        <is>
          <t>银</t>
        </is>
      </c>
      <c r="H41" t="inlineStr">
        <is>
          <t>银</t>
        </is>
      </c>
      <c r="I41" t="n">
        <v>20</v>
      </c>
      <c r="J41" t="inlineStr">
        <is>
          <t>PC</t>
        </is>
      </c>
      <c r="K41" t="inlineStr">
        <is>
          <t>√</t>
        </is>
      </c>
      <c r="L41" t="inlineStr">
        <is>
          <t>22 x 14 x 9</t>
        </is>
      </c>
      <c r="M41" t="n">
        <v>0</v>
      </c>
      <c r="N41" t="inlineStr"/>
      <c r="O41" t="inlineStr"/>
      <c r="P41" t="inlineStr"/>
      <c r="Q41" t="inlineStr"/>
      <c r="R41" t="inlineStr"/>
      <c r="S41" t="n">
        <v>0</v>
      </c>
      <c r="T41" t="n">
        <v>0</v>
      </c>
      <c r="U41" t="inlineStr"/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inlineStr"/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inlineStr"/>
      <c r="AH41" t="n">
        <v>0.15</v>
      </c>
      <c r="AI41" t="n">
        <v>19.39</v>
      </c>
      <c r="AJ41" t="n">
        <v>137</v>
      </c>
      <c r="AK41" t="n">
        <v>55</v>
      </c>
      <c r="AL41" t="n">
        <v>39</v>
      </c>
      <c r="AM41" t="n">
        <v>25</v>
      </c>
      <c r="AN41" t="n">
        <v>8.9375</v>
      </c>
      <c r="AO41" t="n">
        <v>9.479166666666668</v>
      </c>
      <c r="AP41" t="n">
        <v>0</v>
      </c>
      <c r="AQ41" t="inlineStr">
        <is>
          <t>-inf</t>
        </is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inlineStr">
        <is>
          <t>-inf</t>
        </is>
      </c>
      <c r="AX41" t="inlineStr"/>
      <c r="AY41" t="inlineStr"/>
      <c r="AZ41">
        <f>IFERROR(P2/AA2,0)</f>
        <v/>
      </c>
      <c r="BA41">
        <f>IFERROR(Q2/AA2,0)</f>
        <v/>
      </c>
      <c r="BB41">
        <f>IFERROR(R2/AA2,0)</f>
        <v/>
      </c>
      <c r="BC41">
        <f>BC2-BB2</f>
        <v/>
      </c>
      <c r="BD41">
        <f>IFERROR(R2/Z2,0)</f>
        <v/>
      </c>
      <c r="BE41" t="inlineStr"/>
      <c r="BF41" t="inlineStr"/>
      <c r="BG41" t="inlineStr"/>
      <c r="BH41">
        <f>IF(AA2*BH2-R2&gt;0,AA2*BH2-R2,0)</f>
        <v/>
      </c>
      <c r="BI41" t="inlineStr"/>
      <c r="BJ41" t="inlineStr"/>
      <c r="BK41" t="inlineStr"/>
      <c r="BL41" t="inlineStr"/>
      <c r="BM41" t="inlineStr"/>
      <c r="BN41" t="inlineStr"/>
      <c r="BO41">
        <f>SUM(BM2:BQ2)</f>
        <v/>
      </c>
      <c r="BP41">
        <f>IFERROR(BR2/AA2,0)</f>
        <v/>
      </c>
      <c r="BQ41">
        <f>IFERROR(BC2+BS2,0)</f>
        <v/>
      </c>
      <c r="BR41">
        <f>IFERROR(BR2-BI2,0)</f>
        <v/>
      </c>
      <c r="BS41" t="inlineStr"/>
      <c r="BT41" t="inlineStr"/>
      <c r="BU41" t="inlineStr"/>
      <c r="BV41" t="inlineStr"/>
      <c r="BW41" t="inlineStr"/>
      <c r="BX41" t="inlineStr"/>
    </row>
    <row r="42">
      <c r="A42" s="1" t="n">
        <v>40</v>
      </c>
      <c r="B42" t="inlineStr">
        <is>
          <t>KV-GBK2048</t>
        </is>
      </c>
      <c r="C42" t="inlineStr">
        <is>
          <t>KV</t>
        </is>
      </c>
      <c r="D42" t="inlineStr">
        <is>
          <t>RL</t>
        </is>
      </c>
      <c r="E42" t="n">
        <v>0</v>
      </c>
      <c r="F42" t="inlineStr"/>
      <c r="G42" t="inlineStr">
        <is>
          <t>黑</t>
        </is>
      </c>
      <c r="H42" t="inlineStr">
        <is>
          <t>枪</t>
        </is>
      </c>
      <c r="I42" t="inlineStr">
        <is>
          <t>20/24/28</t>
        </is>
      </c>
      <c r="J42" t="inlineStr">
        <is>
          <t>PC</t>
        </is>
      </c>
      <c r="K42" t="inlineStr">
        <is>
          <t>√</t>
        </is>
      </c>
      <c r="L42" t="inlineStr">
        <is>
          <t>22 x 14 x 9</t>
        </is>
      </c>
      <c r="M42" t="n">
        <v>0</v>
      </c>
      <c r="N42" t="inlineStr"/>
      <c r="O42" t="inlineStr"/>
      <c r="P42" t="inlineStr"/>
      <c r="Q42" t="inlineStr"/>
      <c r="R42" t="inlineStr"/>
      <c r="S42" t="n">
        <v>0</v>
      </c>
      <c r="T42" t="n">
        <v>0</v>
      </c>
      <c r="U42" t="inlineStr"/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inlineStr"/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inlineStr"/>
      <c r="AH42" t="n">
        <v>0.15</v>
      </c>
      <c r="AI42" t="n">
        <v>35.35</v>
      </c>
      <c r="AJ42" t="n">
        <v>455</v>
      </c>
      <c r="AK42" t="n">
        <v>77</v>
      </c>
      <c r="AL42" t="n">
        <v>55</v>
      </c>
      <c r="AM42" t="n">
        <v>33</v>
      </c>
      <c r="AN42" t="n">
        <v>23.2925</v>
      </c>
      <c r="AO42" t="n">
        <v>24.70416666666667</v>
      </c>
      <c r="AP42" t="n">
        <v>0</v>
      </c>
      <c r="AQ42" t="inlineStr">
        <is>
          <t>-inf</t>
        </is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inlineStr">
        <is>
          <t>-inf</t>
        </is>
      </c>
      <c r="AX42" t="inlineStr"/>
      <c r="AY42" t="inlineStr"/>
      <c r="AZ42">
        <f>IFERROR(P2/AA2,0)</f>
        <v/>
      </c>
      <c r="BA42">
        <f>IFERROR(Q2/AA2,0)</f>
        <v/>
      </c>
      <c r="BB42">
        <f>IFERROR(R2/AA2,0)</f>
        <v/>
      </c>
      <c r="BC42">
        <f>BC2-BB2</f>
        <v/>
      </c>
      <c r="BD42">
        <f>IFERROR(R2/Z2,0)</f>
        <v/>
      </c>
      <c r="BE42" t="inlineStr"/>
      <c r="BF42" t="inlineStr"/>
      <c r="BG42" t="inlineStr"/>
      <c r="BH42">
        <f>IF(AA2*BH2-R2&gt;0,AA2*BH2-R2,0)</f>
        <v/>
      </c>
      <c r="BI42" t="inlineStr"/>
      <c r="BJ42" t="inlineStr"/>
      <c r="BK42" t="inlineStr"/>
      <c r="BL42" t="inlineStr"/>
      <c r="BM42" t="inlineStr"/>
      <c r="BN42" t="inlineStr"/>
      <c r="BO42">
        <f>SUM(BM2:BQ2)</f>
        <v/>
      </c>
      <c r="BP42">
        <f>IFERROR(BR2/AA2,0)</f>
        <v/>
      </c>
      <c r="BQ42">
        <f>IFERROR(BC2+BS2,0)</f>
        <v/>
      </c>
      <c r="BR42">
        <f>IFERROR(BR2-BI2,0)</f>
        <v/>
      </c>
      <c r="BS42" t="inlineStr"/>
      <c r="BT42" t="inlineStr"/>
      <c r="BU42" t="inlineStr"/>
      <c r="BV42" t="inlineStr"/>
      <c r="BW42" t="inlineStr"/>
      <c r="BX42" t="inlineStr"/>
    </row>
    <row r="43">
      <c r="A43" s="1" t="n">
        <v>41</v>
      </c>
      <c r="B43" t="inlineStr">
        <is>
          <t>AFH-8010GBK2028</t>
        </is>
      </c>
      <c r="C43" t="inlineStr">
        <is>
          <t>AFH</t>
        </is>
      </c>
      <c r="D43" t="inlineStr">
        <is>
          <t>QW</t>
        </is>
      </c>
      <c r="E43" t="n">
        <v>0</v>
      </c>
      <c r="F43" t="inlineStr"/>
      <c r="G43" t="inlineStr">
        <is>
          <t>黑</t>
        </is>
      </c>
      <c r="H43" t="inlineStr">
        <is>
          <t>枪</t>
        </is>
      </c>
      <c r="I43" t="inlineStr">
        <is>
          <t>20/28</t>
        </is>
      </c>
      <c r="J43" t="inlineStr">
        <is>
          <t>铝框PC</t>
        </is>
      </c>
      <c r="K43" t="n">
        <v>0</v>
      </c>
      <c r="L43" t="inlineStr">
        <is>
          <t>21.46 x 14.96 x 9.25</t>
        </is>
      </c>
      <c r="M43" t="n">
        <v>0</v>
      </c>
      <c r="N43" t="inlineStr"/>
      <c r="O43" t="inlineStr"/>
      <c r="P43" t="inlineStr"/>
      <c r="Q43" t="inlineStr"/>
      <c r="R43" t="inlineStr"/>
      <c r="S43" t="n">
        <v>0</v>
      </c>
      <c r="T43" t="n">
        <v>0</v>
      </c>
      <c r="U43" t="inlineStr"/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inlineStr"/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inlineStr"/>
      <c r="AH43" t="n">
        <v>0.15</v>
      </c>
      <c r="AI43" t="n">
        <v>35.35</v>
      </c>
      <c r="AJ43" t="n">
        <v>551</v>
      </c>
      <c r="AK43" t="n">
        <v>77</v>
      </c>
      <c r="AL43" t="n">
        <v>55</v>
      </c>
      <c r="AM43" t="n">
        <v>33</v>
      </c>
      <c r="AN43" t="n">
        <v>23.2925</v>
      </c>
      <c r="AO43" t="n">
        <v>24.70416666666667</v>
      </c>
      <c r="AP43" t="n">
        <v>0</v>
      </c>
      <c r="AQ43" t="inlineStr">
        <is>
          <t>-inf</t>
        </is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inlineStr">
        <is>
          <t>-inf</t>
        </is>
      </c>
      <c r="AX43" t="inlineStr"/>
      <c r="AY43" t="inlineStr"/>
      <c r="AZ43">
        <f>IFERROR(P2/AA2,0)</f>
        <v/>
      </c>
      <c r="BA43">
        <f>IFERROR(Q2/AA2,0)</f>
        <v/>
      </c>
      <c r="BB43">
        <f>IFERROR(R2/AA2,0)</f>
        <v/>
      </c>
      <c r="BC43">
        <f>BC2-BB2</f>
        <v/>
      </c>
      <c r="BD43">
        <f>IFERROR(R2/Z2,0)</f>
        <v/>
      </c>
      <c r="BE43" t="inlineStr"/>
      <c r="BF43" t="inlineStr"/>
      <c r="BG43" t="inlineStr"/>
      <c r="BH43">
        <f>IF(AA2*BH2-R2&gt;0,AA2*BH2-R2,0)</f>
        <v/>
      </c>
      <c r="BI43" t="inlineStr"/>
      <c r="BJ43" t="inlineStr"/>
      <c r="BK43" t="inlineStr"/>
      <c r="BL43" t="inlineStr"/>
      <c r="BM43" t="inlineStr"/>
      <c r="BN43" t="inlineStr"/>
      <c r="BO43">
        <f>SUM(BM2:BQ2)</f>
        <v/>
      </c>
      <c r="BP43">
        <f>IFERROR(BR2/AA2,0)</f>
        <v/>
      </c>
      <c r="BQ43">
        <f>IFERROR(BC2+BS2,0)</f>
        <v/>
      </c>
      <c r="BR43">
        <f>IFERROR(BR2-BI2,0)</f>
        <v/>
      </c>
      <c r="BS43" t="inlineStr"/>
      <c r="BT43" t="inlineStr"/>
      <c r="BU43" t="inlineStr"/>
      <c r="BV43" t="inlineStr"/>
      <c r="BW43" t="inlineStr"/>
      <c r="BX43" t="inlineStr"/>
    </row>
    <row r="44">
      <c r="A44" s="1" t="n">
        <v>42</v>
      </c>
      <c r="B44" t="inlineStr">
        <is>
          <t>KV-CG2048</t>
        </is>
      </c>
      <c r="C44" t="inlineStr">
        <is>
          <t>KV</t>
        </is>
      </c>
      <c r="D44" t="inlineStr">
        <is>
          <t>RL</t>
        </is>
      </c>
      <c r="E44" t="n">
        <v>0</v>
      </c>
      <c r="F44" t="inlineStr"/>
      <c r="G44" t="inlineStr">
        <is>
          <t>金</t>
        </is>
      </c>
      <c r="H44" t="inlineStr">
        <is>
          <t>香槟金</t>
        </is>
      </c>
      <c r="I44" t="inlineStr">
        <is>
          <t>20/24/28</t>
        </is>
      </c>
      <c r="J44" t="inlineStr">
        <is>
          <t>PC</t>
        </is>
      </c>
      <c r="K44" t="inlineStr">
        <is>
          <t>√</t>
        </is>
      </c>
      <c r="L44" t="inlineStr">
        <is>
          <t>22 x 14 x 9</t>
        </is>
      </c>
      <c r="M44" t="n">
        <v>0</v>
      </c>
      <c r="N44" t="inlineStr"/>
      <c r="O44" t="inlineStr"/>
      <c r="P44" t="inlineStr"/>
      <c r="Q44" t="inlineStr"/>
      <c r="R44" t="inlineStr"/>
      <c r="S44" t="n">
        <v>0</v>
      </c>
      <c r="T44" t="n">
        <v>0</v>
      </c>
      <c r="U44" t="inlineStr"/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inlineStr"/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inlineStr"/>
      <c r="AH44" t="n">
        <v>0.15</v>
      </c>
      <c r="AI44" t="n">
        <v>35.35</v>
      </c>
      <c r="AJ44" t="n">
        <v>455</v>
      </c>
      <c r="AK44" t="n">
        <v>77</v>
      </c>
      <c r="AL44" t="n">
        <v>55</v>
      </c>
      <c r="AM44" t="n">
        <v>33</v>
      </c>
      <c r="AN44" t="n">
        <v>23.2925</v>
      </c>
      <c r="AO44" t="n">
        <v>24.70416666666667</v>
      </c>
      <c r="AP44" t="n">
        <v>0</v>
      </c>
      <c r="AQ44" t="inlineStr">
        <is>
          <t>-inf</t>
        </is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inlineStr">
        <is>
          <t>-inf</t>
        </is>
      </c>
      <c r="AX44" t="inlineStr"/>
      <c r="AY44" t="inlineStr"/>
      <c r="AZ44">
        <f>IFERROR(P2/AA2,0)</f>
        <v/>
      </c>
      <c r="BA44">
        <f>IFERROR(Q2/AA2,0)</f>
        <v/>
      </c>
      <c r="BB44">
        <f>IFERROR(R2/AA2,0)</f>
        <v/>
      </c>
      <c r="BC44">
        <f>BC2-BB2</f>
        <v/>
      </c>
      <c r="BD44">
        <f>IFERROR(R2/Z2,0)</f>
        <v/>
      </c>
      <c r="BE44" t="inlineStr"/>
      <c r="BF44" t="inlineStr"/>
      <c r="BG44" t="inlineStr"/>
      <c r="BH44">
        <f>IF(AA2*BH2-R2&gt;0,AA2*BH2-R2,0)</f>
        <v/>
      </c>
      <c r="BI44" t="inlineStr"/>
      <c r="BJ44" t="inlineStr"/>
      <c r="BK44" t="inlineStr"/>
      <c r="BL44" t="inlineStr"/>
      <c r="BM44" t="inlineStr"/>
      <c r="BN44" t="inlineStr"/>
      <c r="BO44">
        <f>SUM(BM2:BQ2)</f>
        <v/>
      </c>
      <c r="BP44">
        <f>IFERROR(BR2/AA2,0)</f>
        <v/>
      </c>
      <c r="BQ44">
        <f>IFERROR(BC2+BS2,0)</f>
        <v/>
      </c>
      <c r="BR44">
        <f>IFERROR(BR2-BI2,0)</f>
        <v/>
      </c>
      <c r="BS44" t="inlineStr"/>
      <c r="BT44" t="inlineStr"/>
      <c r="BU44" t="inlineStr"/>
      <c r="BV44" t="inlineStr"/>
      <c r="BW44" t="inlineStr"/>
      <c r="BX44" t="inlineStr"/>
    </row>
    <row r="45">
      <c r="A45" s="1" t="n">
        <v>43</v>
      </c>
      <c r="B45" t="inlineStr">
        <is>
          <t>KV-GBK20</t>
        </is>
      </c>
      <c r="C45" t="inlineStr">
        <is>
          <t>KV</t>
        </is>
      </c>
      <c r="D45" t="inlineStr">
        <is>
          <t>RL</t>
        </is>
      </c>
      <c r="E45" t="n">
        <v>0</v>
      </c>
      <c r="F45" t="inlineStr"/>
      <c r="G45" t="inlineStr">
        <is>
          <t>黑</t>
        </is>
      </c>
      <c r="H45" t="inlineStr">
        <is>
          <t>枪</t>
        </is>
      </c>
      <c r="I45" t="n">
        <v>20</v>
      </c>
      <c r="J45" t="inlineStr">
        <is>
          <t>PC</t>
        </is>
      </c>
      <c r="K45" t="inlineStr">
        <is>
          <t>√</t>
        </is>
      </c>
      <c r="L45" t="inlineStr">
        <is>
          <t>22 x 14 x 9</t>
        </is>
      </c>
      <c r="M45" t="n">
        <v>0</v>
      </c>
      <c r="N45" t="inlineStr"/>
      <c r="O45" t="inlineStr"/>
      <c r="P45" t="inlineStr"/>
      <c r="Q45" t="inlineStr"/>
      <c r="R45" t="inlineStr"/>
      <c r="S45" t="n">
        <v>0</v>
      </c>
      <c r="T45" t="n">
        <v>0</v>
      </c>
      <c r="U45" t="inlineStr"/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inlineStr"/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inlineStr"/>
      <c r="AH45" t="n">
        <v>0.15</v>
      </c>
      <c r="AI45" t="n">
        <v>19.39</v>
      </c>
      <c r="AJ45" t="n">
        <v>137</v>
      </c>
      <c r="AK45" t="n">
        <v>55</v>
      </c>
      <c r="AL45" t="n">
        <v>39</v>
      </c>
      <c r="AM45" t="n">
        <v>25</v>
      </c>
      <c r="AN45" t="n">
        <v>8.9375</v>
      </c>
      <c r="AO45" t="n">
        <v>9.479166666666668</v>
      </c>
      <c r="AP45" t="n">
        <v>0</v>
      </c>
      <c r="AQ45" t="inlineStr">
        <is>
          <t>-inf</t>
        </is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inlineStr">
        <is>
          <t>-inf</t>
        </is>
      </c>
      <c r="AX45" t="inlineStr"/>
      <c r="AY45" t="inlineStr"/>
      <c r="AZ45">
        <f>IFERROR(P2/AA2,0)</f>
        <v/>
      </c>
      <c r="BA45">
        <f>IFERROR(Q2/AA2,0)</f>
        <v/>
      </c>
      <c r="BB45">
        <f>IFERROR(R2/AA2,0)</f>
        <v/>
      </c>
      <c r="BC45">
        <f>BC2-BB2</f>
        <v/>
      </c>
      <c r="BD45">
        <f>IFERROR(R2/Z2,0)</f>
        <v/>
      </c>
      <c r="BE45" t="inlineStr"/>
      <c r="BF45" t="inlineStr"/>
      <c r="BG45" t="inlineStr"/>
      <c r="BH45">
        <f>IF(AA2*BH2-R2&gt;0,AA2*BH2-R2,0)</f>
        <v/>
      </c>
      <c r="BI45" t="inlineStr"/>
      <c r="BJ45" t="inlineStr"/>
      <c r="BK45" t="inlineStr"/>
      <c r="BL45" t="inlineStr"/>
      <c r="BM45" t="inlineStr"/>
      <c r="BN45" t="inlineStr"/>
      <c r="BO45">
        <f>SUM(BM2:BQ2)</f>
        <v/>
      </c>
      <c r="BP45">
        <f>IFERROR(BR2/AA2,0)</f>
        <v/>
      </c>
      <c r="BQ45">
        <f>IFERROR(BC2+BS2,0)</f>
        <v/>
      </c>
      <c r="BR45">
        <f>IFERROR(BR2-BI2,0)</f>
        <v/>
      </c>
      <c r="BS45" t="inlineStr"/>
      <c r="BT45" t="inlineStr"/>
      <c r="BU45" t="inlineStr"/>
      <c r="BV45" t="inlineStr"/>
      <c r="BW45" t="inlineStr"/>
      <c r="BX45" t="inlineStr"/>
    </row>
    <row r="46">
      <c r="A46" s="1" t="n">
        <v>44</v>
      </c>
      <c r="B46" t="inlineStr">
        <is>
          <t>PICGWT2048</t>
        </is>
      </c>
      <c r="C46" t="inlineStr">
        <is>
          <t>PIC</t>
        </is>
      </c>
      <c r="D46" t="inlineStr">
        <is>
          <t>BW</t>
        </is>
      </c>
      <c r="E46" t="n">
        <v>0</v>
      </c>
      <c r="F46" t="inlineStr"/>
      <c r="G46" t="inlineStr">
        <is>
          <t>白</t>
        </is>
      </c>
      <c r="H46" t="inlineStr">
        <is>
          <t>白配棕</t>
        </is>
      </c>
      <c r="I46" t="inlineStr">
        <is>
          <t>20/24/28</t>
        </is>
      </c>
      <c r="J46" t="inlineStr">
        <is>
          <t>PP</t>
        </is>
      </c>
      <c r="K46" t="inlineStr">
        <is>
          <t>√</t>
        </is>
      </c>
      <c r="L46" t="inlineStr">
        <is>
          <t>21.45 x 15.35 x 9.45</t>
        </is>
      </c>
      <c r="M46" t="n">
        <v>0</v>
      </c>
      <c r="N46" t="inlineStr"/>
      <c r="O46" t="inlineStr"/>
      <c r="P46" t="inlineStr"/>
      <c r="Q46" t="inlineStr"/>
      <c r="R46" t="inlineStr"/>
      <c r="S46" t="n">
        <v>0</v>
      </c>
      <c r="T46" t="n">
        <v>0</v>
      </c>
      <c r="U46" t="inlineStr"/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inlineStr"/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inlineStr"/>
      <c r="AH46" t="n">
        <v>0.15</v>
      </c>
      <c r="AI46" t="n">
        <v>35.35</v>
      </c>
      <c r="AJ46" t="n">
        <v>455</v>
      </c>
      <c r="AK46" t="n">
        <v>77</v>
      </c>
      <c r="AL46" t="n">
        <v>55</v>
      </c>
      <c r="AM46" t="n">
        <v>33</v>
      </c>
      <c r="AN46" t="n">
        <v>23.2925</v>
      </c>
      <c r="AO46" t="n">
        <v>24.70416666666667</v>
      </c>
      <c r="AP46" t="n">
        <v>0</v>
      </c>
      <c r="AQ46" t="inlineStr">
        <is>
          <t>-inf</t>
        </is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inlineStr">
        <is>
          <t>-inf</t>
        </is>
      </c>
      <c r="AX46" t="inlineStr"/>
      <c r="AY46" t="inlineStr"/>
      <c r="AZ46">
        <f>IFERROR(P2/AA2,0)</f>
        <v/>
      </c>
      <c r="BA46">
        <f>IFERROR(Q2/AA2,0)</f>
        <v/>
      </c>
      <c r="BB46">
        <f>IFERROR(R2/AA2,0)</f>
        <v/>
      </c>
      <c r="BC46">
        <f>BC2-BB2</f>
        <v/>
      </c>
      <c r="BD46">
        <f>IFERROR(R2/Z2,0)</f>
        <v/>
      </c>
      <c r="BE46" t="inlineStr"/>
      <c r="BF46" t="inlineStr"/>
      <c r="BG46" t="inlineStr"/>
      <c r="BH46">
        <f>IF(AA2*BH2-R2&gt;0,AA2*BH2-R2,0)</f>
        <v/>
      </c>
      <c r="BI46" t="inlineStr"/>
      <c r="BJ46" t="inlineStr"/>
      <c r="BK46" t="inlineStr"/>
      <c r="BL46" t="inlineStr"/>
      <c r="BM46" t="inlineStr"/>
      <c r="BN46" t="inlineStr"/>
      <c r="BO46">
        <f>SUM(BM2:BQ2)</f>
        <v/>
      </c>
      <c r="BP46">
        <f>IFERROR(BR2/AA2,0)</f>
        <v/>
      </c>
      <c r="BQ46">
        <f>IFERROR(BC2+BS2,0)</f>
        <v/>
      </c>
      <c r="BR46">
        <f>IFERROR(BR2-BI2,0)</f>
        <v/>
      </c>
      <c r="BS46" t="inlineStr"/>
      <c r="BT46" t="inlineStr"/>
      <c r="BU46" t="inlineStr"/>
      <c r="BV46" t="inlineStr"/>
      <c r="BW46" t="inlineStr"/>
      <c r="BX46" t="inlineStr"/>
    </row>
    <row r="47">
      <c r="A47" s="1" t="n">
        <v>45</v>
      </c>
      <c r="B47" t="inlineStr">
        <is>
          <t>PICLRP204</t>
        </is>
      </c>
      <c r="C47" t="inlineStr">
        <is>
          <t>PIC</t>
        </is>
      </c>
      <c r="D47" t="inlineStr">
        <is>
          <t>BW</t>
        </is>
      </c>
      <c r="E47" t="n">
        <v>0</v>
      </c>
      <c r="F47" t="inlineStr"/>
      <c r="G47" t="inlineStr">
        <is>
          <t>粉</t>
        </is>
      </c>
      <c r="H47" t="inlineStr">
        <is>
          <t>藕粉</t>
        </is>
      </c>
      <c r="I47" t="inlineStr">
        <is>
          <t>20/24</t>
        </is>
      </c>
      <c r="J47" t="inlineStr">
        <is>
          <t>PP</t>
        </is>
      </c>
      <c r="K47" t="inlineStr">
        <is>
          <t>√</t>
        </is>
      </c>
      <c r="L47" t="inlineStr">
        <is>
          <t>21.45 x 15.35 x 9.45</t>
        </is>
      </c>
      <c r="M47" t="n">
        <v>0</v>
      </c>
      <c r="N47" t="inlineStr"/>
      <c r="O47" t="inlineStr"/>
      <c r="P47" t="inlineStr"/>
      <c r="Q47" t="inlineStr"/>
      <c r="R47" t="inlineStr"/>
      <c r="S47" t="n">
        <v>0</v>
      </c>
      <c r="T47" t="n">
        <v>0</v>
      </c>
      <c r="U47" t="inlineStr"/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inlineStr"/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inlineStr"/>
      <c r="AH47" t="n">
        <v>0.15</v>
      </c>
      <c r="AI47" t="n">
        <v>26.11</v>
      </c>
      <c r="AJ47" t="n">
        <v>300</v>
      </c>
      <c r="AK47" t="n">
        <v>68</v>
      </c>
      <c r="AL47" t="n">
        <v>46</v>
      </c>
      <c r="AM47" t="n">
        <v>28</v>
      </c>
      <c r="AN47" t="n">
        <v>14.59733333333333</v>
      </c>
      <c r="AO47" t="n">
        <v>15.4820202020202</v>
      </c>
      <c r="AP47" t="n">
        <v>0</v>
      </c>
      <c r="AQ47" t="inlineStr">
        <is>
          <t>-inf</t>
        </is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inlineStr">
        <is>
          <t>-inf</t>
        </is>
      </c>
      <c r="AX47" t="inlineStr"/>
      <c r="AY47" t="inlineStr"/>
      <c r="AZ47">
        <f>IFERROR(P2/AA2,0)</f>
        <v/>
      </c>
      <c r="BA47">
        <f>IFERROR(Q2/AA2,0)</f>
        <v/>
      </c>
      <c r="BB47">
        <f>IFERROR(R2/AA2,0)</f>
        <v/>
      </c>
      <c r="BC47">
        <f>BC2-BB2</f>
        <v/>
      </c>
      <c r="BD47">
        <f>IFERROR(R2/Z2,0)</f>
        <v/>
      </c>
      <c r="BE47" t="inlineStr"/>
      <c r="BF47" t="inlineStr"/>
      <c r="BG47" t="inlineStr"/>
      <c r="BH47">
        <f>IF(AA2*BH2-R2&gt;0,AA2*BH2-R2,0)</f>
        <v/>
      </c>
      <c r="BI47" t="inlineStr"/>
      <c r="BJ47" t="inlineStr"/>
      <c r="BK47" t="inlineStr"/>
      <c r="BL47" t="inlineStr"/>
      <c r="BM47" t="inlineStr"/>
      <c r="BN47" t="inlineStr"/>
      <c r="BO47">
        <f>SUM(BM2:BQ2)</f>
        <v/>
      </c>
      <c r="BP47">
        <f>IFERROR(BR2/AA2,0)</f>
        <v/>
      </c>
      <c r="BQ47">
        <f>IFERROR(BC2+BS2,0)</f>
        <v/>
      </c>
      <c r="BR47">
        <f>IFERROR(BR2-BI2,0)</f>
        <v/>
      </c>
      <c r="BS47" t="inlineStr"/>
      <c r="BT47" t="inlineStr"/>
      <c r="BU47" t="inlineStr"/>
      <c r="BV47" t="inlineStr"/>
      <c r="BW47" t="inlineStr"/>
      <c r="BX47" t="inlineStr"/>
    </row>
    <row r="48">
      <c r="A48" s="1" t="n">
        <v>46</v>
      </c>
      <c r="B48" t="inlineStr">
        <is>
          <t>PICPL2048</t>
        </is>
      </c>
      <c r="C48" t="inlineStr">
        <is>
          <t>PIC</t>
        </is>
      </c>
      <c r="D48" t="inlineStr">
        <is>
          <t>BW</t>
        </is>
      </c>
      <c r="E48" t="n">
        <v>0</v>
      </c>
      <c r="F48" t="inlineStr"/>
      <c r="G48" t="inlineStr">
        <is>
          <t>紫</t>
        </is>
      </c>
      <c r="H48" t="inlineStr">
        <is>
          <t>紫</t>
        </is>
      </c>
      <c r="I48" t="inlineStr">
        <is>
          <t>20/24/28</t>
        </is>
      </c>
      <c r="J48" t="inlineStr">
        <is>
          <t>PP</t>
        </is>
      </c>
      <c r="K48" t="inlineStr">
        <is>
          <t>√</t>
        </is>
      </c>
      <c r="L48" t="inlineStr">
        <is>
          <t>21.45 x 15.35 x 9.45</t>
        </is>
      </c>
      <c r="M48" t="n">
        <v>0</v>
      </c>
      <c r="N48" t="inlineStr"/>
      <c r="O48" t="inlineStr"/>
      <c r="P48" t="inlineStr"/>
      <c r="Q48" t="inlineStr"/>
      <c r="R48" t="inlineStr"/>
      <c r="S48" t="n">
        <v>0</v>
      </c>
      <c r="T48" t="n">
        <v>0</v>
      </c>
      <c r="U48" t="inlineStr"/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inlineStr"/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inlineStr"/>
      <c r="AH48" t="n">
        <v>0.15</v>
      </c>
      <c r="AI48" t="n">
        <v>35.35</v>
      </c>
      <c r="AJ48" t="n">
        <v>455</v>
      </c>
      <c r="AK48" t="n">
        <v>77</v>
      </c>
      <c r="AL48" t="n">
        <v>55</v>
      </c>
      <c r="AM48" t="n">
        <v>33</v>
      </c>
      <c r="AN48" t="n">
        <v>23.2925</v>
      </c>
      <c r="AO48" t="n">
        <v>24.70416666666667</v>
      </c>
      <c r="AP48" t="n">
        <v>0</v>
      </c>
      <c r="AQ48" t="inlineStr">
        <is>
          <t>-inf</t>
        </is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inlineStr">
        <is>
          <t>-inf</t>
        </is>
      </c>
      <c r="AX48" t="inlineStr"/>
      <c r="AY48" t="inlineStr"/>
      <c r="AZ48">
        <f>IFERROR(P2/AA2,0)</f>
        <v/>
      </c>
      <c r="BA48">
        <f>IFERROR(Q2/AA2,0)</f>
        <v/>
      </c>
      <c r="BB48">
        <f>IFERROR(R2/AA2,0)</f>
        <v/>
      </c>
      <c r="BC48">
        <f>BC2-BB2</f>
        <v/>
      </c>
      <c r="BD48">
        <f>IFERROR(R2/Z2,0)</f>
        <v/>
      </c>
      <c r="BE48" t="inlineStr"/>
      <c r="BF48" t="inlineStr"/>
      <c r="BG48" t="inlineStr"/>
      <c r="BH48">
        <f>IF(AA2*BH2-R2&gt;0,AA2*BH2-R2,0)</f>
        <v/>
      </c>
      <c r="BI48" t="inlineStr"/>
      <c r="BJ48" t="inlineStr"/>
      <c r="BK48" t="inlineStr"/>
      <c r="BL48" t="inlineStr"/>
      <c r="BM48" t="inlineStr"/>
      <c r="BN48" t="inlineStr"/>
      <c r="BO48">
        <f>SUM(BM2:BQ2)</f>
        <v/>
      </c>
      <c r="BP48">
        <f>IFERROR(BR2/AA2,0)</f>
        <v/>
      </c>
      <c r="BQ48">
        <f>IFERROR(BC2+BS2,0)</f>
        <v/>
      </c>
      <c r="BR48">
        <f>IFERROR(BR2-BI2,0)</f>
        <v/>
      </c>
      <c r="BS48" t="inlineStr"/>
      <c r="BT48" t="inlineStr"/>
      <c r="BU48" t="inlineStr"/>
      <c r="BV48" t="inlineStr"/>
      <c r="BW48" t="inlineStr"/>
      <c r="BX48" t="inlineStr"/>
    </row>
    <row r="49">
      <c r="A49" s="1" t="n">
        <v>47</v>
      </c>
      <c r="B49" t="inlineStr">
        <is>
          <t>KV-DP20</t>
        </is>
      </c>
      <c r="C49" t="inlineStr">
        <is>
          <t>KV</t>
        </is>
      </c>
      <c r="D49" t="inlineStr">
        <is>
          <t>RL</t>
        </is>
      </c>
      <c r="E49" t="n">
        <v>0</v>
      </c>
      <c r="F49" t="inlineStr"/>
      <c r="G49" t="inlineStr">
        <is>
          <t>蓝</t>
        </is>
      </c>
      <c r="H49" t="inlineStr">
        <is>
          <t>深蓝</t>
        </is>
      </c>
      <c r="I49" t="n">
        <v>20</v>
      </c>
      <c r="J49" t="inlineStr">
        <is>
          <t>PC</t>
        </is>
      </c>
      <c r="K49" t="inlineStr">
        <is>
          <t>√</t>
        </is>
      </c>
      <c r="L49" t="inlineStr">
        <is>
          <t>22 x 14 x 9</t>
        </is>
      </c>
      <c r="M49" t="n">
        <v>0</v>
      </c>
      <c r="N49" t="inlineStr"/>
      <c r="O49" t="inlineStr"/>
      <c r="P49" t="inlineStr"/>
      <c r="Q49" t="inlineStr"/>
      <c r="R49" t="inlineStr"/>
      <c r="S49" t="n">
        <v>0</v>
      </c>
      <c r="T49" t="n">
        <v>0</v>
      </c>
      <c r="U49" t="inlineStr"/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inlineStr"/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inlineStr"/>
      <c r="AH49" t="n">
        <v>0.15</v>
      </c>
      <c r="AI49" t="n">
        <v>19.39</v>
      </c>
      <c r="AJ49" t="n">
        <v>137</v>
      </c>
      <c r="AK49" t="n">
        <v>55</v>
      </c>
      <c r="AL49" t="n">
        <v>39</v>
      </c>
      <c r="AM49" t="n">
        <v>25</v>
      </c>
      <c r="AN49" t="n">
        <v>8.9375</v>
      </c>
      <c r="AO49" t="n">
        <v>9.479166666666668</v>
      </c>
      <c r="AP49" t="n">
        <v>0</v>
      </c>
      <c r="AQ49" t="inlineStr">
        <is>
          <t>-inf</t>
        </is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inlineStr">
        <is>
          <t>-inf</t>
        </is>
      </c>
      <c r="AX49" t="inlineStr"/>
      <c r="AY49" t="inlineStr"/>
      <c r="AZ49">
        <f>IFERROR(P2/AA2,0)</f>
        <v/>
      </c>
      <c r="BA49">
        <f>IFERROR(Q2/AA2,0)</f>
        <v/>
      </c>
      <c r="BB49">
        <f>IFERROR(R2/AA2,0)</f>
        <v/>
      </c>
      <c r="BC49">
        <f>BC2-BB2</f>
        <v/>
      </c>
      <c r="BD49">
        <f>IFERROR(R2/Z2,0)</f>
        <v/>
      </c>
      <c r="BE49" t="inlineStr"/>
      <c r="BF49" t="inlineStr"/>
      <c r="BG49" t="inlineStr"/>
      <c r="BH49">
        <f>IF(AA2*BH2-R2&gt;0,AA2*BH2-R2,0)</f>
        <v/>
      </c>
      <c r="BI49" t="inlineStr"/>
      <c r="BJ49" t="inlineStr"/>
      <c r="BK49" t="inlineStr"/>
      <c r="BL49" t="inlineStr"/>
      <c r="BM49" t="inlineStr"/>
      <c r="BN49" t="inlineStr"/>
      <c r="BO49">
        <f>SUM(BM2:BQ2)</f>
        <v/>
      </c>
      <c r="BP49">
        <f>IFERROR(BR2/AA2,0)</f>
        <v/>
      </c>
      <c r="BQ49">
        <f>IFERROR(BC2+BS2,0)</f>
        <v/>
      </c>
      <c r="BR49">
        <f>IFERROR(BR2-BI2,0)</f>
        <v/>
      </c>
      <c r="BS49" t="inlineStr"/>
      <c r="BT49" t="inlineStr"/>
      <c r="BU49" t="inlineStr"/>
      <c r="BV49" t="inlineStr"/>
      <c r="BW49" t="inlineStr"/>
      <c r="BX49" t="inlineStr"/>
    </row>
    <row r="50">
      <c r="A50" s="1" t="n">
        <v>48</v>
      </c>
      <c r="B50" t="inlineStr">
        <is>
          <t>KV-GBK204</t>
        </is>
      </c>
      <c r="C50" t="inlineStr">
        <is>
          <t>KV</t>
        </is>
      </c>
      <c r="D50" t="inlineStr">
        <is>
          <t>RL</t>
        </is>
      </c>
      <c r="E50" t="n">
        <v>0</v>
      </c>
      <c r="F50" t="inlineStr"/>
      <c r="G50" t="inlineStr">
        <is>
          <t>黑</t>
        </is>
      </c>
      <c r="H50" t="inlineStr">
        <is>
          <t>枪</t>
        </is>
      </c>
      <c r="I50" t="inlineStr">
        <is>
          <t>20/24</t>
        </is>
      </c>
      <c r="J50" t="inlineStr">
        <is>
          <t>PC</t>
        </is>
      </c>
      <c r="K50" t="inlineStr">
        <is>
          <t>√</t>
        </is>
      </c>
      <c r="L50" t="inlineStr">
        <is>
          <t>22 x 14 x 9</t>
        </is>
      </c>
      <c r="M50" t="n">
        <v>0</v>
      </c>
      <c r="N50" t="inlineStr"/>
      <c r="O50" t="inlineStr"/>
      <c r="P50" t="inlineStr"/>
      <c r="Q50" t="inlineStr"/>
      <c r="R50" t="inlineStr"/>
      <c r="S50" t="n">
        <v>0</v>
      </c>
      <c r="T50" t="n">
        <v>0</v>
      </c>
      <c r="U50" t="inlineStr"/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inlineStr"/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inlineStr"/>
      <c r="AH50" t="n">
        <v>0.15</v>
      </c>
      <c r="AI50" t="n">
        <v>26.11</v>
      </c>
      <c r="AJ50" t="n">
        <v>289</v>
      </c>
      <c r="AK50" t="n">
        <v>68</v>
      </c>
      <c r="AL50" t="n">
        <v>46</v>
      </c>
      <c r="AM50" t="n">
        <v>28</v>
      </c>
      <c r="AN50" t="n">
        <v>14.59733333333333</v>
      </c>
      <c r="AO50" t="n">
        <v>15.4820202020202</v>
      </c>
      <c r="AP50" t="n">
        <v>0</v>
      </c>
      <c r="AQ50" t="inlineStr">
        <is>
          <t>-inf</t>
        </is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inlineStr">
        <is>
          <t>-inf</t>
        </is>
      </c>
      <c r="AX50" t="inlineStr"/>
      <c r="AY50" t="inlineStr"/>
      <c r="AZ50">
        <f>IFERROR(P2/AA2,0)</f>
        <v/>
      </c>
      <c r="BA50">
        <f>IFERROR(Q2/AA2,0)</f>
        <v/>
      </c>
      <c r="BB50">
        <f>IFERROR(R2/AA2,0)</f>
        <v/>
      </c>
      <c r="BC50">
        <f>BC2-BB2</f>
        <v/>
      </c>
      <c r="BD50">
        <f>IFERROR(R2/Z2,0)</f>
        <v/>
      </c>
      <c r="BE50" t="inlineStr"/>
      <c r="BF50" t="inlineStr"/>
      <c r="BG50" t="inlineStr"/>
      <c r="BH50">
        <f>IF(AA2*BH2-R2&gt;0,AA2*BH2-R2,0)</f>
        <v/>
      </c>
      <c r="BI50" t="inlineStr"/>
      <c r="BJ50" t="inlineStr"/>
      <c r="BK50" t="inlineStr"/>
      <c r="BL50" t="inlineStr"/>
      <c r="BM50" t="inlineStr"/>
      <c r="BN50" t="inlineStr"/>
      <c r="BO50">
        <f>SUM(BM2:BQ2)</f>
        <v/>
      </c>
      <c r="BP50">
        <f>IFERROR(BR2/AA2,0)</f>
        <v/>
      </c>
      <c r="BQ50">
        <f>IFERROR(BC2+BS2,0)</f>
        <v/>
      </c>
      <c r="BR50">
        <f>IFERROR(BR2-BI2,0)</f>
        <v/>
      </c>
      <c r="BS50" t="inlineStr"/>
      <c r="BT50" t="inlineStr"/>
      <c r="BU50" t="inlineStr"/>
      <c r="BV50" t="inlineStr"/>
      <c r="BW50" t="inlineStr"/>
      <c r="BX50" t="inlineStr"/>
    </row>
    <row r="51">
      <c r="A51" s="1" t="n">
        <v>49</v>
      </c>
      <c r="B51" t="inlineStr">
        <is>
          <t>KV-CG20</t>
        </is>
      </c>
      <c r="C51" t="inlineStr">
        <is>
          <t>KV</t>
        </is>
      </c>
      <c r="D51" t="inlineStr">
        <is>
          <t>RL</t>
        </is>
      </c>
      <c r="E51" t="n">
        <v>0</v>
      </c>
      <c r="F51" t="inlineStr"/>
      <c r="G51" t="inlineStr">
        <is>
          <t>金</t>
        </is>
      </c>
      <c r="H51" t="inlineStr">
        <is>
          <t>香槟金</t>
        </is>
      </c>
      <c r="I51" t="n">
        <v>20</v>
      </c>
      <c r="J51" t="inlineStr">
        <is>
          <t>PC</t>
        </is>
      </c>
      <c r="K51" t="inlineStr">
        <is>
          <t>√</t>
        </is>
      </c>
      <c r="L51" t="inlineStr">
        <is>
          <t>22 x 14 x 9</t>
        </is>
      </c>
      <c r="M51" t="n">
        <v>0</v>
      </c>
      <c r="N51" t="inlineStr"/>
      <c r="O51" t="inlineStr"/>
      <c r="P51" t="inlineStr"/>
      <c r="Q51" t="inlineStr"/>
      <c r="R51" t="inlineStr"/>
      <c r="S51" t="n">
        <v>0</v>
      </c>
      <c r="T51" t="n">
        <v>0</v>
      </c>
      <c r="U51" t="inlineStr"/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inlineStr"/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inlineStr"/>
      <c r="AH51" t="n">
        <v>0.15</v>
      </c>
      <c r="AI51" t="n">
        <v>19.39</v>
      </c>
      <c r="AJ51" t="n">
        <v>137</v>
      </c>
      <c r="AK51" t="n">
        <v>55</v>
      </c>
      <c r="AL51" t="n">
        <v>39</v>
      </c>
      <c r="AM51" t="n">
        <v>25</v>
      </c>
      <c r="AN51" t="n">
        <v>8.9375</v>
      </c>
      <c r="AO51" t="n">
        <v>9.479166666666668</v>
      </c>
      <c r="AP51" t="n">
        <v>0</v>
      </c>
      <c r="AQ51" t="inlineStr">
        <is>
          <t>-inf</t>
        </is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inlineStr">
        <is>
          <t>-inf</t>
        </is>
      </c>
      <c r="AX51" t="inlineStr"/>
      <c r="AY51" t="inlineStr"/>
      <c r="AZ51">
        <f>IFERROR(P2/AA2,0)</f>
        <v/>
      </c>
      <c r="BA51">
        <f>IFERROR(Q2/AA2,0)</f>
        <v/>
      </c>
      <c r="BB51">
        <f>IFERROR(R2/AA2,0)</f>
        <v/>
      </c>
      <c r="BC51">
        <f>BC2-BB2</f>
        <v/>
      </c>
      <c r="BD51">
        <f>IFERROR(R2/Z2,0)</f>
        <v/>
      </c>
      <c r="BE51" t="inlineStr"/>
      <c r="BF51" t="inlineStr"/>
      <c r="BG51" t="inlineStr"/>
      <c r="BH51">
        <f>IF(AA2*BH2-R2&gt;0,AA2*BH2-R2,0)</f>
        <v/>
      </c>
      <c r="BI51" t="inlineStr"/>
      <c r="BJ51" t="inlineStr"/>
      <c r="BK51" t="inlineStr"/>
      <c r="BL51" t="inlineStr"/>
      <c r="BM51" t="inlineStr"/>
      <c r="BN51" t="inlineStr"/>
      <c r="BO51">
        <f>SUM(BM2:BQ2)</f>
        <v/>
      </c>
      <c r="BP51">
        <f>IFERROR(BR2/AA2,0)</f>
        <v/>
      </c>
      <c r="BQ51">
        <f>IFERROR(BC2+BS2,0)</f>
        <v/>
      </c>
      <c r="BR51">
        <f>IFERROR(BR2-BI2,0)</f>
        <v/>
      </c>
      <c r="BS51" t="inlineStr"/>
      <c r="BT51" t="inlineStr"/>
      <c r="BU51" t="inlineStr"/>
      <c r="BV51" t="inlineStr"/>
      <c r="BW51" t="inlineStr"/>
      <c r="BX51" t="inlineStr"/>
    </row>
    <row r="52">
      <c r="A52" s="1" t="n">
        <v>50</v>
      </c>
      <c r="B52" t="inlineStr">
        <is>
          <t>KV-GP2048</t>
        </is>
      </c>
      <c r="C52" t="inlineStr">
        <is>
          <t>KV</t>
        </is>
      </c>
      <c r="D52" t="inlineStr">
        <is>
          <t>RL</t>
        </is>
      </c>
      <c r="E52" t="n">
        <v>0</v>
      </c>
      <c r="F52" t="inlineStr"/>
      <c r="G52" t="inlineStr">
        <is>
          <t>紫</t>
        </is>
      </c>
      <c r="H52" t="inlineStr">
        <is>
          <t>灰紫</t>
        </is>
      </c>
      <c r="I52" t="inlineStr">
        <is>
          <t>20/24/28</t>
        </is>
      </c>
      <c r="J52" t="inlineStr">
        <is>
          <t>PC</t>
        </is>
      </c>
      <c r="K52" t="inlineStr">
        <is>
          <t>√</t>
        </is>
      </c>
      <c r="L52" t="inlineStr">
        <is>
          <t>22 x 14 x 9</t>
        </is>
      </c>
      <c r="M52" t="n">
        <v>0</v>
      </c>
      <c r="N52" t="inlineStr"/>
      <c r="O52" t="inlineStr"/>
      <c r="P52" t="inlineStr"/>
      <c r="Q52" t="inlineStr"/>
      <c r="R52" t="inlineStr"/>
      <c r="S52" t="n">
        <v>0</v>
      </c>
      <c r="T52" t="n">
        <v>0</v>
      </c>
      <c r="U52" t="inlineStr"/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inlineStr"/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inlineStr"/>
      <c r="AH52" t="n">
        <v>0.15</v>
      </c>
      <c r="AI52" t="n">
        <v>35.35</v>
      </c>
      <c r="AJ52" t="n">
        <v>455</v>
      </c>
      <c r="AK52" t="n">
        <v>77</v>
      </c>
      <c r="AL52" t="n">
        <v>55</v>
      </c>
      <c r="AM52" t="n">
        <v>33</v>
      </c>
      <c r="AN52" t="n">
        <v>23.2925</v>
      </c>
      <c r="AO52" t="n">
        <v>24.70416666666667</v>
      </c>
      <c r="AP52" t="n">
        <v>0</v>
      </c>
      <c r="AQ52" t="inlineStr">
        <is>
          <t>-inf</t>
        </is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inlineStr">
        <is>
          <t>-inf</t>
        </is>
      </c>
      <c r="AX52" t="inlineStr"/>
      <c r="AY52" t="inlineStr"/>
      <c r="AZ52">
        <f>IFERROR(P2/AA2,0)</f>
        <v/>
      </c>
      <c r="BA52">
        <f>IFERROR(Q2/AA2,0)</f>
        <v/>
      </c>
      <c r="BB52">
        <f>IFERROR(R2/AA2,0)</f>
        <v/>
      </c>
      <c r="BC52">
        <f>BC2-BB2</f>
        <v/>
      </c>
      <c r="BD52">
        <f>IFERROR(R2/Z2,0)</f>
        <v/>
      </c>
      <c r="BE52" t="inlineStr"/>
      <c r="BF52" t="inlineStr"/>
      <c r="BG52" t="inlineStr"/>
      <c r="BH52">
        <f>IF(AA2*BH2-R2&gt;0,AA2*BH2-R2,0)</f>
        <v/>
      </c>
      <c r="BI52" t="inlineStr"/>
      <c r="BJ52" t="inlineStr"/>
      <c r="BK52" t="inlineStr"/>
      <c r="BL52" t="inlineStr"/>
      <c r="BM52" t="inlineStr"/>
      <c r="BN52" t="inlineStr"/>
      <c r="BO52">
        <f>SUM(BM2:BQ2)</f>
        <v/>
      </c>
      <c r="BP52">
        <f>IFERROR(BR2/AA2,0)</f>
        <v/>
      </c>
      <c r="BQ52">
        <f>IFERROR(BC2+BS2,0)</f>
        <v/>
      </c>
      <c r="BR52">
        <f>IFERROR(BR2-BI2,0)</f>
        <v/>
      </c>
      <c r="BS52" t="inlineStr"/>
      <c r="BT52" t="inlineStr"/>
      <c r="BU52" t="inlineStr"/>
      <c r="BV52" t="inlineStr"/>
      <c r="BW52" t="inlineStr"/>
      <c r="BX52" t="inlineStr"/>
    </row>
    <row r="53">
      <c r="A53" s="1" t="n">
        <v>51</v>
      </c>
      <c r="B53" t="inlineStr">
        <is>
          <t>KV-PK204</t>
        </is>
      </c>
      <c r="C53" t="inlineStr">
        <is>
          <t>KV</t>
        </is>
      </c>
      <c r="D53" t="inlineStr">
        <is>
          <t>RL</t>
        </is>
      </c>
      <c r="E53" t="n">
        <v>0</v>
      </c>
      <c r="F53" t="inlineStr"/>
      <c r="G53" t="inlineStr">
        <is>
          <t>粉</t>
        </is>
      </c>
      <c r="H53" t="inlineStr">
        <is>
          <t>粉</t>
        </is>
      </c>
      <c r="I53" t="inlineStr">
        <is>
          <t>20/24</t>
        </is>
      </c>
      <c r="J53" t="inlineStr">
        <is>
          <t>PC</t>
        </is>
      </c>
      <c r="K53" t="inlineStr">
        <is>
          <t>√</t>
        </is>
      </c>
      <c r="L53" t="inlineStr">
        <is>
          <t>22 x 14 x 9</t>
        </is>
      </c>
      <c r="M53" t="n">
        <v>0</v>
      </c>
      <c r="N53" t="inlineStr"/>
      <c r="O53" t="inlineStr"/>
      <c r="P53" t="inlineStr"/>
      <c r="Q53" t="inlineStr"/>
      <c r="R53" t="inlineStr"/>
      <c r="S53" t="n">
        <v>0</v>
      </c>
      <c r="T53" t="n">
        <v>0</v>
      </c>
      <c r="U53" t="inlineStr"/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inlineStr"/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inlineStr"/>
      <c r="AH53" t="n">
        <v>0.15</v>
      </c>
      <c r="AI53" t="n">
        <v>26.11</v>
      </c>
      <c r="AJ53" t="n">
        <v>289</v>
      </c>
      <c r="AK53" t="n">
        <v>68</v>
      </c>
      <c r="AL53" t="n">
        <v>46</v>
      </c>
      <c r="AM53" t="n">
        <v>28</v>
      </c>
      <c r="AN53" t="n">
        <v>14.59733333333333</v>
      </c>
      <c r="AO53" t="n">
        <v>15.4820202020202</v>
      </c>
      <c r="AP53" t="n">
        <v>0</v>
      </c>
      <c r="AQ53" t="inlineStr">
        <is>
          <t>-inf</t>
        </is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inlineStr">
        <is>
          <t>-inf</t>
        </is>
      </c>
      <c r="AX53" t="inlineStr"/>
      <c r="AY53" t="inlineStr"/>
      <c r="AZ53">
        <f>IFERROR(P2/AA2,0)</f>
        <v/>
      </c>
      <c r="BA53">
        <f>IFERROR(Q2/AA2,0)</f>
        <v/>
      </c>
      <c r="BB53">
        <f>IFERROR(R2/AA2,0)</f>
        <v/>
      </c>
      <c r="BC53">
        <f>BC2-BB2</f>
        <v/>
      </c>
      <c r="BD53">
        <f>IFERROR(R2/Z2,0)</f>
        <v/>
      </c>
      <c r="BE53" t="inlineStr"/>
      <c r="BF53" t="inlineStr"/>
      <c r="BG53" t="inlineStr"/>
      <c r="BH53">
        <f>IF(AA2*BH2-R2&gt;0,AA2*BH2-R2,0)</f>
        <v/>
      </c>
      <c r="BI53" t="inlineStr"/>
      <c r="BJ53" t="inlineStr"/>
      <c r="BK53" t="inlineStr"/>
      <c r="BL53" t="inlineStr"/>
      <c r="BM53" t="inlineStr"/>
      <c r="BN53" t="inlineStr"/>
      <c r="BO53">
        <f>SUM(BM2:BQ2)</f>
        <v/>
      </c>
      <c r="BP53">
        <f>IFERROR(BR2/AA2,0)</f>
        <v/>
      </c>
      <c r="BQ53">
        <f>IFERROR(BC2+BS2,0)</f>
        <v/>
      </c>
      <c r="BR53">
        <f>IFERROR(BR2-BI2,0)</f>
        <v/>
      </c>
      <c r="BS53" t="inlineStr"/>
      <c r="BT53" t="inlineStr"/>
      <c r="BU53" t="inlineStr"/>
      <c r="BV53" t="inlineStr"/>
      <c r="BW53" t="inlineStr"/>
      <c r="BX53" t="inlineStr"/>
    </row>
    <row r="54">
      <c r="A54" s="1" t="n">
        <v>52</v>
      </c>
      <c r="B54" t="inlineStr">
        <is>
          <t>KV-GP20</t>
        </is>
      </c>
      <c r="C54" t="inlineStr">
        <is>
          <t>KV</t>
        </is>
      </c>
      <c r="D54" t="inlineStr">
        <is>
          <t>RL</t>
        </is>
      </c>
      <c r="E54" t="n">
        <v>0</v>
      </c>
      <c r="F54" t="inlineStr"/>
      <c r="G54" t="inlineStr">
        <is>
          <t>紫</t>
        </is>
      </c>
      <c r="H54" t="inlineStr">
        <is>
          <t>灰紫</t>
        </is>
      </c>
      <c r="I54" t="n">
        <v>20</v>
      </c>
      <c r="J54" t="inlineStr">
        <is>
          <t>PC</t>
        </is>
      </c>
      <c r="K54" t="inlineStr">
        <is>
          <t>√</t>
        </is>
      </c>
      <c r="L54" t="inlineStr">
        <is>
          <t>22 x 14 x 9</t>
        </is>
      </c>
      <c r="M54" t="n">
        <v>0</v>
      </c>
      <c r="N54" t="inlineStr"/>
      <c r="O54" t="inlineStr"/>
      <c r="P54" t="inlineStr"/>
      <c r="Q54" t="inlineStr"/>
      <c r="R54" t="inlineStr"/>
      <c r="S54" t="n">
        <v>0</v>
      </c>
      <c r="T54" t="n">
        <v>0</v>
      </c>
      <c r="U54" t="inlineStr"/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inlineStr"/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inlineStr"/>
      <c r="AH54" t="n">
        <v>0.15</v>
      </c>
      <c r="AI54" t="n">
        <v>19.39</v>
      </c>
      <c r="AJ54" t="n">
        <v>137</v>
      </c>
      <c r="AK54" t="n">
        <v>55</v>
      </c>
      <c r="AL54" t="n">
        <v>39</v>
      </c>
      <c r="AM54" t="n">
        <v>25</v>
      </c>
      <c r="AN54" t="n">
        <v>8.9375</v>
      </c>
      <c r="AO54" t="n">
        <v>9.479166666666668</v>
      </c>
      <c r="AP54" t="n">
        <v>0</v>
      </c>
      <c r="AQ54" t="inlineStr">
        <is>
          <t>-inf</t>
        </is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inlineStr">
        <is>
          <t>-inf</t>
        </is>
      </c>
      <c r="AX54" t="inlineStr"/>
      <c r="AY54" t="inlineStr"/>
      <c r="AZ54">
        <f>IFERROR(P2/AA2,0)</f>
        <v/>
      </c>
      <c r="BA54">
        <f>IFERROR(Q2/AA2,0)</f>
        <v/>
      </c>
      <c r="BB54">
        <f>IFERROR(R2/AA2,0)</f>
        <v/>
      </c>
      <c r="BC54">
        <f>BC2-BB2</f>
        <v/>
      </c>
      <c r="BD54">
        <f>IFERROR(R2/Z2,0)</f>
        <v/>
      </c>
      <c r="BE54" t="inlineStr"/>
      <c r="BF54" t="inlineStr"/>
      <c r="BG54" t="inlineStr"/>
      <c r="BH54">
        <f>IF(AA2*BH2-R2&gt;0,AA2*BH2-R2,0)</f>
        <v/>
      </c>
      <c r="BI54" t="inlineStr"/>
      <c r="BJ54" t="inlineStr"/>
      <c r="BK54" t="inlineStr"/>
      <c r="BL54" t="inlineStr"/>
      <c r="BM54" t="inlineStr"/>
      <c r="BN54" t="inlineStr"/>
      <c r="BO54">
        <f>SUM(BM2:BQ2)</f>
        <v/>
      </c>
      <c r="BP54">
        <f>IFERROR(BR2/AA2,0)</f>
        <v/>
      </c>
      <c r="BQ54">
        <f>IFERROR(BC2+BS2,0)</f>
        <v/>
      </c>
      <c r="BR54">
        <f>IFERROR(BR2-BI2,0)</f>
        <v/>
      </c>
      <c r="BS54" t="inlineStr"/>
      <c r="BT54" t="inlineStr"/>
      <c r="BU54" t="inlineStr"/>
      <c r="BV54" t="inlineStr"/>
      <c r="BW54" t="inlineStr"/>
      <c r="BX54" t="inlineStr"/>
    </row>
    <row r="55">
      <c r="A55" s="1" t="n">
        <v>53</v>
      </c>
      <c r="B55" t="inlineStr">
        <is>
          <t>AFH-8010WT2028</t>
        </is>
      </c>
      <c r="C55" t="inlineStr">
        <is>
          <t>AFH</t>
        </is>
      </c>
      <c r="D55" t="inlineStr">
        <is>
          <t>QW</t>
        </is>
      </c>
      <c r="E55" t="n">
        <v>0</v>
      </c>
      <c r="F55" t="inlineStr"/>
      <c r="G55" t="inlineStr">
        <is>
          <t>白</t>
        </is>
      </c>
      <c r="H55" t="inlineStr">
        <is>
          <t>白</t>
        </is>
      </c>
      <c r="I55" t="inlineStr">
        <is>
          <t>20/28</t>
        </is>
      </c>
      <c r="J55" t="inlineStr">
        <is>
          <t>铝框PC</t>
        </is>
      </c>
      <c r="K55" t="n">
        <v>0</v>
      </c>
      <c r="L55" t="inlineStr">
        <is>
          <t>21.46 x 14.96 x 9.25</t>
        </is>
      </c>
      <c r="M55" t="n">
        <v>0</v>
      </c>
      <c r="N55" t="inlineStr"/>
      <c r="O55" t="inlineStr"/>
      <c r="P55" t="inlineStr"/>
      <c r="Q55" t="inlineStr"/>
      <c r="R55" t="inlineStr"/>
      <c r="S55" t="n">
        <v>0</v>
      </c>
      <c r="T55" t="n">
        <v>0</v>
      </c>
      <c r="U55" t="inlineStr"/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inlineStr"/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inlineStr"/>
      <c r="AH55" t="n">
        <v>0.15</v>
      </c>
      <c r="AI55" t="n">
        <v>35.35</v>
      </c>
      <c r="AJ55" t="n">
        <v>551</v>
      </c>
      <c r="AK55" t="n">
        <v>77</v>
      </c>
      <c r="AL55" t="n">
        <v>55</v>
      </c>
      <c r="AM55" t="n">
        <v>33</v>
      </c>
      <c r="AN55" t="n">
        <v>23.2925</v>
      </c>
      <c r="AO55" t="n">
        <v>24.70416666666667</v>
      </c>
      <c r="AP55" t="n">
        <v>0</v>
      </c>
      <c r="AQ55" t="inlineStr">
        <is>
          <t>-inf</t>
        </is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inlineStr">
        <is>
          <t>-inf</t>
        </is>
      </c>
      <c r="AX55" t="inlineStr"/>
      <c r="AY55" t="inlineStr"/>
      <c r="AZ55">
        <f>IFERROR(P2/AA2,0)</f>
        <v/>
      </c>
      <c r="BA55">
        <f>IFERROR(Q2/AA2,0)</f>
        <v/>
      </c>
      <c r="BB55">
        <f>IFERROR(R2/AA2,0)</f>
        <v/>
      </c>
      <c r="BC55">
        <f>BC2-BB2</f>
        <v/>
      </c>
      <c r="BD55">
        <f>IFERROR(R2/Z2,0)</f>
        <v/>
      </c>
      <c r="BE55" t="inlineStr"/>
      <c r="BF55" t="inlineStr"/>
      <c r="BG55" t="inlineStr"/>
      <c r="BH55">
        <f>IF(AA2*BH2-R2&gt;0,AA2*BH2-R2,0)</f>
        <v/>
      </c>
      <c r="BI55" t="inlineStr"/>
      <c r="BJ55" t="inlineStr"/>
      <c r="BK55" t="inlineStr"/>
      <c r="BL55" t="inlineStr"/>
      <c r="BM55" t="inlineStr"/>
      <c r="BN55" t="inlineStr"/>
      <c r="BO55">
        <f>SUM(BM2:BQ2)</f>
        <v/>
      </c>
      <c r="BP55">
        <f>IFERROR(BR2/AA2,0)</f>
        <v/>
      </c>
      <c r="BQ55">
        <f>IFERROR(BC2+BS2,0)</f>
        <v/>
      </c>
      <c r="BR55">
        <f>IFERROR(BR2-BI2,0)</f>
        <v/>
      </c>
      <c r="BS55" t="inlineStr"/>
      <c r="BT55" t="inlineStr"/>
      <c r="BU55" t="inlineStr"/>
      <c r="BV55" t="inlineStr"/>
      <c r="BW55" t="inlineStr"/>
      <c r="BX5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2023-03-01T08:59:35Z</dcterms:created>
  <dcterms:modified xmlns:dcterms="http://purl.org/dc/terms/" xmlns:xsi="http://www.w3.org/2001/XMLSchema-instance" xsi:type="dcterms:W3CDTF">2023-03-01T08:59:35Z</dcterms:modified>
</cp:coreProperties>
</file>