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Ruben\"/>
    </mc:Choice>
  </mc:AlternateContent>
  <xr:revisionPtr revIDLastSave="0" documentId="13_ncr:1_{FE00194C-5FB6-485B-8259-0E42BB01BC1F}" xr6:coauthVersionLast="45" xr6:coauthVersionMax="45" xr10:uidLastSave="{00000000-0000-0000-0000-000000000000}"/>
  <bookViews>
    <workbookView xWindow="-108" yWindow="-108" windowWidth="23256" windowHeight="12576" xr2:uid="{B1254C0C-6D88-4280-B874-343AC12D3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S6" i="1" l="1"/>
  <c r="S3" i="1"/>
  <c r="S4" i="1"/>
  <c r="S5" i="1"/>
  <c r="S7" i="1"/>
  <c r="S8" i="1"/>
  <c r="S9" i="1"/>
  <c r="S10" i="1"/>
  <c r="S11" i="1"/>
  <c r="S12" i="1"/>
  <c r="S13" i="1"/>
  <c r="S14" i="1"/>
  <c r="S15" i="1"/>
  <c r="S16" i="1"/>
  <c r="S17" i="1"/>
  <c r="S2" i="1"/>
  <c r="U17" i="1"/>
  <c r="O17" i="1"/>
  <c r="U16" i="1"/>
  <c r="O16" i="1"/>
  <c r="U15" i="1"/>
  <c r="O15" i="1"/>
  <c r="U14" i="1"/>
  <c r="O14" i="1"/>
  <c r="U13" i="1"/>
  <c r="O13" i="1"/>
  <c r="U12" i="1"/>
  <c r="O12" i="1"/>
  <c r="U11" i="1"/>
  <c r="O11" i="1"/>
  <c r="U10" i="1"/>
  <c r="O10" i="1"/>
  <c r="U9" i="1"/>
  <c r="O9" i="1"/>
  <c r="U8" i="1"/>
  <c r="O8" i="1"/>
  <c r="U7" i="1"/>
  <c r="O7" i="1"/>
  <c r="U6" i="1"/>
  <c r="O6" i="1"/>
  <c r="O3" i="1"/>
  <c r="O4" i="1"/>
  <c r="O5" i="1"/>
  <c r="O2" i="1"/>
  <c r="U2" i="1"/>
  <c r="U3" i="1"/>
  <c r="U5" i="1"/>
  <c r="U4" i="1"/>
</calcChain>
</file>

<file path=xl/sharedStrings.xml><?xml version="1.0" encoding="utf-8"?>
<sst xmlns="http://schemas.openxmlformats.org/spreadsheetml/2006/main" count="150" uniqueCount="64">
  <si>
    <t>Fecha de compra</t>
  </si>
  <si>
    <t>Clientes</t>
  </si>
  <si>
    <t>Valor Materia prima</t>
  </si>
  <si>
    <t>Valor Producto Existente</t>
  </si>
  <si>
    <t>Lotes en stock</t>
  </si>
  <si>
    <t>Calidad de lote</t>
  </si>
  <si>
    <t>Calidad Cuero</t>
  </si>
  <si>
    <t>Orden de compra</t>
  </si>
  <si>
    <t>Productos en orden de compra</t>
  </si>
  <si>
    <t>Nombre Materia prima</t>
  </si>
  <si>
    <t>Nombre Producto Existente</t>
  </si>
  <si>
    <t>Cuero chancho</t>
  </si>
  <si>
    <t>Cartera de chancho</t>
  </si>
  <si>
    <t>Buena</t>
  </si>
  <si>
    <t>Precio cuero</t>
  </si>
  <si>
    <t>Juan Perez</t>
  </si>
  <si>
    <t>Tiempo Invertido</t>
  </si>
  <si>
    <t>Cuero vaca</t>
  </si>
  <si>
    <t>Cartera de vaca</t>
  </si>
  <si>
    <t>Mediana</t>
  </si>
  <si>
    <t>Normal</t>
  </si>
  <si>
    <t>Patricio Moncada</t>
  </si>
  <si>
    <t>Cuero Serpiente</t>
  </si>
  <si>
    <t>Cirnturon de serpiente</t>
  </si>
  <si>
    <t>Pedro Montt</t>
  </si>
  <si>
    <t>Cuero sintetico</t>
  </si>
  <si>
    <t>Sillones</t>
  </si>
  <si>
    <t>Mala</t>
  </si>
  <si>
    <t>Arturo Pratt</t>
  </si>
  <si>
    <t>Billetera</t>
  </si>
  <si>
    <t>Botas de serpiente</t>
  </si>
  <si>
    <t>Zapato tacon alto</t>
  </si>
  <si>
    <t>Gorro de serpiente</t>
  </si>
  <si>
    <t>Guantes de chancho</t>
  </si>
  <si>
    <t>Mochila sintetico</t>
  </si>
  <si>
    <t>Chaqueta sintetica</t>
  </si>
  <si>
    <t>Pantalones de cuero sintetico</t>
  </si>
  <si>
    <t>Chaqueta de cuero sintetico</t>
  </si>
  <si>
    <t>Poleron de vaca</t>
  </si>
  <si>
    <t>Precio Neto</t>
  </si>
  <si>
    <t>Proveedor</t>
  </si>
  <si>
    <t>Buin zoo?</t>
  </si>
  <si>
    <t>Cueros extremos</t>
  </si>
  <si>
    <t>Cueros unidos</t>
  </si>
  <si>
    <t>Cueritos sinteticos</t>
  </si>
  <si>
    <t>buin-zoo@gmail.com</t>
  </si>
  <si>
    <t>cueros.extremos@cuero.cl</t>
  </si>
  <si>
    <t>cueros_unidos@contacto.cl</t>
  </si>
  <si>
    <t>cueritos_sin@support.cl</t>
  </si>
  <si>
    <t>Telefono proveedor</t>
  </si>
  <si>
    <t>Email proveedor</t>
  </si>
  <si>
    <t>Email cliente</t>
  </si>
  <si>
    <t>juan-perez@gmail.com</t>
  </si>
  <si>
    <t>patricio.moncada@gmail.com</t>
  </si>
  <si>
    <t>pedro_montt@hotmail.com</t>
  </si>
  <si>
    <t>arturo-pratt@gmail.com</t>
  </si>
  <si>
    <t>Cantidad de prod. orden de compra</t>
  </si>
  <si>
    <t>Empleado</t>
  </si>
  <si>
    <t>Ruben</t>
  </si>
  <si>
    <t>Claudio</t>
  </si>
  <si>
    <t>Pamela</t>
  </si>
  <si>
    <t>Nico</t>
  </si>
  <si>
    <t>Valor Hora hombre</t>
  </si>
  <si>
    <t>Valor tiempo invertido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</si>
</sst>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2" borderId="0" xfId="0" applyFill="1"/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eritos_sin@support.cl" TargetMode="External"/><Relationship Id="rId13" Type="http://schemas.openxmlformats.org/officeDocument/2006/relationships/hyperlink" Target="mailto:buin-zoo@gmail.com" TargetMode="External"/><Relationship Id="rId18" Type="http://schemas.openxmlformats.org/officeDocument/2006/relationships/hyperlink" Target="mailto:patricio.moncada@gmail.com" TargetMode="External"/><Relationship Id="rId26" Type="http://schemas.openxmlformats.org/officeDocument/2006/relationships/hyperlink" Target="mailto:patricio.moncada@gmail.com" TargetMode="External"/><Relationship Id="rId3" Type="http://schemas.openxmlformats.org/officeDocument/2006/relationships/hyperlink" Target="mailto:cueros_unidos@contacto.cl" TargetMode="External"/><Relationship Id="rId21" Type="http://schemas.openxmlformats.org/officeDocument/2006/relationships/hyperlink" Target="mailto:juan-perez@gmail.com" TargetMode="External"/><Relationship Id="rId7" Type="http://schemas.openxmlformats.org/officeDocument/2006/relationships/hyperlink" Target="mailto:cueros_unidos@contacto.cl" TargetMode="External"/><Relationship Id="rId12" Type="http://schemas.openxmlformats.org/officeDocument/2006/relationships/hyperlink" Target="mailto:cueritos_sin@support.cl" TargetMode="External"/><Relationship Id="rId17" Type="http://schemas.openxmlformats.org/officeDocument/2006/relationships/hyperlink" Target="mailto:juan-perez@gmail.com" TargetMode="External"/><Relationship Id="rId25" Type="http://schemas.openxmlformats.org/officeDocument/2006/relationships/hyperlink" Target="mailto:juan-perez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cueros.extremos@cuero.cl" TargetMode="External"/><Relationship Id="rId16" Type="http://schemas.openxmlformats.org/officeDocument/2006/relationships/hyperlink" Target="mailto:cueritos_sin@support.cl" TargetMode="External"/><Relationship Id="rId20" Type="http://schemas.openxmlformats.org/officeDocument/2006/relationships/hyperlink" Target="mailto:arturo-pratt@gmail.com" TargetMode="External"/><Relationship Id="rId29" Type="http://schemas.openxmlformats.org/officeDocument/2006/relationships/hyperlink" Target="mailto:juan-perez@gmail.com" TargetMode="External"/><Relationship Id="rId1" Type="http://schemas.openxmlformats.org/officeDocument/2006/relationships/hyperlink" Target="mailto:buin-zoo@gmail.com" TargetMode="External"/><Relationship Id="rId6" Type="http://schemas.openxmlformats.org/officeDocument/2006/relationships/hyperlink" Target="mailto:cueros.extremos@cuero.cl" TargetMode="External"/><Relationship Id="rId11" Type="http://schemas.openxmlformats.org/officeDocument/2006/relationships/hyperlink" Target="mailto:cueros_unidos@contacto.cl" TargetMode="External"/><Relationship Id="rId24" Type="http://schemas.openxmlformats.org/officeDocument/2006/relationships/hyperlink" Target="mailto:arturo-pratt@gmail.com" TargetMode="External"/><Relationship Id="rId32" Type="http://schemas.openxmlformats.org/officeDocument/2006/relationships/hyperlink" Target="mailto:arturo-pratt@gmail.com" TargetMode="External"/><Relationship Id="rId5" Type="http://schemas.openxmlformats.org/officeDocument/2006/relationships/hyperlink" Target="mailto:buin-zoo@gmail.com" TargetMode="External"/><Relationship Id="rId15" Type="http://schemas.openxmlformats.org/officeDocument/2006/relationships/hyperlink" Target="mailto:cueros_unidos@contacto.cl" TargetMode="External"/><Relationship Id="rId23" Type="http://schemas.openxmlformats.org/officeDocument/2006/relationships/hyperlink" Target="mailto:pedro_montt@hotmail.com" TargetMode="External"/><Relationship Id="rId28" Type="http://schemas.openxmlformats.org/officeDocument/2006/relationships/hyperlink" Target="mailto:arturo-pratt@gmail.com" TargetMode="External"/><Relationship Id="rId10" Type="http://schemas.openxmlformats.org/officeDocument/2006/relationships/hyperlink" Target="mailto:cueros.extremos@cuero.cl" TargetMode="External"/><Relationship Id="rId19" Type="http://schemas.openxmlformats.org/officeDocument/2006/relationships/hyperlink" Target="mailto:pedro_montt@hotmail.com" TargetMode="External"/><Relationship Id="rId31" Type="http://schemas.openxmlformats.org/officeDocument/2006/relationships/hyperlink" Target="mailto:pedro_montt@hotmail.com" TargetMode="External"/><Relationship Id="rId4" Type="http://schemas.openxmlformats.org/officeDocument/2006/relationships/hyperlink" Target="mailto:cueritos_sin@support.cl" TargetMode="External"/><Relationship Id="rId9" Type="http://schemas.openxmlformats.org/officeDocument/2006/relationships/hyperlink" Target="mailto:buin-zoo@gmail.com" TargetMode="External"/><Relationship Id="rId14" Type="http://schemas.openxmlformats.org/officeDocument/2006/relationships/hyperlink" Target="mailto:cueros.extremos@cuero.cl" TargetMode="External"/><Relationship Id="rId22" Type="http://schemas.openxmlformats.org/officeDocument/2006/relationships/hyperlink" Target="mailto:patricio.moncada@gmail.com" TargetMode="External"/><Relationship Id="rId27" Type="http://schemas.openxmlformats.org/officeDocument/2006/relationships/hyperlink" Target="mailto:pedro_montt@hotmail.com" TargetMode="External"/><Relationship Id="rId30" Type="http://schemas.openxmlformats.org/officeDocument/2006/relationships/hyperlink" Target="mailto:patricio.monc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217D-6AA5-494D-A746-D5662CA2BF76}">
  <dimension ref="A1:V17"/>
  <sheetViews>
    <sheetView tabSelected="1" topLeftCell="F1" workbookViewId="0">
      <selection activeCell="K22" sqref="K22"/>
    </sheetView>
  </sheetViews>
  <sheetFormatPr baseColWidth="10" defaultRowHeight="14.4" x14ac:dyDescent="0.3"/>
  <cols>
    <col min="1" max="1" width="20" customWidth="1"/>
    <col min="2" max="3" width="28.5546875" customWidth="1"/>
    <col min="4" max="4" width="22.6640625" customWidth="1"/>
    <col min="5" max="5" width="23.6640625" customWidth="1"/>
    <col min="6" max="6" width="26.77734375" customWidth="1"/>
    <col min="7" max="11" width="23.21875" customWidth="1"/>
    <col min="12" max="12" width="18" customWidth="1"/>
    <col min="13" max="13" width="17.6640625" customWidth="1"/>
    <col min="14" max="14" width="19.77734375" customWidth="1"/>
    <col min="15" max="15" width="19" customWidth="1"/>
    <col min="16" max="16" width="17.88671875" customWidth="1"/>
    <col min="17" max="17" width="25.77734375" bestFit="1" customWidth="1"/>
    <col min="18" max="18" width="18.5546875" customWidth="1"/>
    <col min="19" max="19" width="27.88671875" customWidth="1"/>
    <col min="20" max="20" width="32" customWidth="1"/>
    <col min="21" max="21" width="25.109375" customWidth="1"/>
    <col min="22" max="22" width="18.21875" customWidth="1"/>
  </cols>
  <sheetData>
    <row r="1" spans="1:22" s="3" customFormat="1" x14ac:dyDescent="0.3">
      <c r="A1" s="3" t="s">
        <v>40</v>
      </c>
      <c r="B1" s="3" t="s">
        <v>50</v>
      </c>
      <c r="C1" s="3" t="s">
        <v>49</v>
      </c>
      <c r="D1" s="3" t="s">
        <v>9</v>
      </c>
      <c r="E1" s="3" t="s">
        <v>2</v>
      </c>
      <c r="F1" s="3" t="s">
        <v>10</v>
      </c>
      <c r="G1" s="3" t="s">
        <v>3</v>
      </c>
      <c r="H1" s="3" t="s">
        <v>57</v>
      </c>
      <c r="I1" s="3" t="s">
        <v>16</v>
      </c>
      <c r="J1" s="3" t="s">
        <v>62</v>
      </c>
      <c r="K1" s="3" t="s">
        <v>63</v>
      </c>
      <c r="L1" s="3" t="s">
        <v>4</v>
      </c>
      <c r="M1" s="3" t="s">
        <v>5</v>
      </c>
      <c r="N1" s="3" t="s">
        <v>14</v>
      </c>
      <c r="O1" s="3" t="s">
        <v>6</v>
      </c>
      <c r="P1" s="3" t="s">
        <v>1</v>
      </c>
      <c r="Q1" s="3" t="s">
        <v>51</v>
      </c>
      <c r="R1" s="3" t="s">
        <v>7</v>
      </c>
      <c r="S1" s="3" t="s">
        <v>8</v>
      </c>
      <c r="T1" s="3" t="s">
        <v>56</v>
      </c>
      <c r="U1" s="3" t="s">
        <v>39</v>
      </c>
      <c r="V1" s="3" t="s">
        <v>0</v>
      </c>
    </row>
    <row r="2" spans="1:22" s="1" customFormat="1" x14ac:dyDescent="0.3">
      <c r="A2" s="1" t="s">
        <v>41</v>
      </c>
      <c r="B2" s="6" t="s">
        <v>45</v>
      </c>
      <c r="C2" s="6">
        <v>32244556698</v>
      </c>
      <c r="D2" s="1" t="s">
        <v>11</v>
      </c>
      <c r="E2" s="2">
        <v>1500</v>
      </c>
      <c r="F2" s="1" t="s">
        <v>12</v>
      </c>
      <c r="G2" s="2">
        <v>10000</v>
      </c>
      <c r="H2" s="2" t="s">
        <v>58</v>
      </c>
      <c r="I2" s="2">
        <v>20</v>
      </c>
      <c r="J2" s="2">
        <v>6000</v>
      </c>
      <c r="K2" s="2">
        <f>(I2*J2)/60</f>
        <v>2000</v>
      </c>
      <c r="L2" s="1">
        <v>10</v>
      </c>
      <c r="M2" s="1" t="s">
        <v>20</v>
      </c>
      <c r="N2" s="1">
        <v>800</v>
      </c>
      <c r="O2" s="1" t="str">
        <f>M2</f>
        <v>Normal</v>
      </c>
      <c r="P2" s="1" t="s">
        <v>15</v>
      </c>
      <c r="Q2" s="6" t="s">
        <v>52</v>
      </c>
      <c r="R2" s="1">
        <v>1</v>
      </c>
      <c r="S2" s="1" t="str">
        <f>F2</f>
        <v>Cartera de chancho</v>
      </c>
      <c r="T2" s="1">
        <v>2</v>
      </c>
      <c r="U2" s="2">
        <f t="shared" ref="U2:U3" si="0">G2*T2</f>
        <v>20000</v>
      </c>
      <c r="V2" s="4">
        <v>44198</v>
      </c>
    </row>
    <row r="3" spans="1:22" s="1" customFormat="1" x14ac:dyDescent="0.3">
      <c r="A3" s="1" t="s">
        <v>42</v>
      </c>
      <c r="B3" s="6" t="s">
        <v>46</v>
      </c>
      <c r="C3" s="6">
        <v>56967895433</v>
      </c>
      <c r="D3" s="1" t="s">
        <v>17</v>
      </c>
      <c r="E3" s="2">
        <v>2000</v>
      </c>
      <c r="F3" s="1" t="s">
        <v>18</v>
      </c>
      <c r="G3" s="2">
        <v>15000</v>
      </c>
      <c r="H3" s="2" t="s">
        <v>59</v>
      </c>
      <c r="I3" s="2">
        <v>15</v>
      </c>
      <c r="J3" s="2">
        <v>7000</v>
      </c>
      <c r="K3" s="2">
        <f t="shared" ref="K3:K17" si="1">(I3*J3)/60</f>
        <v>1750</v>
      </c>
      <c r="L3" s="1">
        <v>5</v>
      </c>
      <c r="M3" s="1" t="s">
        <v>19</v>
      </c>
      <c r="N3" s="1">
        <v>1000</v>
      </c>
      <c r="O3" s="1" t="str">
        <f t="shared" ref="O3:O5" si="2">M3</f>
        <v>Mediana</v>
      </c>
      <c r="P3" s="1" t="s">
        <v>21</v>
      </c>
      <c r="Q3" s="6" t="s">
        <v>53</v>
      </c>
      <c r="R3" s="1">
        <v>2</v>
      </c>
      <c r="S3" s="1" t="str">
        <f t="shared" ref="S3:S17" si="3">F3</f>
        <v>Cartera de vaca</v>
      </c>
      <c r="T3" s="1">
        <v>1</v>
      </c>
      <c r="U3" s="2">
        <f t="shared" si="0"/>
        <v>15000</v>
      </c>
      <c r="V3" s="4">
        <v>44199</v>
      </c>
    </row>
    <row r="4" spans="1:22" s="1" customFormat="1" x14ac:dyDescent="0.3">
      <c r="A4" s="1" t="s">
        <v>43</v>
      </c>
      <c r="B4" s="6" t="s">
        <v>47</v>
      </c>
      <c r="C4" s="6">
        <v>32267854312</v>
      </c>
      <c r="D4" s="1" t="s">
        <v>22</v>
      </c>
      <c r="E4" s="2">
        <v>5000</v>
      </c>
      <c r="F4" s="1" t="s">
        <v>23</v>
      </c>
      <c r="G4" s="2">
        <v>25000</v>
      </c>
      <c r="H4" s="2" t="s">
        <v>60</v>
      </c>
      <c r="I4" s="2">
        <v>30</v>
      </c>
      <c r="J4" s="2">
        <v>8500</v>
      </c>
      <c r="K4" s="2">
        <f t="shared" si="1"/>
        <v>4250</v>
      </c>
      <c r="L4" s="1">
        <v>2</v>
      </c>
      <c r="M4" s="1" t="s">
        <v>13</v>
      </c>
      <c r="N4" s="1">
        <v>1800</v>
      </c>
      <c r="O4" s="1" t="str">
        <f t="shared" si="2"/>
        <v>Buena</v>
      </c>
      <c r="P4" s="1" t="s">
        <v>24</v>
      </c>
      <c r="Q4" s="6" t="s">
        <v>54</v>
      </c>
      <c r="R4" s="1">
        <v>3</v>
      </c>
      <c r="S4" s="1" t="str">
        <f t="shared" si="3"/>
        <v>Cirnturon de serpiente</v>
      </c>
      <c r="T4" s="1">
        <v>3</v>
      </c>
      <c r="U4" s="2">
        <f>G4*T4</f>
        <v>75000</v>
      </c>
      <c r="V4" s="4">
        <v>44200</v>
      </c>
    </row>
    <row r="5" spans="1:22" s="1" customFormat="1" x14ac:dyDescent="0.3">
      <c r="A5" s="1" t="s">
        <v>44</v>
      </c>
      <c r="B5" s="6" t="s">
        <v>48</v>
      </c>
      <c r="C5" s="6">
        <v>56912345678</v>
      </c>
      <c r="D5" s="1" t="s">
        <v>25</v>
      </c>
      <c r="E5" s="2">
        <v>1000</v>
      </c>
      <c r="F5" s="1" t="s">
        <v>26</v>
      </c>
      <c r="G5" s="2">
        <v>80000</v>
      </c>
      <c r="H5" s="2" t="s">
        <v>61</v>
      </c>
      <c r="I5" s="2">
        <v>50</v>
      </c>
      <c r="J5" s="2">
        <v>10000</v>
      </c>
      <c r="K5" s="2">
        <f t="shared" si="1"/>
        <v>8333.3333333333339</v>
      </c>
      <c r="L5" s="1">
        <v>20</v>
      </c>
      <c r="M5" s="1" t="s">
        <v>27</v>
      </c>
      <c r="N5" s="1">
        <v>500</v>
      </c>
      <c r="O5" s="1" t="str">
        <f t="shared" si="2"/>
        <v>Mala</v>
      </c>
      <c r="P5" s="1" t="s">
        <v>28</v>
      </c>
      <c r="Q5" s="6" t="s">
        <v>55</v>
      </c>
      <c r="R5" s="1">
        <v>4</v>
      </c>
      <c r="S5" s="1" t="str">
        <f t="shared" si="3"/>
        <v>Sillones</v>
      </c>
      <c r="T5" s="1">
        <v>2</v>
      </c>
      <c r="U5" s="2">
        <f t="shared" ref="U5:U7" si="4">G5*T5</f>
        <v>160000</v>
      </c>
      <c r="V5" s="4">
        <v>44201</v>
      </c>
    </row>
    <row r="6" spans="1:22" s="1" customFormat="1" x14ac:dyDescent="0.3">
      <c r="A6" s="1" t="s">
        <v>41</v>
      </c>
      <c r="B6" s="6" t="s">
        <v>45</v>
      </c>
      <c r="C6" s="6">
        <v>32244556698</v>
      </c>
      <c r="D6" s="1" t="s">
        <v>11</v>
      </c>
      <c r="E6" s="2">
        <v>1500</v>
      </c>
      <c r="F6" s="1" t="s">
        <v>26</v>
      </c>
      <c r="G6" s="2">
        <v>10000</v>
      </c>
      <c r="H6" s="2" t="s">
        <v>58</v>
      </c>
      <c r="I6" s="2">
        <v>20</v>
      </c>
      <c r="J6" s="2">
        <v>6000</v>
      </c>
      <c r="K6" s="2">
        <f t="shared" si="1"/>
        <v>2000</v>
      </c>
      <c r="L6" s="1">
        <v>10</v>
      </c>
      <c r="M6" s="1" t="s">
        <v>20</v>
      </c>
      <c r="N6" s="1">
        <v>800</v>
      </c>
      <c r="O6" s="1" t="str">
        <f>M6</f>
        <v>Normal</v>
      </c>
      <c r="P6" s="1" t="s">
        <v>15</v>
      </c>
      <c r="Q6" s="6" t="s">
        <v>52</v>
      </c>
      <c r="R6" s="1">
        <v>5</v>
      </c>
      <c r="S6" s="1" t="str">
        <f>F6</f>
        <v>Sillones</v>
      </c>
      <c r="T6" s="1">
        <v>2</v>
      </c>
      <c r="U6" s="2">
        <f t="shared" si="4"/>
        <v>20000</v>
      </c>
      <c r="V6" s="4">
        <v>44202</v>
      </c>
    </row>
    <row r="7" spans="1:22" s="1" customFormat="1" x14ac:dyDescent="0.3">
      <c r="A7" s="1" t="s">
        <v>42</v>
      </c>
      <c r="B7" s="6" t="s">
        <v>46</v>
      </c>
      <c r="C7" s="6">
        <v>56967895433</v>
      </c>
      <c r="D7" s="1" t="s">
        <v>17</v>
      </c>
      <c r="E7" s="2">
        <v>2000</v>
      </c>
      <c r="F7" s="1" t="s">
        <v>29</v>
      </c>
      <c r="G7" s="2">
        <v>15000</v>
      </c>
      <c r="H7" s="2" t="s">
        <v>59</v>
      </c>
      <c r="I7" s="2">
        <v>15</v>
      </c>
      <c r="J7" s="2">
        <v>7000</v>
      </c>
      <c r="K7" s="2">
        <f t="shared" si="1"/>
        <v>1750</v>
      </c>
      <c r="L7" s="1">
        <v>5</v>
      </c>
      <c r="M7" s="1" t="s">
        <v>19</v>
      </c>
      <c r="N7" s="1">
        <v>1000</v>
      </c>
      <c r="O7" s="1" t="str">
        <f t="shared" ref="O7:O9" si="5">M7</f>
        <v>Mediana</v>
      </c>
      <c r="P7" s="1" t="s">
        <v>21</v>
      </c>
      <c r="Q7" s="6" t="s">
        <v>53</v>
      </c>
      <c r="R7" s="1">
        <v>6</v>
      </c>
      <c r="S7" s="1" t="str">
        <f t="shared" si="3"/>
        <v>Billetera</v>
      </c>
      <c r="T7" s="1">
        <v>1</v>
      </c>
      <c r="U7" s="2">
        <f t="shared" si="4"/>
        <v>15000</v>
      </c>
      <c r="V7" s="4">
        <v>44203</v>
      </c>
    </row>
    <row r="8" spans="1:22" s="1" customFormat="1" x14ac:dyDescent="0.3">
      <c r="A8" s="1" t="s">
        <v>43</v>
      </c>
      <c r="B8" s="6" t="s">
        <v>47</v>
      </c>
      <c r="C8" s="6">
        <v>32267854312</v>
      </c>
      <c r="D8" s="1" t="s">
        <v>22</v>
      </c>
      <c r="E8" s="2">
        <v>5000</v>
      </c>
      <c r="F8" s="1" t="s">
        <v>30</v>
      </c>
      <c r="G8" s="2">
        <v>25000</v>
      </c>
      <c r="H8" s="2" t="s">
        <v>60</v>
      </c>
      <c r="I8" s="2">
        <v>30</v>
      </c>
      <c r="J8" s="2">
        <v>8500</v>
      </c>
      <c r="K8" s="2">
        <f t="shared" si="1"/>
        <v>4250</v>
      </c>
      <c r="L8" s="1">
        <v>2</v>
      </c>
      <c r="M8" s="1" t="s">
        <v>13</v>
      </c>
      <c r="N8" s="1">
        <v>1800</v>
      </c>
      <c r="O8" s="1" t="str">
        <f t="shared" si="5"/>
        <v>Buena</v>
      </c>
      <c r="P8" s="1" t="s">
        <v>24</v>
      </c>
      <c r="Q8" s="6" t="s">
        <v>54</v>
      </c>
      <c r="R8" s="1">
        <v>7</v>
      </c>
      <c r="S8" s="1" t="str">
        <f t="shared" si="3"/>
        <v>Botas de serpiente</v>
      </c>
      <c r="T8" s="1">
        <v>3</v>
      </c>
      <c r="U8" s="2">
        <f>G8*T8</f>
        <v>75000</v>
      </c>
      <c r="V8" s="4">
        <v>44204</v>
      </c>
    </row>
    <row r="9" spans="1:22" s="1" customFormat="1" x14ac:dyDescent="0.3">
      <c r="A9" s="1" t="s">
        <v>44</v>
      </c>
      <c r="B9" s="6" t="s">
        <v>48</v>
      </c>
      <c r="C9" s="6">
        <v>56912345678</v>
      </c>
      <c r="D9" s="1" t="s">
        <v>25</v>
      </c>
      <c r="E9" s="2">
        <v>1000</v>
      </c>
      <c r="F9" s="1" t="s">
        <v>12</v>
      </c>
      <c r="G9" s="2">
        <v>80000</v>
      </c>
      <c r="H9" s="2" t="s">
        <v>61</v>
      </c>
      <c r="I9" s="2">
        <v>50</v>
      </c>
      <c r="J9" s="2">
        <v>10000</v>
      </c>
      <c r="K9" s="2">
        <f t="shared" si="1"/>
        <v>8333.3333333333339</v>
      </c>
      <c r="L9" s="1">
        <v>20</v>
      </c>
      <c r="M9" s="1" t="s">
        <v>27</v>
      </c>
      <c r="N9" s="1">
        <v>500</v>
      </c>
      <c r="O9" s="1" t="str">
        <f t="shared" si="5"/>
        <v>Mala</v>
      </c>
      <c r="P9" s="1" t="s">
        <v>28</v>
      </c>
      <c r="Q9" s="6" t="s">
        <v>55</v>
      </c>
      <c r="R9" s="1">
        <v>8</v>
      </c>
      <c r="S9" s="1" t="str">
        <f t="shared" si="3"/>
        <v>Cartera de chancho</v>
      </c>
      <c r="T9" s="1">
        <v>2</v>
      </c>
      <c r="U9" s="2">
        <f t="shared" ref="U9:U11" si="6">G9*T9</f>
        <v>160000</v>
      </c>
      <c r="V9" s="4">
        <v>44205</v>
      </c>
    </row>
    <row r="10" spans="1:22" s="1" customFormat="1" x14ac:dyDescent="0.3">
      <c r="A10" s="1" t="s">
        <v>41</v>
      </c>
      <c r="B10" s="6" t="s">
        <v>45</v>
      </c>
      <c r="C10" s="6">
        <v>32244556698</v>
      </c>
      <c r="D10" s="1" t="s">
        <v>11</v>
      </c>
      <c r="E10" s="2">
        <v>1500</v>
      </c>
      <c r="F10" s="1" t="s">
        <v>31</v>
      </c>
      <c r="G10" s="2">
        <v>10000</v>
      </c>
      <c r="H10" s="2" t="s">
        <v>58</v>
      </c>
      <c r="I10" s="2">
        <v>20</v>
      </c>
      <c r="J10" s="2">
        <v>6000</v>
      </c>
      <c r="K10" s="2">
        <f t="shared" si="1"/>
        <v>2000</v>
      </c>
      <c r="L10" s="1">
        <v>10</v>
      </c>
      <c r="M10" s="1" t="s">
        <v>20</v>
      </c>
      <c r="N10" s="1">
        <v>800</v>
      </c>
      <c r="O10" s="1" t="str">
        <f>M10</f>
        <v>Normal</v>
      </c>
      <c r="P10" s="1" t="s">
        <v>15</v>
      </c>
      <c r="Q10" s="6" t="s">
        <v>52</v>
      </c>
      <c r="R10" s="1">
        <v>9</v>
      </c>
      <c r="S10" s="1" t="str">
        <f t="shared" si="3"/>
        <v>Zapato tacon alto</v>
      </c>
      <c r="T10" s="1">
        <v>2</v>
      </c>
      <c r="U10" s="2">
        <f t="shared" si="6"/>
        <v>20000</v>
      </c>
      <c r="V10" s="4">
        <v>44206</v>
      </c>
    </row>
    <row r="11" spans="1:22" s="1" customFormat="1" x14ac:dyDescent="0.3">
      <c r="A11" s="1" t="s">
        <v>42</v>
      </c>
      <c r="B11" s="6" t="s">
        <v>46</v>
      </c>
      <c r="C11" s="6">
        <v>56967895433</v>
      </c>
      <c r="D11" s="1" t="s">
        <v>17</v>
      </c>
      <c r="E11" s="2">
        <v>2000</v>
      </c>
      <c r="F11" s="1" t="s">
        <v>32</v>
      </c>
      <c r="G11" s="2">
        <v>15000</v>
      </c>
      <c r="H11" s="2" t="s">
        <v>59</v>
      </c>
      <c r="I11" s="2">
        <v>15</v>
      </c>
      <c r="J11" s="2">
        <v>7000</v>
      </c>
      <c r="K11" s="2">
        <f t="shared" si="1"/>
        <v>1750</v>
      </c>
      <c r="L11" s="1">
        <v>5</v>
      </c>
      <c r="M11" s="1" t="s">
        <v>19</v>
      </c>
      <c r="N11" s="1">
        <v>1000</v>
      </c>
      <c r="O11" s="1" t="str">
        <f t="shared" ref="O11:O13" si="7">M11</f>
        <v>Mediana</v>
      </c>
      <c r="P11" s="1" t="s">
        <v>21</v>
      </c>
      <c r="Q11" s="6" t="s">
        <v>53</v>
      </c>
      <c r="R11" s="1">
        <v>10</v>
      </c>
      <c r="S11" s="1" t="str">
        <f t="shared" si="3"/>
        <v>Gorro de serpiente</v>
      </c>
      <c r="T11" s="1">
        <v>1</v>
      </c>
      <c r="U11" s="2">
        <f t="shared" si="6"/>
        <v>15000</v>
      </c>
      <c r="V11" s="4">
        <v>44207</v>
      </c>
    </row>
    <row r="12" spans="1:22" s="1" customFormat="1" x14ac:dyDescent="0.3">
      <c r="A12" s="1" t="s">
        <v>43</v>
      </c>
      <c r="B12" s="6" t="s">
        <v>47</v>
      </c>
      <c r="C12" s="6">
        <v>32267854312</v>
      </c>
      <c r="D12" s="1" t="s">
        <v>22</v>
      </c>
      <c r="E12" s="2">
        <v>5000</v>
      </c>
      <c r="F12" s="1" t="s">
        <v>33</v>
      </c>
      <c r="G12" s="2">
        <v>25000</v>
      </c>
      <c r="H12" s="2" t="s">
        <v>60</v>
      </c>
      <c r="I12" s="2">
        <v>30</v>
      </c>
      <c r="J12" s="2">
        <v>8500</v>
      </c>
      <c r="K12" s="2">
        <f t="shared" si="1"/>
        <v>4250</v>
      </c>
      <c r="L12" s="1">
        <v>2</v>
      </c>
      <c r="M12" s="1" t="s">
        <v>13</v>
      </c>
      <c r="N12" s="1">
        <v>1800</v>
      </c>
      <c r="O12" s="1" t="str">
        <f t="shared" si="7"/>
        <v>Buena</v>
      </c>
      <c r="P12" s="1" t="s">
        <v>24</v>
      </c>
      <c r="Q12" s="6" t="s">
        <v>54</v>
      </c>
      <c r="R12" s="1">
        <v>11</v>
      </c>
      <c r="S12" s="1" t="str">
        <f t="shared" si="3"/>
        <v>Guantes de chancho</v>
      </c>
      <c r="T12" s="1">
        <v>3</v>
      </c>
      <c r="U12" s="2">
        <f>G12*T12</f>
        <v>75000</v>
      </c>
      <c r="V12" s="4">
        <v>44208</v>
      </c>
    </row>
    <row r="13" spans="1:22" s="1" customFormat="1" x14ac:dyDescent="0.3">
      <c r="A13" s="1" t="s">
        <v>44</v>
      </c>
      <c r="B13" s="6" t="s">
        <v>48</v>
      </c>
      <c r="C13" s="6">
        <v>56912345678</v>
      </c>
      <c r="D13" s="1" t="s">
        <v>25</v>
      </c>
      <c r="E13" s="2">
        <v>1000</v>
      </c>
      <c r="F13" s="1" t="s">
        <v>34</v>
      </c>
      <c r="G13" s="2">
        <v>10000</v>
      </c>
      <c r="H13" s="2" t="s">
        <v>61</v>
      </c>
      <c r="I13" s="2">
        <v>50</v>
      </c>
      <c r="J13" s="2">
        <v>10000</v>
      </c>
      <c r="K13" s="2">
        <f t="shared" si="1"/>
        <v>8333.3333333333339</v>
      </c>
      <c r="L13" s="1">
        <v>20</v>
      </c>
      <c r="M13" s="1" t="s">
        <v>27</v>
      </c>
      <c r="N13" s="1">
        <v>500</v>
      </c>
      <c r="O13" s="1" t="str">
        <f t="shared" si="7"/>
        <v>Mala</v>
      </c>
      <c r="P13" s="1" t="s">
        <v>28</v>
      </c>
      <c r="Q13" s="6" t="s">
        <v>55</v>
      </c>
      <c r="R13" s="1">
        <v>12</v>
      </c>
      <c r="S13" s="1" t="str">
        <f t="shared" si="3"/>
        <v>Mochila sintetico</v>
      </c>
      <c r="T13" s="1">
        <v>2</v>
      </c>
      <c r="U13" s="2">
        <f t="shared" ref="U13:U15" si="8">G13*T13</f>
        <v>20000</v>
      </c>
      <c r="V13" s="4">
        <v>44209</v>
      </c>
    </row>
    <row r="14" spans="1:22" s="1" customFormat="1" x14ac:dyDescent="0.3">
      <c r="A14" s="5" t="s">
        <v>41</v>
      </c>
      <c r="B14" s="6" t="s">
        <v>45</v>
      </c>
      <c r="C14" s="6">
        <v>32244556698</v>
      </c>
      <c r="D14" s="1" t="s">
        <v>11</v>
      </c>
      <c r="E14" s="2">
        <v>1500</v>
      </c>
      <c r="F14" s="1" t="s">
        <v>35</v>
      </c>
      <c r="G14" s="2">
        <v>15000</v>
      </c>
      <c r="H14" s="2" t="s">
        <v>58</v>
      </c>
      <c r="I14" s="2">
        <v>20</v>
      </c>
      <c r="J14" s="2">
        <v>6000</v>
      </c>
      <c r="K14" s="2">
        <f t="shared" si="1"/>
        <v>2000</v>
      </c>
      <c r="L14" s="1">
        <v>10</v>
      </c>
      <c r="M14" s="1" t="s">
        <v>20</v>
      </c>
      <c r="N14" s="1">
        <v>800</v>
      </c>
      <c r="O14" s="1" t="str">
        <f>M14</f>
        <v>Normal</v>
      </c>
      <c r="P14" s="1" t="s">
        <v>15</v>
      </c>
      <c r="Q14" s="6" t="s">
        <v>52</v>
      </c>
      <c r="R14" s="1">
        <v>13</v>
      </c>
      <c r="S14" s="1" t="str">
        <f t="shared" si="3"/>
        <v>Chaqueta sintetica</v>
      </c>
      <c r="T14" s="1">
        <v>2</v>
      </c>
      <c r="U14" s="2">
        <f t="shared" si="8"/>
        <v>30000</v>
      </c>
      <c r="V14" s="4">
        <v>44210</v>
      </c>
    </row>
    <row r="15" spans="1:22" s="1" customFormat="1" x14ac:dyDescent="0.3">
      <c r="A15" s="5" t="s">
        <v>42</v>
      </c>
      <c r="B15" s="6" t="s">
        <v>46</v>
      </c>
      <c r="C15" s="6">
        <v>56967895433</v>
      </c>
      <c r="D15" s="1" t="s">
        <v>17</v>
      </c>
      <c r="E15" s="2">
        <v>2000</v>
      </c>
      <c r="F15" s="1" t="s">
        <v>36</v>
      </c>
      <c r="G15" s="2">
        <v>20000</v>
      </c>
      <c r="H15" s="2" t="s">
        <v>59</v>
      </c>
      <c r="I15" s="2">
        <v>15</v>
      </c>
      <c r="J15" s="2">
        <v>7000</v>
      </c>
      <c r="K15" s="2">
        <f t="shared" si="1"/>
        <v>1750</v>
      </c>
      <c r="L15" s="1">
        <v>5</v>
      </c>
      <c r="M15" s="1" t="s">
        <v>19</v>
      </c>
      <c r="N15" s="1">
        <v>1000</v>
      </c>
      <c r="O15" s="1" t="str">
        <f t="shared" ref="O15:O17" si="9">M15</f>
        <v>Mediana</v>
      </c>
      <c r="P15" s="1" t="s">
        <v>21</v>
      </c>
      <c r="Q15" s="6" t="s">
        <v>53</v>
      </c>
      <c r="R15" s="1">
        <v>14</v>
      </c>
      <c r="S15" s="1" t="str">
        <f t="shared" si="3"/>
        <v>Pantalones de cuero sintetico</v>
      </c>
      <c r="T15" s="1">
        <v>1</v>
      </c>
      <c r="U15" s="2">
        <f t="shared" si="8"/>
        <v>20000</v>
      </c>
      <c r="V15" s="4">
        <v>44211</v>
      </c>
    </row>
    <row r="16" spans="1:22" s="1" customFormat="1" x14ac:dyDescent="0.3">
      <c r="A16" s="5" t="s">
        <v>43</v>
      </c>
      <c r="B16" s="6" t="s">
        <v>47</v>
      </c>
      <c r="C16" s="6">
        <v>32267854312</v>
      </c>
      <c r="D16" s="1" t="s">
        <v>22</v>
      </c>
      <c r="E16" s="2">
        <v>5000</v>
      </c>
      <c r="F16" s="1" t="s">
        <v>37</v>
      </c>
      <c r="G16" s="2">
        <v>25000</v>
      </c>
      <c r="H16" s="2" t="s">
        <v>60</v>
      </c>
      <c r="I16" s="2">
        <v>30</v>
      </c>
      <c r="J16" s="2">
        <v>8500</v>
      </c>
      <c r="K16" s="2">
        <f t="shared" si="1"/>
        <v>4250</v>
      </c>
      <c r="L16" s="1">
        <v>2</v>
      </c>
      <c r="M16" s="1" t="s">
        <v>13</v>
      </c>
      <c r="N16" s="1">
        <v>1800</v>
      </c>
      <c r="O16" s="1" t="str">
        <f t="shared" si="9"/>
        <v>Buena</v>
      </c>
      <c r="P16" s="1" t="s">
        <v>24</v>
      </c>
      <c r="Q16" s="6" t="s">
        <v>54</v>
      </c>
      <c r="R16" s="1">
        <v>15</v>
      </c>
      <c r="S16" s="1" t="str">
        <f t="shared" si="3"/>
        <v>Chaqueta de cuero sintetico</v>
      </c>
      <c r="T16" s="1">
        <v>3</v>
      </c>
      <c r="U16" s="2">
        <f>G16*T16</f>
        <v>75000</v>
      </c>
      <c r="V16" s="4">
        <v>44212</v>
      </c>
    </row>
    <row r="17" spans="1:22" s="1" customFormat="1" x14ac:dyDescent="0.3">
      <c r="A17" s="5" t="s">
        <v>44</v>
      </c>
      <c r="B17" s="6" t="s">
        <v>48</v>
      </c>
      <c r="C17" s="6">
        <v>56912345678</v>
      </c>
      <c r="D17" s="1" t="s">
        <v>25</v>
      </c>
      <c r="E17" s="2">
        <v>1000</v>
      </c>
      <c r="F17" s="1" t="s">
        <v>38</v>
      </c>
      <c r="G17" s="2">
        <v>35000</v>
      </c>
      <c r="H17" s="2" t="s">
        <v>61</v>
      </c>
      <c r="I17" s="2">
        <v>50</v>
      </c>
      <c r="J17" s="2">
        <v>10000</v>
      </c>
      <c r="K17" s="2">
        <f t="shared" si="1"/>
        <v>8333.3333333333339</v>
      </c>
      <c r="L17" s="1">
        <v>20</v>
      </c>
      <c r="M17" s="1" t="s">
        <v>27</v>
      </c>
      <c r="N17" s="1">
        <v>500</v>
      </c>
      <c r="O17" s="1" t="str">
        <f t="shared" si="9"/>
        <v>Mala</v>
      </c>
      <c r="P17" s="1" t="s">
        <v>28</v>
      </c>
      <c r="Q17" s="6" t="s">
        <v>55</v>
      </c>
      <c r="R17" s="1">
        <v>16</v>
      </c>
      <c r="S17" s="1" t="str">
        <f t="shared" si="3"/>
        <v>Poleron de vaca</v>
      </c>
      <c r="T17" s="1">
        <v>2</v>
      </c>
      <c r="U17" s="2">
        <f t="shared" ref="U17" si="10">G17*T17</f>
        <v>70000</v>
      </c>
      <c r="V17" s="4">
        <v>44213</v>
      </c>
    </row>
  </sheetData>
  <hyperlinks>
    <hyperlink ref="B2" r:id="rId1" xr:uid="{DC35BD8F-8F04-49A7-88C3-58E070737B3E}"/>
    <hyperlink ref="B3" r:id="rId2" xr:uid="{45460911-51D7-496C-90AC-00CE0CD77709}"/>
    <hyperlink ref="B4" r:id="rId3" xr:uid="{0BDBE093-22DA-4B8B-820F-FD1670D43DF5}"/>
    <hyperlink ref="B5" r:id="rId4" xr:uid="{BC8E4B42-F0B4-4FF8-BA39-4D67C1A5D4E0}"/>
    <hyperlink ref="B6" r:id="rId5" xr:uid="{6BB4DE31-3821-4E74-9583-8170C00273D2}"/>
    <hyperlink ref="B7" r:id="rId6" xr:uid="{99F6F830-4E23-488A-925E-75815BAD3E87}"/>
    <hyperlink ref="B8" r:id="rId7" xr:uid="{0509195E-ADB8-4D22-B79B-3CB85EE33DEE}"/>
    <hyperlink ref="B9" r:id="rId8" xr:uid="{B7119EA7-6966-4010-8F28-80021B226F0F}"/>
    <hyperlink ref="B10" r:id="rId9" xr:uid="{22F356DF-097E-4F1E-B0BE-0CA0A7DD7258}"/>
    <hyperlink ref="B11" r:id="rId10" xr:uid="{B0EB94E1-1263-4A8F-B173-DD69059C26C5}"/>
    <hyperlink ref="B12" r:id="rId11" xr:uid="{9388C141-9806-4826-9031-B945864140FE}"/>
    <hyperlink ref="B13" r:id="rId12" xr:uid="{71B75A61-D4B7-411A-B359-A2A2CC647523}"/>
    <hyperlink ref="B14" r:id="rId13" xr:uid="{1DDF46E0-4ACB-4E4A-800F-980423828731}"/>
    <hyperlink ref="B15" r:id="rId14" xr:uid="{432BE911-3403-490F-BA71-2322D898BC90}"/>
    <hyperlink ref="B16" r:id="rId15" xr:uid="{11730113-61F3-4596-BD53-3EEE08A29996}"/>
    <hyperlink ref="B17" r:id="rId16" xr:uid="{CB8F15BC-8DD1-4300-8DF6-23466C6C829E}"/>
    <hyperlink ref="Q2" r:id="rId17" xr:uid="{770131AF-4028-422E-AFBF-7DE1137AA7A5}"/>
    <hyperlink ref="Q3" r:id="rId18" xr:uid="{18E05EFB-CD52-4C21-AB28-43C9C747570F}"/>
    <hyperlink ref="Q4" r:id="rId19" xr:uid="{B6EC41EF-4527-442A-A268-6F7A8F9DA2CD}"/>
    <hyperlink ref="Q5" r:id="rId20" xr:uid="{72F4D91C-FC9E-4BA4-8278-569C7C6C3D62}"/>
    <hyperlink ref="Q6" r:id="rId21" xr:uid="{F2942219-8A0A-4840-8A9E-DC3189CBFCF5}"/>
    <hyperlink ref="Q7" r:id="rId22" xr:uid="{EC59A8EE-A1EC-4262-9EF5-00716476F4AD}"/>
    <hyperlink ref="Q8" r:id="rId23" xr:uid="{8A145ADC-C03D-4BB5-97E0-CD08930110C1}"/>
    <hyperlink ref="Q9" r:id="rId24" xr:uid="{C8A7C270-FCB1-4B95-80FF-1EFEF9CB3259}"/>
    <hyperlink ref="Q10" r:id="rId25" xr:uid="{1BF79647-4223-4B1F-A93A-FD8FDE225905}"/>
    <hyperlink ref="Q11" r:id="rId26" xr:uid="{C0ADC11E-9FCB-46BF-8E64-D2CDF6455575}"/>
    <hyperlink ref="Q12" r:id="rId27" xr:uid="{68788807-8541-4305-8783-E2373579F2AA}"/>
    <hyperlink ref="Q13" r:id="rId28" xr:uid="{EED1DC94-2417-4F27-AD8B-69C2223FA95C}"/>
    <hyperlink ref="Q14" r:id="rId29" xr:uid="{17A955B4-8C2F-4CB9-8B31-1C93754777FF}"/>
    <hyperlink ref="Q15" r:id="rId30" xr:uid="{9658A66C-92E6-4B6C-950E-B596F9557274}"/>
    <hyperlink ref="Q16" r:id="rId31" xr:uid="{33750A3C-0621-4A84-B52A-417B50C6F795}"/>
    <hyperlink ref="Q17" r:id="rId32" xr:uid="{B34333F1-7CF0-4C96-9A0F-3EBDDA3AC953}"/>
  </hyperlinks>
  <pageMargins left="0.7" right="0.7" top="0.75" bottom="0.75" header="0.3" footer="0.3"/>
  <pageSetup paperSize="9" orientation="portrait" horizontalDpi="300" verticalDpi="3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lobos</dc:creator>
  <cp:lastModifiedBy>Natalia lobos</cp:lastModifiedBy>
  <dcterms:created xsi:type="dcterms:W3CDTF">2021-01-12T23:28:41Z</dcterms:created>
  <dcterms:modified xsi:type="dcterms:W3CDTF">2021-01-13T01:12:43Z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3c974dde-38ad-44d9-a7da-4128d8ca1d0f</vt:lpwstr>
  </property>
</Properties>
</file>