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11" sheetId="1" state="visible" r:id="rId2"/>
    <sheet name="Resultados" sheetId="2" state="visible" r:id="rId3"/>
  </sheets>
  <definedNames>
    <definedName name="_xlnm.Print_Area" localSheetId="0">'Lección 11'!$A$1:$P$71</definedName>
    <definedName name="_xlnm.Print_Area" localSheetId="1">Resultados!$A$1:$P$71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tc={00C900FE-00FF-4E6B-8ABF-009A0063008B}</author>
  </authors>
  <commentList>
    <comment ref="K14" authorId="0" xr:uid="{00C900FE-00FF-4E6B-8ABF-009A0063008B}">
      <text>
        <r>
          <rPr>
            <b/>
            <sz val="9"/>
            <rFont val="Tahoma"/>
          </rPr>
          <t>Aleja:</t>
        </r>
        <r>
          <rPr>
            <sz val="9"/>
            <rFont val="Tahoma"/>
          </rPr>
          <t xml:space="preserve">
Para resolver la guía, sitúa el cursor en las partes sombreadas de gris.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tc={0092009A-000D-4774-A61C-0079007B00D8}</author>
  </authors>
  <commentList>
    <comment ref="K14" authorId="0" xr:uid="{0092009A-000D-4774-A61C-0079007B00D8}">
      <text>
        <r>
          <rPr>
            <b/>
            <sz val="9"/>
            <rFont val="Tahoma"/>
          </rPr>
          <t>Aleja:</t>
        </r>
        <r>
          <rPr>
            <sz val="9"/>
            <rFont val="Tahoma"/>
          </rPr>
          <t xml:space="preserve">
Para resolver la guía, sitúa el cursor en las partes sombreadas de gris.
</t>
        </r>
      </text>
    </comment>
  </commentList>
</comments>
</file>

<file path=xl/sharedStrings.xml><?xml version="1.0" encoding="utf-8"?>
<sst xmlns="http://schemas.openxmlformats.org/spreadsheetml/2006/main" count="59" uniqueCount="59">
  <si>
    <t xml:space="preserve">LECCIÓN 11 – HOW MUCH CON SUSTANTIVOS NO CONTABLES + VERBO TO BE</t>
  </si>
  <si>
    <r>
      <t>1)</t>
    </r>
    <r>
      <rPr>
        <sz val="10.5"/>
        <color theme="1"/>
        <rFont val="Calibri"/>
        <scheme val="minor"/>
      </rPr>
      <t xml:space="preserve"> Realiza las preguntas o las respuestas según corresponda.</t>
    </r>
  </si>
  <si>
    <t>PREGUNTA</t>
  </si>
  <si>
    <t>RESPUESTA</t>
  </si>
  <si>
    <t xml:space="preserve">ejemplo: rice / bowl
How much rice is there in the bowl?
</t>
  </si>
  <si>
    <t xml:space="preserve">A lot of – mucho(a)
There is a lot of rice in the bowl
</t>
  </si>
  <si>
    <t xml:space="preserve">Flour / on the table
How much flour is there on the table?
</t>
  </si>
  <si>
    <r>
      <rPr>
        <sz val="11"/>
        <color theme="1"/>
        <rFont val="Calibri"/>
        <scheme val="minor"/>
      </rPr>
      <t xml:space="preserve">Some – algo / un poco</t>
    </r>
    <r>
      <rPr>
        <sz val="11"/>
        <color rgb="FFA50021"/>
        <rFont val="Calibri"/>
        <scheme val="minor"/>
      </rPr>
      <t xml:space="preserve">
</t>
    </r>
    <r>
      <rPr>
        <i/>
        <sz val="11"/>
        <color theme="1"/>
        <rFont val="Calibri"/>
        <scheme val="minor"/>
      </rPr>
      <t xml:space="preserve">
</t>
    </r>
  </si>
  <si>
    <t xml:space="preserve">there is some flour on the table</t>
  </si>
  <si>
    <r>
      <rPr>
        <sz val="11"/>
        <color theme="1"/>
        <rFont val="Calibri"/>
        <scheme val="minor"/>
      </rPr>
      <t xml:space="preserve">Salt / in the egg</t>
    </r>
    <r>
      <rPr>
        <sz val="11"/>
        <color rgb="FFA50021"/>
        <rFont val="Calibri"/>
        <scheme val="minor"/>
      </rPr>
      <t xml:space="preserve">
</t>
    </r>
    <r>
      <rPr>
        <sz val="11"/>
        <color theme="1"/>
        <rFont val="Calibri"/>
        <scheme val="minor"/>
      </rPr>
      <t xml:space="preserve">
</t>
    </r>
  </si>
  <si>
    <r>
      <rPr>
        <sz val="11"/>
        <color theme="1"/>
        <rFont val="Calibri"/>
        <scheme val="minor"/>
      </rPr>
      <t xml:space="preserve">Pinch of… – pizca de…</t>
    </r>
    <r>
      <rPr>
        <sz val="11"/>
        <color rgb="FFA50021"/>
        <rFont val="Calibri"/>
        <scheme val="minor"/>
      </rPr>
      <t xml:space="preserve">
</t>
    </r>
  </si>
  <si>
    <t xml:space="preserve">how much salt is there in the egg</t>
  </si>
  <si>
    <t xml:space="preserve">there is a pinch of salt in the egg</t>
  </si>
  <si>
    <r>
      <rPr>
        <sz val="11"/>
        <color theme="1"/>
        <rFont val="Calibri"/>
        <scheme val="minor"/>
      </rPr>
      <t xml:space="preserve">Sand / desert</t>
    </r>
    <r>
      <rPr>
        <sz val="11"/>
        <color rgb="FFA50021"/>
        <rFont val="Calibri"/>
        <scheme val="minor"/>
      </rPr>
      <t xml:space="preserve">
</t>
    </r>
    <r>
      <rPr>
        <sz val="11"/>
        <color theme="1"/>
        <rFont val="Calibri"/>
        <scheme val="minor"/>
      </rPr>
      <t xml:space="preserve">
</t>
    </r>
  </si>
  <si>
    <t xml:space="preserve">A lot– mucho(a)
</t>
  </si>
  <si>
    <t xml:space="preserve">how much sand is there in the desert?</t>
  </si>
  <si>
    <t xml:space="preserve">there is a lot of sand in the desert</t>
  </si>
  <si>
    <t xml:space="preserve">Oil / frying pan
How much oil is there in the frying pan?
</t>
  </si>
  <si>
    <r>
      <rPr>
        <sz val="9"/>
        <color theme="1"/>
        <rFont val="Calibri"/>
        <scheme val="minor"/>
      </rPr>
      <t xml:space="preserve">A little bit of – un poquito de</t>
    </r>
    <r>
      <rPr>
        <sz val="9"/>
        <color rgb="FFA50021"/>
        <rFont val="Calibri"/>
        <scheme val="minor"/>
      </rPr>
      <t xml:space="preserve">
</t>
    </r>
    <r>
      <rPr>
        <sz val="9"/>
        <color theme="1"/>
        <rFont val="Calibri"/>
        <scheme val="minor"/>
      </rPr>
      <t xml:space="preserve">
</t>
    </r>
  </si>
  <si>
    <t xml:space="preserve">there is a little bit of oil in the frying pan</t>
  </si>
  <si>
    <r>
      <rPr>
        <sz val="11"/>
        <color theme="1"/>
        <rFont val="Calibri"/>
        <scheme val="minor"/>
      </rPr>
      <t xml:space="preserve">Orange juice / glass</t>
    </r>
    <r>
      <rPr>
        <sz val="11"/>
        <color rgb="FFA50021"/>
        <rFont val="Calibri"/>
        <scheme val="minor"/>
      </rPr>
      <t xml:space="preserve">
</t>
    </r>
  </si>
  <si>
    <r>
      <rPr>
        <b/>
        <sz val="11"/>
        <color theme="1"/>
        <rFont val="Calibri"/>
        <scheme val="minor"/>
      </rPr>
      <t>Nothing</t>
    </r>
    <r>
      <rPr>
        <sz val="11"/>
        <color theme="1"/>
        <rFont val="Calibri"/>
        <scheme val="minor"/>
      </rPr>
      <t xml:space="preserve"> – nada
There’s nothing / there isn´t anything.
</t>
    </r>
  </si>
  <si>
    <t xml:space="preserve">how much juice is in the glass?</t>
  </si>
  <si>
    <r>
      <t>2)</t>
    </r>
    <r>
      <rPr>
        <sz val="10.5"/>
        <color theme="1"/>
        <rFont val="Calibri"/>
        <scheme val="minor"/>
      </rPr>
      <t xml:space="preserve"> Escribe en inglés la siguiente conversación ente ERIKA y ALEX:</t>
    </r>
  </si>
  <si>
    <t xml:space="preserve">ERIKA: Hola Alex ¿Cuántas manzanas verdes hay en la nevera? </t>
  </si>
  <si>
    <t xml:space="preserve">hi alex how many green apples are there in the fridge</t>
  </si>
  <si>
    <t xml:space="preserve">ALEX: Hola Erika. En la nevera hay dos manzanas verdes y hay una roja. </t>
  </si>
  <si>
    <t xml:space="preserve">hi herika, there are two green apples and one red</t>
  </si>
  <si>
    <t xml:space="preserve">ERIKA: ¿Cuánta carne hay en el congelador?</t>
  </si>
  <si>
    <t xml:space="preserve">how much meat is there in the fidge</t>
  </si>
  <si>
    <t xml:space="preserve">ALEX: En el congelador hay 1 kg de carne y hay 1 libra de pollo. </t>
  </si>
  <si>
    <t xml:space="preserve">in the fridge there is 1kg of meat and 1 pound of chiken.</t>
  </si>
  <si>
    <t xml:space="preserve">ERIKA: ¿Cuánto jugo hay en la jarra?</t>
  </si>
  <si>
    <t xml:space="preserve">how much juice is there in the jar?</t>
  </si>
  <si>
    <t xml:space="preserve">ALEX: Hay un poquito de jugo de naranja, pero hay 1 litro de leche. </t>
  </si>
  <si>
    <t xml:space="preserve">there is a little bit of orange juice, but there is a liter of milk</t>
  </si>
  <si>
    <t xml:space="preserve">ERIKA: Gracias Alex.</t>
  </si>
  <si>
    <t xml:space="preserve">thanks alex</t>
  </si>
  <si>
    <t xml:space="preserve">ALEX: Con gusto Erika.</t>
  </si>
  <si>
    <t xml:space="preserve">you're welcome erika</t>
  </si>
  <si>
    <t xml:space="preserve">Escribe aquí la palabra "mostrar" para ver los resultados &gt;&gt;</t>
  </si>
  <si>
    <t>mostrar</t>
  </si>
  <si>
    <r>
      <t xml:space="preserve">Opción válida para EXCEL | Si estás en un dispositivo movil puedes ver los resultados en la hoja "</t>
    </r>
    <r>
      <rPr>
        <b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 xml:space="preserve">" - Pág 2</t>
    </r>
  </si>
  <si>
    <t xml:space="preserve">There’s some flour on the table.</t>
  </si>
  <si>
    <t xml:space="preserve">How much salt is there in the egg?</t>
  </si>
  <si>
    <t xml:space="preserve">There’s a pinch of salt in the egg.</t>
  </si>
  <si>
    <t xml:space="preserve">How much sand is there in the desert?</t>
  </si>
  <si>
    <t xml:space="preserve">There´s a lot / There´s a lot of sand in the desert.</t>
  </si>
  <si>
    <t xml:space="preserve">There´s a little bit of oil in the frying pan.</t>
  </si>
  <si>
    <t xml:space="preserve">How much orange juice is there in the glass?</t>
  </si>
  <si>
    <t xml:space="preserve">Hi / hello Alex. How many green apples are there in the fridge?</t>
  </si>
  <si>
    <t xml:space="preserve">Hi / hello Erika. In the fridge there are 2 green apples and there’s one red apple.</t>
  </si>
  <si>
    <t xml:space="preserve">How much meat is there in the freezer?</t>
  </si>
  <si>
    <t xml:space="preserve">In the freezer there’s one/a kg (kilogram) of meat and there’s one/a pound of chicken.</t>
  </si>
  <si>
    <t xml:space="preserve">How much juice is there in the jar?</t>
  </si>
  <si>
    <t xml:space="preserve">There’s a little bit of orange juice, but there’s one/a liter of milk.</t>
  </si>
  <si>
    <t xml:space="preserve">Thanks Alex.</t>
  </si>
  <si>
    <t xml:space="preserve">You’re welcome Erika.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</si>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</sst>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6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500000"/>
      <color theme="1"/>
      <name val="Calibri"/>
      <scheme val="minor"/>
    </font>
    <font>
      <sz val="11.000000"/>
      <color rgb="FFA50021"/>
      <name val="Calibri"/>
      <scheme val="minor"/>
    </font>
    <font>
      <sz val="10.500000"/>
      <color theme="3" tint="-0.499984740745262"/>
      <name val="Calibri"/>
      <scheme val="minor"/>
    </font>
    <font>
      <b/>
      <sz val="7.000000"/>
      <color rgb="FF00B050"/>
      <name val="Calibri"/>
      <scheme val="minor"/>
    </font>
    <font>
      <b/>
      <sz val="6.000000"/>
      <color rgb="FF00B050"/>
      <name val="Calibri"/>
      <scheme val="minor"/>
    </font>
    <font>
      <sz val="9.000000"/>
      <color rgb="FFA50021"/>
      <name val="Calibri"/>
      <scheme val="minor"/>
    </font>
    <font>
      <b/>
      <sz val="10.500000"/>
      <color rgb="FF00B050"/>
      <name val="Calibri"/>
      <scheme val="minor"/>
    </font>
    <font>
      <sz val="11.000000"/>
      <color theme="0"/>
      <name val="Calibri"/>
      <scheme val="minor"/>
    </font>
    <font>
      <b/>
      <sz val="10.000000"/>
      <color theme="1"/>
      <name val="Calibri"/>
      <scheme val="minor"/>
    </font>
    <font>
      <sz val="7.000000"/>
      <color indexed="2"/>
      <name val="Calibri"/>
      <scheme val="minor"/>
    </font>
    <font>
      <sz val="9.000000"/>
      <color theme="1"/>
      <name val="Calibri"/>
      <scheme val="minor"/>
    </font>
    <font>
      <sz val="10.500000"/>
      <color indexed="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14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theme="1"/>
      </right>
      <top style="none"/>
      <bottom style="thin">
        <color auto="1"/>
      </bottom>
      <diagonal style="none"/>
    </border>
    <border>
      <left style="none"/>
      <right style="none"/>
      <top style="none"/>
      <bottom style="hair">
        <color auto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2">
    <xf fontId="0" fillId="0" borderId="0" numFmtId="0" xfId="0"/>
    <xf fontId="1" fillId="0" borderId="0" numFmtId="0" xfId="0" applyFont="1"/>
    <xf fontId="2" fillId="0" borderId="0" numFmtId="0" xfId="0" applyFont="1" applyAlignment="1">
      <alignment vertical="top" wrapText="1"/>
    </xf>
    <xf fontId="2" fillId="0" borderId="0" numFmtId="0" xfId="0" applyFont="1" applyAlignment="1">
      <alignment horizontal="center" vertical="top" wrapText="1"/>
    </xf>
    <xf fontId="3" fillId="2" borderId="0" numFmtId="0" xfId="0" applyFont="1" applyFill="1" applyAlignment="1">
      <alignment horizontal="center" vertical="center"/>
    </xf>
    <xf fontId="4" fillId="3" borderId="0" numFmtId="0" xfId="0" applyFont="1" applyFill="1"/>
    <xf fontId="2" fillId="0" borderId="1" numFmtId="0" xfId="0" applyFont="1" applyBorder="1" applyAlignment="1">
      <alignment horizontal="center" vertical="top" wrapText="1"/>
    </xf>
    <xf fontId="1" fillId="0" borderId="1" numFmtId="0" xfId="0" applyFont="1" applyBorder="1" applyAlignment="1">
      <alignment horizontal="center" vertical="top" wrapText="1"/>
    </xf>
    <xf fontId="0" fillId="0" borderId="1" numFmtId="0" xfId="0" applyBorder="1" applyAlignment="1">
      <alignment horizontal="center" vertical="top" wrapText="1"/>
    </xf>
    <xf fontId="5" fillId="0" borderId="2" numFmtId="0" xfId="0" applyFont="1" applyBorder="1" applyAlignment="1">
      <alignment horizontal="center" vertical="top" wrapText="1"/>
    </xf>
    <xf fontId="6" fillId="4" borderId="3" numFmtId="0" xfId="0" applyFont="1" applyFill="1" applyBorder="1" applyAlignment="1" applyProtection="1">
      <alignment horizontal="left" vertical="top"/>
      <protection locked="0"/>
    </xf>
    <xf fontId="6" fillId="4" borderId="2" numFmtId="0" xfId="0" applyFont="1" applyFill="1" applyBorder="1" applyAlignment="1" applyProtection="1">
      <alignment horizontal="left" vertical="top"/>
      <protection locked="0"/>
    </xf>
    <xf fontId="0" fillId="0" borderId="0" numFmtId="0" xfId="0" applyAlignment="1">
      <alignment wrapText="1"/>
    </xf>
    <xf fontId="7" fillId="0" borderId="4" numFmtId="0" xfId="0" applyFont="1" applyBorder="1" applyAlignment="1">
      <alignment horizontal="center"/>
    </xf>
    <xf fontId="7" fillId="0" borderId="0" numFmtId="0" xfId="0" applyFont="1" applyAlignment="1">
      <alignment horizontal="center"/>
    </xf>
    <xf fontId="7" fillId="0" borderId="5" numFmtId="0" xfId="0" applyFont="1" applyBorder="1" applyAlignment="1">
      <alignment horizontal="center"/>
    </xf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vertical="top" wrapText="1"/>
    </xf>
    <xf fontId="0" fillId="0" borderId="0" numFmtId="0" xfId="0" applyAlignment="1">
      <alignment vertical="center"/>
    </xf>
    <xf fontId="8" fillId="0" borderId="4" numFmtId="0" xfId="0" applyFont="1" applyBorder="1" applyAlignment="1">
      <alignment horizontal="center" vertical="center" wrapText="1"/>
    </xf>
    <xf fontId="8" fillId="0" borderId="0" numFmtId="0" xfId="0" applyFont="1" applyAlignment="1">
      <alignment horizontal="center" vertical="center" wrapText="1"/>
    </xf>
    <xf fontId="8" fillId="0" borderId="5" numFmtId="0" xfId="0" applyFont="1" applyBorder="1" applyAlignment="1">
      <alignment horizontal="center" vertical="center" wrapText="1"/>
    </xf>
    <xf fontId="2" fillId="0" borderId="6" numFmtId="0" xfId="0" applyFont="1" applyBorder="1" applyAlignment="1">
      <alignment wrapText="1"/>
    </xf>
    <xf fontId="2" fillId="0" borderId="1" numFmtId="0" xfId="0" applyFont="1" applyBorder="1" applyAlignment="1">
      <alignment horizontal="center" wrapText="1"/>
    </xf>
    <xf fontId="9" fillId="0" borderId="2" numFmtId="0" xfId="0" applyFont="1" applyBorder="1" applyAlignment="1">
      <alignment horizontal="center" vertical="top" wrapText="1"/>
    </xf>
    <xf fontId="2" fillId="0" borderId="0" numFmtId="0" xfId="0" applyFont="1" applyAlignment="1">
      <alignment wrapText="1"/>
    </xf>
    <xf fontId="2" fillId="0" borderId="0" numFmtId="0" xfId="0" applyFont="1"/>
    <xf fontId="7" fillId="0" borderId="7" numFmtId="0" xfId="0" applyFont="1" applyBorder="1"/>
    <xf fontId="7" fillId="0" borderId="8" numFmtId="0" xfId="0" applyFont="1" applyBorder="1"/>
    <xf fontId="7" fillId="0" borderId="9" numFmtId="0" xfId="0" applyFont="1" applyBorder="1"/>
    <xf fontId="0" fillId="0" borderId="0" numFmtId="0" xfId="0" applyAlignment="1">
      <alignment horizontal="left" wrapText="1"/>
    </xf>
    <xf fontId="0" fillId="0" borderId="0" numFmtId="0" xfId="0" applyAlignment="1">
      <alignment vertical="center" wrapText="1"/>
    </xf>
    <xf fontId="6" fillId="4" borderId="10" numFmtId="0" xfId="0" applyFont="1" applyFill="1" applyBorder="1" applyAlignment="1" applyProtection="1">
      <alignment horizontal="left" vertical="top"/>
      <protection locked="0"/>
    </xf>
    <xf fontId="10" fillId="0" borderId="0" numFmtId="0" xfId="0" applyFont="1" applyAlignment="1">
      <alignment horizontal="left"/>
    </xf>
    <xf fontId="11" fillId="0" borderId="0" numFmtId="0" xfId="0" applyFont="1"/>
    <xf fontId="0" fillId="0" borderId="0" numFmtId="0" xfId="0" applyAlignment="1">
      <alignment horizontal="left"/>
    </xf>
    <xf fontId="0" fillId="0" borderId="0" numFmtId="0" xfId="0" applyAlignment="1">
      <alignment horizontal="left" vertical="top" wrapText="1"/>
    </xf>
    <xf fontId="12" fillId="0" borderId="0" numFmtId="0" xfId="0" applyFont="1" applyAlignment="1">
      <alignment horizontal="center" vertical="center"/>
    </xf>
    <xf fontId="6" fillId="4" borderId="10" numFmtId="0" xfId="0" applyFont="1" applyFill="1" applyBorder="1" applyAlignment="1" applyProtection="1">
      <alignment horizontal="center" vertical="center"/>
      <protection locked="0"/>
    </xf>
    <xf fontId="13" fillId="0" borderId="0" numFmtId="0" xfId="0" applyFont="1" applyAlignment="1">
      <alignment horizontal="center" vertical="center"/>
    </xf>
    <xf fontId="14" fillId="0" borderId="0" numFmtId="0" xfId="0" applyFont="1" applyAlignment="1">
      <alignment vertical="top" wrapText="1"/>
    </xf>
    <xf fontId="15" fillId="4" borderId="4" numFmtId="0" xfId="0" applyFont="1" applyFill="1" applyBorder="1" applyAlignment="1">
      <alignment horizontal="center" vertical="center" wrapText="1"/>
    </xf>
    <xf fontId="15" fillId="4" borderId="0" numFmtId="0" xfId="0" applyFont="1" applyFill="1" applyAlignment="1">
      <alignment horizontal="center" vertical="center" wrapText="1"/>
    </xf>
    <xf fontId="15" fillId="4" borderId="5" numFmtId="0" xfId="0" applyFont="1" applyFill="1" applyBorder="1" applyAlignment="1">
      <alignment horizontal="center" vertical="center" wrapText="1"/>
    </xf>
    <xf fontId="15" fillId="4" borderId="11" numFmtId="0" xfId="0" applyFont="1" applyFill="1" applyBorder="1" applyAlignment="1">
      <alignment horizontal="center" vertical="center" wrapText="1"/>
    </xf>
    <xf fontId="15" fillId="4" borderId="12" numFmtId="0" xfId="0" applyFont="1" applyFill="1" applyBorder="1" applyAlignment="1">
      <alignment horizontal="center" vertical="center" wrapText="1"/>
    </xf>
    <xf fontId="15" fillId="4" borderId="13" numFmtId="0" xfId="0" applyFont="1" applyFill="1" applyBorder="1" applyAlignment="1">
      <alignment horizontal="center" vertical="center" wrapText="1"/>
    </xf>
    <xf fontId="15" fillId="4" borderId="7" numFmtId="0" xfId="0" applyFont="1" applyFill="1" applyBorder="1" applyAlignment="1">
      <alignment horizontal="center" vertical="center" wrapText="1"/>
    </xf>
    <xf fontId="15" fillId="4" borderId="8" numFmtId="0" xfId="0" applyFont="1" applyFill="1" applyBorder="1" applyAlignment="1">
      <alignment horizontal="center" vertical="center" wrapText="1"/>
    </xf>
    <xf fontId="15" fillId="4" borderId="9" numFmtId="0" xfId="0" applyFont="1" applyFill="1" applyBorder="1" applyAlignment="1">
      <alignment horizontal="center" vertical="center" wrapText="1"/>
    </xf>
    <xf fontId="15" fillId="4" borderId="10" numFmtId="0" xfId="0" applyFont="1" applyFill="1" applyBorder="1" applyAlignment="1">
      <alignment horizontal="left"/>
    </xf>
    <xf fontId="1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hyperlink" Target="https://www.pacho8a.com/ingl%C3%A9s/curso-ingl%C3%A9s-desde-cero/lecci%C3%B3n-11/" TargetMode="External"/><Relationship Id="rId8" Type="http://schemas.openxmlformats.org/officeDocument/2006/relationships/image" Target="../media/image7.png"/><Relationship Id="rId9" Type="http://schemas.openxmlformats.org/officeDocument/2006/relationships/hyperlink" Target="https://www.youtube.com/watch?v=Cq_9hh42PgE" TargetMode="External"/><Relationship Id="rId10" Type="http://schemas.openxmlformats.org/officeDocument/2006/relationships/image" Target="../media/image8.png"/><Relationship Id="rId11" Type="http://schemas.openxmlformats.org/officeDocument/2006/relationships/hyperlink" Target="https://www.facebook.com/franciscoochoaingles/" TargetMode="External"/><Relationship Id="rId12" Type="http://schemas.openxmlformats.org/officeDocument/2006/relationships/image" Target="../media/image9.png"/><Relationship Id="rId13" Type="http://schemas.openxmlformats.org/officeDocument/2006/relationships/hyperlink" Target="https://www.instagram.com/pacho8a/" TargetMode="External"/><Relationship Id="rId14" Type="http://schemas.openxmlformats.org/officeDocument/2006/relationships/image" Target="../media/image10.png"/><Relationship Id="rId15" Type="http://schemas.openxmlformats.org/officeDocument/2006/relationships/hyperlink" Target="https://play.google.com/store/apps/details?id=com.vieraacademy.inglesfacil" TargetMode="External"/><Relationship Id="rId16" Type="http://schemas.openxmlformats.org/officeDocument/2006/relationships/image" Target="../media/image11.png"/><Relationship Id="rId17" Type="http://schemas.openxmlformats.org/officeDocument/2006/relationships/hyperlink" Target="https://apps.apple.com/us/app/ingles-facil/id1492827096" TargetMode="External"/><Relationship Id="rId18" Type="http://schemas.openxmlformats.org/officeDocument/2006/relationships/image" Target="../media/image12.png"/><Relationship Id="rId19" Type="http://schemas.openxmlformats.org/officeDocument/2006/relationships/image" Target="../media/image13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hyperlink" Target="https://www.pacho8a.com/ingl%C3%A9s/curso-ingl%C3%A9s-desde-cero/lecci%C3%B3n-11/" TargetMode="External"/><Relationship Id="rId8" Type="http://schemas.openxmlformats.org/officeDocument/2006/relationships/image" Target="../media/image7.png"/><Relationship Id="rId9" Type="http://schemas.openxmlformats.org/officeDocument/2006/relationships/hyperlink" Target="https://www.youtube.com/watch?v=Cq_9hh42PgE" TargetMode="External"/><Relationship Id="rId10" Type="http://schemas.openxmlformats.org/officeDocument/2006/relationships/image" Target="../media/image8.png"/><Relationship Id="rId11" Type="http://schemas.openxmlformats.org/officeDocument/2006/relationships/hyperlink" Target="https://www.facebook.com/franciscoochoaingles/" TargetMode="External"/><Relationship Id="rId12" Type="http://schemas.openxmlformats.org/officeDocument/2006/relationships/image" Target="../media/image9.png"/><Relationship Id="rId13" Type="http://schemas.openxmlformats.org/officeDocument/2006/relationships/hyperlink" Target="https://www.instagram.com/pacho8a/" TargetMode="External"/><Relationship Id="rId14" Type="http://schemas.openxmlformats.org/officeDocument/2006/relationships/image" Target="../media/image10.png"/><Relationship Id="rId15" Type="http://schemas.openxmlformats.org/officeDocument/2006/relationships/hyperlink" Target="https://play.google.com/store/apps/details?id=com.vieraacademy.inglesfacil" TargetMode="External"/><Relationship Id="rId16" Type="http://schemas.openxmlformats.org/officeDocument/2006/relationships/image" Target="../media/image11.png"/><Relationship Id="rId17" Type="http://schemas.openxmlformats.org/officeDocument/2006/relationships/hyperlink" Target="https://apps.apple.com/us/app/ingles-facil/id1492827096" TargetMode="External"/><Relationship Id="rId18" Type="http://schemas.openxmlformats.org/officeDocument/2006/relationships/image" Target="../media/image12.png"/><Relationship Id="rId1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361950</xdr:colOff>
      <xdr:row>9</xdr:row>
      <xdr:rowOff>57151</xdr:rowOff>
    </xdr:from>
    <xdr:to>
      <xdr:col>5</xdr:col>
      <xdr:colOff>186668</xdr:colOff>
      <xdr:row>12</xdr:row>
      <xdr:rowOff>128587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123950" y="1181101"/>
          <a:ext cx="996293" cy="66040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352424</xdr:colOff>
      <xdr:row>13</xdr:row>
      <xdr:rowOff>38100</xdr:rowOff>
    </xdr:from>
    <xdr:to>
      <xdr:col>5</xdr:col>
      <xdr:colOff>173398</xdr:colOff>
      <xdr:row>16</xdr:row>
      <xdr:rowOff>131763</xdr:rowOff>
    </xdr:to>
    <xdr:pic>
      <xdr:nvPicPr>
        <xdr:cNvPr id="3" name="Imagen 2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1114425" y="1943100"/>
          <a:ext cx="992548" cy="65405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17</xdr:row>
      <xdr:rowOff>28576</xdr:rowOff>
    </xdr:from>
    <xdr:to>
      <xdr:col>5</xdr:col>
      <xdr:colOff>161924</xdr:colOff>
      <xdr:row>20</xdr:row>
      <xdr:rowOff>146050</xdr:rowOff>
    </xdr:to>
    <xdr:pic>
      <xdr:nvPicPr>
        <xdr:cNvPr id="4" name="Imagen 3"/>
        <xdr:cNvPicPr>
          <a:picLocks noChangeAspect="1"/>
        </xdr:cNvPicPr>
      </xdr:nvPicPr>
      <xdr:blipFill>
        <a:blip r:embed="rId3"/>
        <a:stretch/>
      </xdr:blipFill>
      <xdr:spPr bwMode="auto">
        <a:xfrm>
          <a:off x="1143000" y="2695576"/>
          <a:ext cx="952500" cy="677862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21</xdr:row>
      <xdr:rowOff>47625</xdr:rowOff>
    </xdr:from>
    <xdr:to>
      <xdr:col>5</xdr:col>
      <xdr:colOff>200025</xdr:colOff>
      <xdr:row>24</xdr:row>
      <xdr:rowOff>109859</xdr:rowOff>
    </xdr:to>
    <xdr:pic>
      <xdr:nvPicPr>
        <xdr:cNvPr id="5" name="Imagen 4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1104900" y="3476625"/>
          <a:ext cx="1028700" cy="613098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25</xdr:row>
      <xdr:rowOff>57150</xdr:rowOff>
    </xdr:from>
    <xdr:to>
      <xdr:col>4</xdr:col>
      <xdr:colOff>371475</xdr:colOff>
      <xdr:row>28</xdr:row>
      <xdr:rowOff>112712</xdr:rowOff>
    </xdr:to>
    <xdr:pic>
      <xdr:nvPicPr>
        <xdr:cNvPr id="6" name="Imagen 5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1285875" y="4238625"/>
          <a:ext cx="638175" cy="62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29</xdr:row>
      <xdr:rowOff>57150</xdr:rowOff>
    </xdr:from>
    <xdr:to>
      <xdr:col>4</xdr:col>
      <xdr:colOff>371475</xdr:colOff>
      <xdr:row>32</xdr:row>
      <xdr:rowOff>106723</xdr:rowOff>
    </xdr:to>
    <xdr:pic>
      <xdr:nvPicPr>
        <xdr:cNvPr id="7" name="Imagen 6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1314450" y="5000625"/>
          <a:ext cx="609600" cy="609959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261937</xdr:colOff>
      <xdr:row>0</xdr:row>
      <xdr:rowOff>0</xdr:rowOff>
    </xdr:from>
    <xdr:to>
      <xdr:col>15</xdr:col>
      <xdr:colOff>230187</xdr:colOff>
      <xdr:row>4</xdr:row>
      <xdr:rowOff>34397</xdr:rowOff>
    </xdr:to>
    <xdr:pic>
      <xdr:nvPicPr>
        <xdr:cNvPr id="20" name="Imagen 19">
          <a:hlinkClick r:id="rId7"/>
        </xdr:cNvPr>
        <xdr:cNvPicPr>
          <a:picLocks noChangeAspect="1"/>
        </xdr:cNvPicPr>
      </xdr:nvPicPr>
      <xdr:blipFill>
        <a:blip r:embed="rId8"/>
        <a:stretch/>
      </xdr:blipFill>
      <xdr:spPr bwMode="auto">
        <a:xfrm>
          <a:off x="261938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5</xdr:col>
      <xdr:colOff>420688</xdr:colOff>
      <xdr:row>68</xdr:row>
      <xdr:rowOff>71437</xdr:rowOff>
    </xdr:from>
    <xdr:to>
      <xdr:col>9</xdr:col>
      <xdr:colOff>288926</xdr:colOff>
      <xdr:row>70</xdr:row>
      <xdr:rowOff>16024</xdr:rowOff>
    </xdr:to>
    <xdr:grpSp>
      <xdr:nvGrpSpPr>
        <xdr:cNvPr id="0" name=""/>
        <xdr:cNvGrpSpPr/>
      </xdr:nvGrpSpPr>
      <xdr:grpSpPr bwMode="auto">
        <a:xfrm>
          <a:off x="2357438" y="11287125"/>
          <a:ext cx="1622425" cy="325588"/>
          <a:chOff x="2182415" y="8080225"/>
          <a:chExt cx="1622425" cy="325588"/>
        </a:xfrm>
      </xdr:grpSpPr>
      <xdr:pic>
        <xdr:nvPicPr>
          <xdr:cNvPr id="22" name="Imagen 21" descr="https://lh6.googleusercontent.com/PeTGz2agDYqVJabdy72azfbCHUK0cz5mdTIU46qFiEhsTvF-uXvvs43boPAlBg0Ov_o4McrgJTiBc_2unxfROvePGO0Gs0uIPhd0lchHP4Myb4v7_ZH1MA24BlpC6y6JNsXa-ukQ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3" name="Imagen 22" descr="https://lh3.googleusercontent.com/IQ4oeLNfWCmtCfdHtVBcBmNAFQy7_iS4cE0xbbKOoahoAwDS4SmjyJjc2u1QYVCTzsh_7f-OU8ReL3LXDFNJi8UQPeULjzSItnErq0OTRSsyapIYAi8CVIqBrpY6XMSuieuBQV2v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4" name="Imagen 23" descr="https://lh4.googleusercontent.com/nlTPQxGpLKI85y-CnWhK3m9K5TIyVjdwbXdsd6CfNRI-3d8KiII7owcZCCyNOdLrbevST0dczNocJCpCuzIw5zQQki-RO-GlF27Z1TKQiP4RIm-zkrefSYD_idRaJyWxtfHBIOd9">
            <a:hlinkClick r:id="rId13"/>
          </xdr:cNvPr>
          <xdr:cNvPicPr>
            <a:picLocks noChangeAspect="1" noChangeArrowheads="1"/>
          </xdr:cNvPicPr>
        </xdr:nvPicPr>
        <xdr:blipFill>
          <a:blip r:embed="rId14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5" name="Imagen 24" descr="https://lh4.googleusercontent.com/Y7WmSYJfxeOGqZ5o7a1VedM8qtRW7e7IXxpY7rLiBKAGJPYdChlxgRnSK9owUvylIXlUr4s_IRjovKfKIIihi9rMkPVIKEFGL_4FC8VF930XvfAB2Wv92vgOtUTbhNn0TrndjxiK">
            <a:hlinkClick r:id="rId15"/>
          </xdr:cNvPr>
          <xdr:cNvPicPr>
            <a:picLocks noChangeAspect="1" noChangeArrowheads="1"/>
          </xdr:cNvPicPr>
        </xdr:nvPicPr>
        <xdr:blipFill>
          <a:blip r:embed="rId16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6" name="Imagen 25" descr="https://lh4.googleusercontent.com/NvAsKNBlOnPJk_xkUsrJC3uSyYWzer7P8cYXXme8IUES2igARhCZ3LgYN1FVZdrOsz3H-7k_BaPSz70gtwtscj_jFQXam6VvUG5RGD9bdrOlGa8Aa7N8K3TBhbgwujHGyafept63">
            <a:hlinkClick r:id="rId17"/>
          </xdr:cNvPr>
          <xdr:cNvPicPr>
            <a:picLocks noChangeAspect="1" noChangeArrowheads="1"/>
          </xdr:cNvPicPr>
        </xdr:nvPicPr>
        <xdr:blipFill>
          <a:blip r:embed="rId18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6</xdr:col>
      <xdr:colOff>206375</xdr:colOff>
      <xdr:row>6</xdr:row>
      <xdr:rowOff>111126</xdr:rowOff>
    </xdr:from>
    <xdr:to>
      <xdr:col>9</xdr:col>
      <xdr:colOff>164861</xdr:colOff>
      <xdr:row>17</xdr:row>
      <xdr:rowOff>86404</xdr:rowOff>
    </xdr:to>
    <xdr:pic>
      <xdr:nvPicPr>
        <xdr:cNvPr id="8" name="Imagen 7"/>
        <xdr:cNvPicPr>
          <a:picLocks noChangeAspect="1"/>
        </xdr:cNvPicPr>
      </xdr:nvPicPr>
      <xdr:blipFill>
        <a:blip r:embed="rId19"/>
        <a:stretch/>
      </xdr:blipFill>
      <xdr:spPr bwMode="auto">
        <a:xfrm>
          <a:off x="2627313" y="984251"/>
          <a:ext cx="1228485" cy="1943778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38</xdr:row>
      <xdr:rowOff>80962</xdr:rowOff>
    </xdr:from>
    <xdr:to>
      <xdr:col>14</xdr:col>
      <xdr:colOff>15637</xdr:colOff>
      <xdr:row>61</xdr:row>
      <xdr:rowOff>138302</xdr:rowOff>
    </xdr:to>
    <xdr:pic>
      <xdr:nvPicPr>
        <xdr:cNvPr id="9" name="Imagen 8"/>
        <xdr:cNvPicPr>
          <a:picLocks noChangeAspect="1"/>
        </xdr:cNvPicPr>
      </xdr:nvPicPr>
      <xdr:blipFill>
        <a:blip r:embed="rId19"/>
        <a:stretch/>
      </xdr:blipFill>
      <xdr:spPr bwMode="auto">
        <a:xfrm>
          <a:off x="3373438" y="6629400"/>
          <a:ext cx="2293699" cy="3629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361950</xdr:colOff>
      <xdr:row>9</xdr:row>
      <xdr:rowOff>57151</xdr:rowOff>
    </xdr:from>
    <xdr:to>
      <xdr:col>5</xdr:col>
      <xdr:colOff>186668</xdr:colOff>
      <xdr:row>12</xdr:row>
      <xdr:rowOff>128587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123950" y="1371601"/>
          <a:ext cx="996293" cy="661987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352424</xdr:colOff>
      <xdr:row>13</xdr:row>
      <xdr:rowOff>38100</xdr:rowOff>
    </xdr:from>
    <xdr:to>
      <xdr:col>5</xdr:col>
      <xdr:colOff>173398</xdr:colOff>
      <xdr:row>16</xdr:row>
      <xdr:rowOff>131763</xdr:rowOff>
    </xdr:to>
    <xdr:pic>
      <xdr:nvPicPr>
        <xdr:cNvPr id="3" name="Imagen 2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1114425" y="2133600"/>
          <a:ext cx="992548" cy="655638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17</xdr:row>
      <xdr:rowOff>28576</xdr:rowOff>
    </xdr:from>
    <xdr:to>
      <xdr:col>5</xdr:col>
      <xdr:colOff>161924</xdr:colOff>
      <xdr:row>20</xdr:row>
      <xdr:rowOff>146050</xdr:rowOff>
    </xdr:to>
    <xdr:pic>
      <xdr:nvPicPr>
        <xdr:cNvPr id="4" name="Imagen 3"/>
        <xdr:cNvPicPr>
          <a:picLocks noChangeAspect="1"/>
        </xdr:cNvPicPr>
      </xdr:nvPicPr>
      <xdr:blipFill>
        <a:blip r:embed="rId3"/>
        <a:stretch/>
      </xdr:blipFill>
      <xdr:spPr bwMode="auto">
        <a:xfrm>
          <a:off x="1143000" y="2876551"/>
          <a:ext cx="952500" cy="679449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21</xdr:row>
      <xdr:rowOff>47625</xdr:rowOff>
    </xdr:from>
    <xdr:to>
      <xdr:col>5</xdr:col>
      <xdr:colOff>200025</xdr:colOff>
      <xdr:row>24</xdr:row>
      <xdr:rowOff>109859</xdr:rowOff>
    </xdr:to>
    <xdr:pic>
      <xdr:nvPicPr>
        <xdr:cNvPr id="5" name="Imagen 4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1104900" y="3648074"/>
          <a:ext cx="1028700" cy="614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25</xdr:row>
      <xdr:rowOff>57150</xdr:rowOff>
    </xdr:from>
    <xdr:to>
      <xdr:col>4</xdr:col>
      <xdr:colOff>371475</xdr:colOff>
      <xdr:row>28</xdr:row>
      <xdr:rowOff>112712</xdr:rowOff>
    </xdr:to>
    <xdr:pic>
      <xdr:nvPicPr>
        <xdr:cNvPr id="6" name="Imagen 5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1285875" y="4400550"/>
          <a:ext cx="638175" cy="627062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29</xdr:row>
      <xdr:rowOff>57150</xdr:rowOff>
    </xdr:from>
    <xdr:to>
      <xdr:col>4</xdr:col>
      <xdr:colOff>371475</xdr:colOff>
      <xdr:row>32</xdr:row>
      <xdr:rowOff>106723</xdr:rowOff>
    </xdr:to>
    <xdr:pic>
      <xdr:nvPicPr>
        <xdr:cNvPr id="7" name="Imagen 6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1314450" y="5162550"/>
          <a:ext cx="609600" cy="6115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261937</xdr:colOff>
      <xdr:row>0</xdr:row>
      <xdr:rowOff>0</xdr:rowOff>
    </xdr:from>
    <xdr:to>
      <xdr:col>15</xdr:col>
      <xdr:colOff>230187</xdr:colOff>
      <xdr:row>4</xdr:row>
      <xdr:rowOff>34397</xdr:rowOff>
    </xdr:to>
    <xdr:pic>
      <xdr:nvPicPr>
        <xdr:cNvPr id="8" name="Imagen 7">
          <a:hlinkClick r:id="rId7"/>
        </xdr:cNvPr>
        <xdr:cNvPicPr>
          <a:picLocks noChangeAspect="1"/>
        </xdr:cNvPicPr>
      </xdr:nvPicPr>
      <xdr:blipFill>
        <a:blip r:embed="rId8"/>
        <a:stretch/>
      </xdr:blipFill>
      <xdr:spPr bwMode="auto">
        <a:xfrm>
          <a:off x="261938" y="0"/>
          <a:ext cx="6007100" cy="663048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5</xdr:col>
      <xdr:colOff>452437</xdr:colOff>
      <xdr:row>68</xdr:row>
      <xdr:rowOff>15875</xdr:rowOff>
    </xdr:from>
    <xdr:to>
      <xdr:col>9</xdr:col>
      <xdr:colOff>320675</xdr:colOff>
      <xdr:row>69</xdr:row>
      <xdr:rowOff>150963</xdr:rowOff>
    </xdr:to>
    <xdr:grpSp>
      <xdr:nvGrpSpPr>
        <xdr:cNvPr id="0" name=""/>
        <xdr:cNvGrpSpPr/>
      </xdr:nvGrpSpPr>
      <xdr:grpSpPr bwMode="auto">
        <a:xfrm>
          <a:off x="2389187" y="11231563"/>
          <a:ext cx="1622425" cy="325588"/>
          <a:chOff x="2182415" y="8080225"/>
          <a:chExt cx="1622425" cy="325588"/>
        </a:xfrm>
      </xdr:grpSpPr>
      <xdr:pic>
        <xdr:nvPicPr>
          <xdr:cNvPr id="10" name="Imagen 9" descr="https://lh6.googleusercontent.com/PeTGz2agDYqVJabdy72azfbCHUK0cz5mdTIU46qFiEhsTvF-uXvvs43boPAlBg0Ov_o4McrgJTiBc_2unxfROvePGO0Gs0uIPhd0lchHP4Myb4v7_ZH1MA24BlpC6y6JNsXa-ukQ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1" name="Imagen 10" descr="https://lh3.googleusercontent.com/IQ4oeLNfWCmtCfdHtVBcBmNAFQy7_iS4cE0xbbKOoahoAwDS4SmjyJjc2u1QYVCTzsh_7f-OU8ReL3LXDFNJi8UQPeULjzSItnErq0OTRSsyapIYAi8CVIqBrpY6XMSuieuBQV2v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2" name="Imagen 11" descr="https://lh4.googleusercontent.com/nlTPQxGpLKI85y-CnWhK3m9K5TIyVjdwbXdsd6CfNRI-3d8KiII7owcZCCyNOdLrbevST0dczNocJCpCuzIw5zQQki-RO-GlF27Z1TKQiP4RIm-zkrefSYD_idRaJyWxtfHBIOd9">
            <a:hlinkClick r:id="rId13"/>
          </xdr:cNvPr>
          <xdr:cNvPicPr>
            <a:picLocks noChangeAspect="1" noChangeArrowheads="1"/>
          </xdr:cNvPicPr>
        </xdr:nvPicPr>
        <xdr:blipFill>
          <a:blip r:embed="rId14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3" name="Imagen 12" descr="https://lh4.googleusercontent.com/Y7WmSYJfxeOGqZ5o7a1VedM8qtRW7e7IXxpY7rLiBKAGJPYdChlxgRnSK9owUvylIXlUr4s_IRjovKfKIIihi9rMkPVIKEFGL_4FC8VF930XvfAB2Wv92vgOtUTbhNn0TrndjxiK">
            <a:hlinkClick r:id="rId15"/>
          </xdr:cNvPr>
          <xdr:cNvPicPr>
            <a:picLocks noChangeAspect="1" noChangeArrowheads="1"/>
          </xdr:cNvPicPr>
        </xdr:nvPicPr>
        <xdr:blipFill>
          <a:blip r:embed="rId16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4" name="Imagen 13" descr="https://lh4.googleusercontent.com/NvAsKNBlOnPJk_xkUsrJC3uSyYWzer7P8cYXXme8IUES2igARhCZ3LgYN1FVZdrOsz3H-7k_BaPSz70gtwtscj_jFQXam6VvUG5RGD9bdrOlGa8Aa7N8K3TBhbgwujHGyafept63">
            <a:hlinkClick r:id="rId17"/>
          </xdr:cNvPr>
          <xdr:cNvPicPr>
            <a:picLocks noChangeAspect="1" noChangeArrowheads="1"/>
          </xdr:cNvPicPr>
        </xdr:nvPicPr>
        <xdr:blipFill>
          <a:blip r:embed="rId18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2</xdr:col>
      <xdr:colOff>79378</xdr:colOff>
      <xdr:row>17</xdr:row>
      <xdr:rowOff>23814</xdr:rowOff>
    </xdr:from>
    <xdr:to>
      <xdr:col>13</xdr:col>
      <xdr:colOff>373066</xdr:colOff>
      <xdr:row>63</xdr:row>
      <xdr:rowOff>10859</xdr:rowOff>
    </xdr:to>
    <xdr:pic>
      <xdr:nvPicPr>
        <xdr:cNvPr id="15" name="Imagen 14"/>
        <xdr:cNvPicPr>
          <a:picLocks noChangeAspect="1"/>
        </xdr:cNvPicPr>
      </xdr:nvPicPr>
      <xdr:blipFill>
        <a:blip r:embed="rId19"/>
        <a:stretch/>
      </xdr:blipFill>
      <xdr:spPr bwMode="auto">
        <a:xfrm>
          <a:off x="841378" y="2865439"/>
          <a:ext cx="4802188" cy="75117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" id="{3053D5DA-741C-8C0C-9211-C79E8DBB69E9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4" personId="{3053D5DA-741C-8C0C-9211-C79E8DBB69E9}" id="{00C900FE-00FF-4E6B-8ABF-009A0063008B}" done="0">
    <text xml:space="preserve">Para resolver la guía, sitúa el cursor en las partes sombreadas de gris.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4" personId="{3053D5DA-741C-8C0C-9211-C79E8DBB69E9}" id="{0092009A-000D-4774-A61C-0079007B00D8}" done="0">
    <text xml:space="preserve">Para resolver la guía, sitúa el cursor en las partes sombreadas de gris.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drawing" Target="../drawings/drawing1.xml"/><Relationship  Id="rId4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drawing" Target="../drawings/drawing2.xml"/><Relationship 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28" zoomScale="120" workbookViewId="0">
      <selection activeCell="K15" activeCellId="0" sqref="K15:N16"/>
    </sheetView>
  </sheetViews>
  <sheetFormatPr baseColWidth="10" defaultColWidth="0" defaultRowHeight="15" customHeight="1" zeroHeight="1"/>
  <cols>
    <col customWidth="1" min="1" max="2" width="5.7109375"/>
    <col customWidth="1" min="3" max="3" width="6.140625"/>
    <col customWidth="1" min="4" max="5" width="5.7109375"/>
    <col customWidth="1" min="6" max="6" width="7.28515625"/>
    <col customWidth="1" min="7" max="8" width="6.7109375"/>
    <col customWidth="1" min="9" max="11" width="5.7109375"/>
    <col customWidth="1" min="12" max="12" width="6.5703125"/>
    <col customWidth="1" min="13" max="16" width="5.7109375"/>
    <col customWidth="1" hidden="1" min="17" max="18" width="6.5703125"/>
    <col hidden="1" min="19" max="16384" width="10.85546875"/>
  </cols>
  <sheetData>
    <row r="1" ht="15"/>
    <row r="2" ht="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5"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</row>
    <row r="4" ht="5.0999999999999996" customHeight="1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</row>
    <row r="5" ht="15"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"/>
    </row>
    <row r="6" ht="4.5" customHeight="1"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2"/>
    </row>
    <row r="7" ht="15" customHeight="1">
      <c r="B7" s="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2"/>
    </row>
    <row r="8" ht="4.5" customHeight="1"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</row>
    <row r="9" ht="15">
      <c r="B9" s="2"/>
      <c r="C9" s="6"/>
      <c r="D9" s="6"/>
      <c r="E9" s="6"/>
      <c r="F9" s="6"/>
      <c r="G9" s="7" t="s">
        <v>2</v>
      </c>
      <c r="H9" s="7"/>
      <c r="I9" s="7"/>
      <c r="J9" s="7"/>
      <c r="K9" s="7" t="s">
        <v>3</v>
      </c>
      <c r="L9" s="7"/>
      <c r="M9" s="7"/>
      <c r="N9" s="7"/>
      <c r="O9" s="2"/>
      <c r="P9" s="2"/>
    </row>
    <row r="10" ht="15.75" customHeight="1">
      <c r="B10" s="2"/>
      <c r="C10" s="6"/>
      <c r="D10" s="6"/>
      <c r="E10" s="6"/>
      <c r="F10" s="6"/>
      <c r="G10" s="7" t="s">
        <v>4</v>
      </c>
      <c r="H10" s="7"/>
      <c r="I10" s="7"/>
      <c r="J10" s="7"/>
      <c r="K10" s="7" t="s">
        <v>5</v>
      </c>
      <c r="L10" s="7"/>
      <c r="M10" s="7"/>
      <c r="N10" s="7"/>
      <c r="O10" s="2"/>
      <c r="P10" s="2"/>
    </row>
    <row r="11" ht="15.75" customHeight="1">
      <c r="B11" s="3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2"/>
      <c r="P11" s="3"/>
    </row>
    <row r="12" ht="15"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2"/>
    </row>
    <row r="13" ht="15"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2"/>
    </row>
    <row r="14" ht="15" customHeight="1">
      <c r="C14" s="6"/>
      <c r="D14" s="6"/>
      <c r="E14" s="6"/>
      <c r="F14" s="6"/>
      <c r="G14" s="8" t="s">
        <v>6</v>
      </c>
      <c r="H14" s="8"/>
      <c r="I14" s="8"/>
      <c r="J14" s="8"/>
      <c r="K14" s="9" t="s">
        <v>7</v>
      </c>
      <c r="L14" s="9"/>
      <c r="M14" s="9"/>
      <c r="N14" s="9"/>
      <c r="O14" s="2"/>
    </row>
    <row r="15" ht="15">
      <c r="C15" s="6"/>
      <c r="D15" s="6"/>
      <c r="E15" s="6"/>
      <c r="F15" s="6"/>
      <c r="G15" s="8"/>
      <c r="H15" s="8"/>
      <c r="I15" s="8"/>
      <c r="J15" s="8"/>
      <c r="K15" s="10" t="s">
        <v>8</v>
      </c>
      <c r="L15" s="10"/>
      <c r="M15" s="10"/>
      <c r="N15" s="10"/>
      <c r="O15" s="2"/>
    </row>
    <row r="16" ht="14.25" customHeight="1">
      <c r="C16" s="6"/>
      <c r="D16" s="6"/>
      <c r="E16" s="6"/>
      <c r="F16" s="6"/>
      <c r="G16" s="8"/>
      <c r="H16" s="8"/>
      <c r="I16" s="8"/>
      <c r="J16" s="8"/>
      <c r="K16" s="11"/>
      <c r="L16" s="11"/>
      <c r="M16" s="11"/>
      <c r="N16" s="11"/>
      <c r="O16" s="12"/>
    </row>
    <row r="17" ht="15">
      <c r="C17" s="6"/>
      <c r="D17" s="6"/>
      <c r="E17" s="6"/>
      <c r="F17" s="6"/>
      <c r="G17" s="8"/>
      <c r="H17" s="8"/>
      <c r="I17" s="8"/>
      <c r="J17" s="8"/>
      <c r="K17" s="13" t="str">
        <f>IF(M67="mostrar","There’s some flour on the table.","")</f>
        <v xml:space="preserve">There’s some flour on the table.</v>
      </c>
      <c r="L17" s="14"/>
      <c r="M17" s="14"/>
      <c r="N17" s="15"/>
      <c r="O17" s="12"/>
    </row>
    <row r="18" ht="15" customHeight="1">
      <c r="C18" s="16"/>
      <c r="D18" s="16"/>
      <c r="E18" s="16"/>
      <c r="F18" s="16"/>
      <c r="G18" s="9" t="s">
        <v>9</v>
      </c>
      <c r="H18" s="9"/>
      <c r="I18" s="9"/>
      <c r="J18" s="9"/>
      <c r="K18" s="9" t="s">
        <v>10</v>
      </c>
      <c r="L18" s="9"/>
      <c r="M18" s="9"/>
      <c r="N18" s="9"/>
      <c r="O18" s="12"/>
    </row>
    <row r="19" ht="15">
      <c r="C19" s="16"/>
      <c r="D19" s="16"/>
      <c r="E19" s="16"/>
      <c r="F19" s="16"/>
      <c r="G19" s="10" t="s">
        <v>11</v>
      </c>
      <c r="H19" s="10"/>
      <c r="I19" s="10"/>
      <c r="J19" s="10"/>
      <c r="K19" s="10" t="s">
        <v>12</v>
      </c>
      <c r="L19" s="10"/>
      <c r="M19" s="10"/>
      <c r="N19" s="10"/>
      <c r="O19" s="12"/>
    </row>
    <row r="20" ht="14.25" customHeight="1">
      <c r="C20" s="16"/>
      <c r="D20" s="16"/>
      <c r="E20" s="16"/>
      <c r="F20" s="16"/>
      <c r="G20" s="11"/>
      <c r="H20" s="11"/>
      <c r="I20" s="11"/>
      <c r="J20" s="11"/>
      <c r="K20" s="11"/>
      <c r="L20" s="11"/>
      <c r="M20" s="11"/>
      <c r="N20" s="11"/>
      <c r="O20" s="12"/>
    </row>
    <row r="21" ht="15">
      <c r="C21" s="16"/>
      <c r="D21" s="16"/>
      <c r="E21" s="16"/>
      <c r="F21" s="16"/>
      <c r="G21" s="13" t="str">
        <f>IF(M67="mostrar","How much salt is there in the egg?","")</f>
        <v xml:space="preserve">How much salt is there in the egg?</v>
      </c>
      <c r="H21" s="14"/>
      <c r="I21" s="14"/>
      <c r="J21" s="15"/>
      <c r="K21" s="13" t="str">
        <f>IF(M67="mostrar","There’s a pinch of salt in the egg.","")</f>
        <v xml:space="preserve">There’s a pinch of salt in the egg.</v>
      </c>
      <c r="L21" s="14"/>
      <c r="M21" s="14"/>
      <c r="N21" s="15"/>
      <c r="O21" s="12"/>
    </row>
    <row r="22" ht="14.25" customHeight="1">
      <c r="C22" s="16"/>
      <c r="D22" s="16"/>
      <c r="E22" s="16"/>
      <c r="F22" s="16"/>
      <c r="G22" s="9" t="s">
        <v>13</v>
      </c>
      <c r="H22" s="9"/>
      <c r="I22" s="9"/>
      <c r="J22" s="9"/>
      <c r="K22" s="17" t="s">
        <v>14</v>
      </c>
      <c r="L22" s="17"/>
      <c r="M22" s="17"/>
      <c r="N22" s="17"/>
      <c r="O22" s="12"/>
    </row>
    <row r="23" ht="15">
      <c r="C23" s="16"/>
      <c r="D23" s="16"/>
      <c r="E23" s="16"/>
      <c r="F23" s="16"/>
      <c r="G23" s="10" t="s">
        <v>15</v>
      </c>
      <c r="H23" s="10"/>
      <c r="I23" s="10"/>
      <c r="J23" s="10"/>
      <c r="K23" s="10" t="s">
        <v>16</v>
      </c>
      <c r="L23" s="10"/>
      <c r="M23" s="10"/>
      <c r="N23" s="10"/>
      <c r="O23" s="12"/>
    </row>
    <row r="24" ht="14.25" customHeight="1">
      <c r="C24" s="16"/>
      <c r="D24" s="16"/>
      <c r="E24" s="16"/>
      <c r="F24" s="16"/>
      <c r="G24" s="11"/>
      <c r="H24" s="11"/>
      <c r="I24" s="11"/>
      <c r="J24" s="11"/>
      <c r="K24" s="11"/>
      <c r="L24" s="11"/>
      <c r="M24" s="11"/>
      <c r="N24" s="11"/>
      <c r="O24" s="18"/>
    </row>
    <row r="25" ht="15">
      <c r="C25" s="16"/>
      <c r="D25" s="16"/>
      <c r="E25" s="16"/>
      <c r="F25" s="16"/>
      <c r="G25" s="13" t="str">
        <f>IF(M67="mostrar","How much sand is there in the desert?","")</f>
        <v xml:space="preserve">How much sand is there in the desert?</v>
      </c>
      <c r="H25" s="14"/>
      <c r="I25" s="14"/>
      <c r="J25" s="15"/>
      <c r="K25" s="19" t="str">
        <f>IF(M67="mostrar","There´s a lot / There´s a lot of sand in the desert.","")</f>
        <v xml:space="preserve">There´s a lot / There´s a lot of sand in the desert.</v>
      </c>
      <c r="L25" s="20"/>
      <c r="M25" s="20"/>
      <c r="N25" s="21"/>
      <c r="O25" s="22"/>
    </row>
    <row r="26" ht="15" customHeight="1">
      <c r="C26" s="23"/>
      <c r="D26" s="23"/>
      <c r="E26" s="23"/>
      <c r="F26" s="23"/>
      <c r="G26" s="8" t="s">
        <v>17</v>
      </c>
      <c r="H26" s="8"/>
      <c r="I26" s="8"/>
      <c r="J26" s="8"/>
      <c r="K26" s="24" t="s">
        <v>18</v>
      </c>
      <c r="L26" s="24"/>
      <c r="M26" s="24"/>
      <c r="N26" s="24"/>
      <c r="O26" s="25"/>
    </row>
    <row r="27" ht="15">
      <c r="B27" s="26"/>
      <c r="C27" s="23"/>
      <c r="D27" s="23"/>
      <c r="E27" s="23"/>
      <c r="F27" s="23"/>
      <c r="G27" s="8"/>
      <c r="H27" s="8"/>
      <c r="I27" s="8"/>
      <c r="J27" s="8"/>
      <c r="K27" s="10" t="s">
        <v>19</v>
      </c>
      <c r="L27" s="10"/>
      <c r="M27" s="10"/>
      <c r="N27" s="10"/>
      <c r="P27" s="26"/>
    </row>
    <row r="28" ht="15">
      <c r="C28" s="23"/>
      <c r="D28" s="23"/>
      <c r="E28" s="23"/>
      <c r="F28" s="23"/>
      <c r="G28" s="8"/>
      <c r="H28" s="8"/>
      <c r="I28" s="8"/>
      <c r="J28" s="8"/>
      <c r="K28" s="11"/>
      <c r="L28" s="11"/>
      <c r="M28" s="11"/>
      <c r="N28" s="11"/>
      <c r="O28" s="1"/>
    </row>
    <row r="29" ht="15" customHeight="1">
      <c r="C29" s="23"/>
      <c r="D29" s="23"/>
      <c r="E29" s="23"/>
      <c r="F29" s="23"/>
      <c r="G29" s="8"/>
      <c r="H29" s="8"/>
      <c r="I29" s="8"/>
      <c r="J29" s="8"/>
      <c r="K29" s="13" t="str">
        <f>IF(M67="mostrar","There´s a little bit of oil in the frying pan.","")</f>
        <v xml:space="preserve">There´s a little bit of oil in the frying pan.</v>
      </c>
      <c r="L29" s="14"/>
      <c r="M29" s="14"/>
      <c r="N29" s="15"/>
      <c r="O29" s="12"/>
    </row>
    <row r="30" ht="15" customHeight="1">
      <c r="C30" s="16"/>
      <c r="D30" s="16"/>
      <c r="E30" s="16"/>
      <c r="F30" s="16"/>
      <c r="G30" s="9" t="s">
        <v>20</v>
      </c>
      <c r="H30" s="9"/>
      <c r="I30" s="9"/>
      <c r="J30" s="9"/>
      <c r="K30" s="8" t="s">
        <v>21</v>
      </c>
      <c r="L30" s="8"/>
      <c r="M30" s="8"/>
      <c r="N30" s="8"/>
      <c r="O30" s="12"/>
    </row>
    <row r="31" ht="15">
      <c r="C31" s="16"/>
      <c r="D31" s="16"/>
      <c r="E31" s="16"/>
      <c r="F31" s="16"/>
      <c r="G31" s="10" t="s">
        <v>22</v>
      </c>
      <c r="H31" s="10"/>
      <c r="I31" s="10"/>
      <c r="J31" s="10"/>
      <c r="K31" s="8"/>
      <c r="L31" s="8"/>
      <c r="M31" s="8"/>
      <c r="N31" s="8"/>
      <c r="O31" s="12"/>
    </row>
    <row r="32" ht="14.25" customHeight="1">
      <c r="C32" s="16"/>
      <c r="D32" s="16"/>
      <c r="E32" s="16"/>
      <c r="F32" s="16"/>
      <c r="G32" s="11"/>
      <c r="H32" s="11"/>
      <c r="I32" s="11"/>
      <c r="J32" s="11"/>
      <c r="K32" s="8"/>
      <c r="L32" s="8"/>
      <c r="M32" s="8"/>
      <c r="N32" s="8"/>
      <c r="O32" s="12"/>
    </row>
    <row r="33" ht="15">
      <c r="C33" s="16"/>
      <c r="D33" s="16"/>
      <c r="E33" s="16"/>
      <c r="F33" s="16"/>
      <c r="G33" s="27" t="str">
        <f>IF(M67="mostrar","How much orange juice is there in the glass?","")</f>
        <v xml:space="preserve">How much orange juice is there in the glass?</v>
      </c>
      <c r="H33" s="28"/>
      <c r="I33" s="28"/>
      <c r="J33" s="29"/>
      <c r="K33" s="8"/>
      <c r="L33" s="8"/>
      <c r="M33" s="8"/>
      <c r="N33" s="8"/>
      <c r="O33" s="30"/>
    </row>
    <row r="34" ht="4.5" customHeight="1">
      <c r="C34" s="12"/>
      <c r="D34" s="12"/>
      <c r="E34" s="12"/>
      <c r="F34" s="12"/>
      <c r="G34" s="31"/>
      <c r="H34" s="31"/>
      <c r="I34" s="31"/>
      <c r="J34" s="31"/>
      <c r="K34" s="12"/>
      <c r="L34" s="12"/>
      <c r="M34" s="12"/>
      <c r="N34" s="12"/>
      <c r="O34" s="12"/>
    </row>
    <row r="35" ht="15.75" customHeight="1">
      <c r="B35" s="5" t="s">
        <v>23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12"/>
    </row>
    <row r="36" ht="4.5" customHeight="1">
      <c r="C36" s="12"/>
      <c r="D36" s="12"/>
      <c r="E36" s="12"/>
      <c r="F36" s="12"/>
      <c r="G36" s="31"/>
      <c r="H36" s="31"/>
      <c r="I36" s="31"/>
      <c r="J36" s="31"/>
      <c r="K36" s="12"/>
      <c r="L36" s="12"/>
      <c r="M36" s="12"/>
      <c r="N36" s="12"/>
      <c r="O36" s="12"/>
    </row>
    <row r="37" ht="15">
      <c r="C37" s="30" t="s">
        <v>24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12"/>
    </row>
    <row r="38" ht="15">
      <c r="C38" s="32" t="s">
        <v>25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12"/>
    </row>
    <row r="39" ht="15">
      <c r="C39" s="33" t="str">
        <f>IF(M67="mostrar","Hi / hello Alex. How many green apples are there in the fridge?","")</f>
        <v xml:space="preserve">Hi / hello Alex. How many green apples are there in the fridge?</v>
      </c>
      <c r="D39" s="12"/>
      <c r="E39" s="12"/>
      <c r="F39" s="12"/>
      <c r="G39" s="12"/>
      <c r="H39" s="12"/>
      <c r="I39" s="12"/>
      <c r="J39" s="12"/>
      <c r="K39" s="31"/>
      <c r="L39" s="31"/>
      <c r="M39" s="31"/>
      <c r="N39" s="31"/>
      <c r="O39" s="12"/>
    </row>
    <row r="40" ht="5.0999999999999996" customHeight="1">
      <c r="C40" s="34"/>
      <c r="D40" s="12"/>
      <c r="E40" s="12"/>
      <c r="F40" s="12"/>
      <c r="G40" s="12"/>
      <c r="H40" s="12"/>
      <c r="I40" s="12"/>
      <c r="J40" s="12"/>
      <c r="K40" s="31"/>
      <c r="L40" s="31"/>
      <c r="M40" s="31"/>
      <c r="N40" s="31"/>
      <c r="O40" s="12"/>
    </row>
    <row r="41" ht="15">
      <c r="C41" s="35" t="s">
        <v>26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1"/>
      <c r="O41" s="12"/>
    </row>
    <row r="42" ht="15">
      <c r="C42" s="32" t="s">
        <v>27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12"/>
    </row>
    <row r="43" ht="15">
      <c r="C43" s="33" t="str">
        <f>IF(M67="mostrar","Hi / hello Erika. In the fridge there are 2 green apples and there’s one red apple.","")</f>
        <v xml:space="preserve">Hi / hello Erika. In the fridge there are 2 green apples and there’s one red apple.</v>
      </c>
      <c r="D43" s="12"/>
      <c r="E43" s="12"/>
      <c r="F43" s="12"/>
      <c r="G43" s="31"/>
      <c r="H43" s="31"/>
      <c r="I43" s="31"/>
      <c r="J43" s="31"/>
      <c r="K43" s="12"/>
      <c r="L43" s="12"/>
      <c r="M43" s="12"/>
      <c r="N43" s="12"/>
      <c r="O43" s="12"/>
    </row>
    <row r="44" ht="5.0999999999999996" customHeight="1">
      <c r="C44" s="34"/>
      <c r="D44" s="12"/>
      <c r="E44" s="12"/>
      <c r="F44" s="12"/>
      <c r="G44" s="12"/>
      <c r="H44" s="12"/>
      <c r="I44" s="12"/>
      <c r="J44" s="12"/>
      <c r="K44" s="31"/>
      <c r="L44" s="31"/>
      <c r="M44" s="31"/>
      <c r="N44" s="31"/>
      <c r="O44" s="12"/>
    </row>
    <row r="45" ht="15">
      <c r="C45" s="35" t="s">
        <v>28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12"/>
    </row>
    <row r="46" ht="15">
      <c r="C46" s="32" t="s">
        <v>29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ht="15">
      <c r="C47" s="33" t="str">
        <f>IF(M67="mostrar","How much meat is there in the freezer?","")</f>
        <v xml:space="preserve">How much meat is there in the freezer?</v>
      </c>
      <c r="D47" s="12"/>
      <c r="E47" s="12"/>
      <c r="F47" s="12"/>
      <c r="G47" s="31"/>
      <c r="H47" s="31"/>
      <c r="I47" s="31"/>
      <c r="J47" s="31"/>
      <c r="K47" s="12"/>
      <c r="L47" s="12"/>
      <c r="M47" s="12"/>
      <c r="N47" s="12"/>
      <c r="O47" s="36"/>
    </row>
    <row r="48" ht="5.0999999999999996" customHeight="1">
      <c r="C48" s="34"/>
      <c r="D48" s="12"/>
      <c r="E48" s="12"/>
      <c r="F48" s="12"/>
      <c r="G48" s="12"/>
      <c r="H48" s="12"/>
      <c r="I48" s="12"/>
      <c r="J48" s="12"/>
      <c r="K48" s="31"/>
      <c r="L48" s="31"/>
      <c r="M48" s="31"/>
      <c r="N48" s="31"/>
      <c r="O48" s="12"/>
    </row>
    <row r="49" ht="15">
      <c r="C49" s="35" t="s">
        <v>30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6"/>
    </row>
    <row r="50" ht="15">
      <c r="C50" s="32" t="s">
        <v>31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ht="15">
      <c r="C51" s="33" t="str">
        <f>IF(M67="mostrar","In the freezer there’s one/a kg (kilogram) of meat and there’s one/a pound of chicken.","")</f>
        <v xml:space="preserve">In the freezer there’s one/a kg (kilogram) of meat and there’s one/a pound of chicken.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ht="5.0999999999999996" customHeight="1">
      <c r="C52" s="34"/>
      <c r="D52" s="12"/>
      <c r="E52" s="12"/>
      <c r="F52" s="12"/>
      <c r="G52" s="12"/>
      <c r="H52" s="12"/>
      <c r="I52" s="12"/>
      <c r="J52" s="12"/>
      <c r="K52" s="31"/>
      <c r="L52" s="31"/>
      <c r="M52" s="31"/>
      <c r="N52" s="31"/>
      <c r="O52" s="12"/>
    </row>
    <row r="53" ht="15">
      <c r="C53" s="35" t="s">
        <v>32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 ht="15">
      <c r="C54" s="32" t="s">
        <v>33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ht="15">
      <c r="C55" s="33" t="str">
        <f>IF(M67="mostrar","How much juice is there in the jar?","")</f>
        <v xml:space="preserve">How much juice is there in the jar?</v>
      </c>
    </row>
    <row r="56" ht="5.0999999999999996" customHeight="1">
      <c r="C56" s="34"/>
      <c r="D56" s="12"/>
      <c r="E56" s="12"/>
      <c r="F56" s="12"/>
      <c r="G56" s="12"/>
      <c r="H56" s="12"/>
      <c r="I56" s="12"/>
      <c r="J56" s="12"/>
      <c r="K56" s="31"/>
      <c r="L56" s="31"/>
      <c r="M56" s="31"/>
      <c r="N56" s="31"/>
      <c r="O56" s="12"/>
    </row>
    <row r="57" ht="15">
      <c r="C57" s="35" t="s">
        <v>34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</row>
    <row r="58" ht="15">
      <c r="C58" s="32" t="s">
        <v>35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ht="15">
      <c r="C59" s="33" t="str">
        <f>IF(M67="mostrar","There’s a little bit of orange juice, but there’s one/a liter of milk.","")</f>
        <v xml:space="preserve">There’s a little bit of orange juice, but there’s one/a liter of milk.</v>
      </c>
    </row>
    <row r="60" ht="5.0999999999999996" customHeight="1">
      <c r="C60" s="34"/>
      <c r="D60" s="12"/>
      <c r="E60" s="12"/>
      <c r="F60" s="12"/>
      <c r="G60" s="12"/>
      <c r="H60" s="12"/>
      <c r="I60" s="12"/>
      <c r="J60" s="12"/>
      <c r="K60" s="31"/>
      <c r="L60" s="31"/>
      <c r="M60" s="31"/>
      <c r="N60" s="31"/>
      <c r="O60" s="12"/>
    </row>
    <row r="61" ht="15">
      <c r="C61" t="s">
        <v>36</v>
      </c>
      <c r="G61" s="32" t="s">
        <v>37</v>
      </c>
      <c r="H61" s="32"/>
      <c r="I61" s="32"/>
      <c r="J61" s="32"/>
      <c r="K61" s="32"/>
      <c r="L61" s="32"/>
      <c r="M61" s="32"/>
      <c r="N61" s="32"/>
    </row>
    <row r="62" ht="15">
      <c r="G62" s="33" t="str">
        <f>IF(M67="mostrar","Thanks Alex.","")</f>
        <v xml:space="preserve">Thanks Alex.</v>
      </c>
    </row>
    <row r="63" ht="5.0999999999999996" customHeight="1">
      <c r="C63" s="34"/>
      <c r="D63" s="12"/>
      <c r="E63" s="12"/>
      <c r="F63" s="12"/>
      <c r="G63" s="12"/>
      <c r="H63" s="12"/>
      <c r="I63" s="12"/>
      <c r="J63" s="12"/>
      <c r="K63" s="31"/>
      <c r="L63" s="31"/>
      <c r="M63" s="31"/>
      <c r="N63" s="31"/>
      <c r="O63" s="12"/>
    </row>
    <row r="64" ht="15">
      <c r="C64" t="s">
        <v>38</v>
      </c>
      <c r="G64" s="32" t="s">
        <v>39</v>
      </c>
      <c r="H64" s="32"/>
      <c r="I64" s="32"/>
      <c r="J64" s="32"/>
      <c r="K64" s="32"/>
      <c r="L64" s="32"/>
      <c r="M64" s="32"/>
      <c r="N64" s="32"/>
    </row>
    <row r="65" ht="15">
      <c r="G65" s="33" t="str">
        <f>IF(M67="mostrar","You’re welcome Erika.","")</f>
        <v xml:space="preserve">You’re welcome Erika.</v>
      </c>
    </row>
    <row r="66" ht="6.75" customHeight="1"/>
    <row r="67" ht="15" customHeight="1">
      <c r="C67" s="37" t="s">
        <v>40</v>
      </c>
      <c r="D67" s="37"/>
      <c r="E67" s="37"/>
      <c r="F67" s="37"/>
      <c r="G67" s="37"/>
      <c r="H67" s="37"/>
      <c r="I67" s="37"/>
      <c r="J67" s="37"/>
      <c r="K67" s="37"/>
      <c r="L67" s="37"/>
      <c r="M67" s="38" t="s">
        <v>41</v>
      </c>
      <c r="N67" s="38"/>
    </row>
    <row r="68" ht="15">
      <c r="C68" s="39" t="s">
        <v>42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ht="15" customHeight="1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</row>
    <row r="70" ht="15" customHeight="1"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</row>
    <row r="71" ht="15"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</row>
    <row r="72" ht="15" hidden="1"/>
    <row r="73" ht="15" hidden="1"/>
    <row r="74" ht="15" hidden="1"/>
    <row r="75" ht="15" hidden="1"/>
    <row r="76" ht="15" hidden="1"/>
    <row r="77" ht="15" hidden="1"/>
    <row r="78" ht="15" hidden="1"/>
    <row r="79" ht="15" hidden="1"/>
    <row r="80" ht="15" hidden="1"/>
    <row r="81" s="0" customFormat="1" ht="15" hidden="1"/>
    <row r="82" s="0" customFormat="1" ht="15" hidden="1"/>
    <row r="83" s="0" customFormat="1" ht="15" hidden="1"/>
    <row r="84" s="0" customFormat="1" ht="15" hidden="1"/>
    <row r="85" s="0" customFormat="1" ht="15" hidden="1"/>
    <row r="86" s="0" customFormat="1" ht="15" hidden="1"/>
    <row r="87" s="0" customFormat="1" ht="15" hidden="1"/>
    <row r="88" s="0" customFormat="1" ht="15" hidden="1"/>
    <row r="89" s="0" customFormat="1" ht="15" hidden="1"/>
    <row r="90" s="0" customFormat="1" ht="15" hidden="1"/>
    <row r="91" s="0" customFormat="1" ht="15" hidden="1"/>
    <row r="92" s="0" customFormat="1" ht="15" hidden="1"/>
    <row r="93" s="0" customFormat="1" ht="15" hidden="1"/>
    <row r="94" s="0" customFormat="1" ht="15" hidden="1"/>
    <row r="95" s="0" customFormat="1" ht="15" hidden="1"/>
    <row r="96" s="0" customFormat="1" ht="15" hidden="1"/>
    <row r="97" s="0" customFormat="1" ht="15" hidden="1"/>
    <row r="98" s="0" customFormat="1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</sheetData>
  <sheetProtection algorithmName="SHA-512" hashValue="1cfr0A8DqN/WiHQdyMRH39ANACopheSIWNWn1mZGLhVr1E1+Xsazh0CVJQiS8v94KllkioIIEvNX3ha2WCqylw==" saltValue="Z+RU1Z3p64ouO8e32C0PUA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55">
    <mergeCell ref="B5:O5"/>
    <mergeCell ref="B7:O7"/>
    <mergeCell ref="C9:F9"/>
    <mergeCell ref="G9:J9"/>
    <mergeCell ref="K9:N9"/>
    <mergeCell ref="C10:F13"/>
    <mergeCell ref="G10:J13"/>
    <mergeCell ref="K10:N13"/>
    <mergeCell ref="C14:F17"/>
    <mergeCell ref="G14:J17"/>
    <mergeCell ref="K14:N14"/>
    <mergeCell ref="K15:N16"/>
    <mergeCell ref="K17:N17"/>
    <mergeCell ref="C18:F21"/>
    <mergeCell ref="G18:J18"/>
    <mergeCell ref="K18:N18"/>
    <mergeCell ref="G19:J20"/>
    <mergeCell ref="K19:N20"/>
    <mergeCell ref="G21:J21"/>
    <mergeCell ref="K21:N21"/>
    <mergeCell ref="C22:F25"/>
    <mergeCell ref="G22:J22"/>
    <mergeCell ref="K22:N22"/>
    <mergeCell ref="G23:J24"/>
    <mergeCell ref="K23:N24"/>
    <mergeCell ref="G25:J25"/>
    <mergeCell ref="K25:N25"/>
    <mergeCell ref="C26:F29"/>
    <mergeCell ref="G26:J29"/>
    <mergeCell ref="K26:N26"/>
    <mergeCell ref="K27:N28"/>
    <mergeCell ref="K29:N29"/>
    <mergeCell ref="C30:F33"/>
    <mergeCell ref="G30:J30"/>
    <mergeCell ref="K30:N33"/>
    <mergeCell ref="G31:J32"/>
    <mergeCell ref="G33:J33"/>
    <mergeCell ref="B35:N35"/>
    <mergeCell ref="C37:N37"/>
    <mergeCell ref="C38:N38"/>
    <mergeCell ref="C41:M41"/>
    <mergeCell ref="C42:N42"/>
    <mergeCell ref="C45:M45"/>
    <mergeCell ref="C46:N46"/>
    <mergeCell ref="C49:N49"/>
    <mergeCell ref="C50:N50"/>
    <mergeCell ref="C53:N53"/>
    <mergeCell ref="C54:N54"/>
    <mergeCell ref="C57:N57"/>
    <mergeCell ref="C58:N58"/>
    <mergeCell ref="G61:N61"/>
    <mergeCell ref="G64:N64"/>
    <mergeCell ref="C67:L67"/>
    <mergeCell ref="M67:N67"/>
    <mergeCell ref="C68:N68"/>
  </mergeCells>
  <printOptions headings="0" gridLines="0" horizontalCentered="1"/>
  <pageMargins left="0.23622047244094491" right="0.23622047244094491" top="0.74803149606299213" bottom="0.74803149606299213" header="0.31496062992125984" footer="0.31496062992125984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00A600E0-0094-42AA-A998-001100C8000E}">
            <xm:f>$M$67="mostrar"</xm:f>
            <x14:dxf>
              <font>
                <color theme="9" tint="-0.24994659260841701"/>
              </font>
            </x14:dxf>
          </x14:cfRule>
          <xm:sqref>C40</xm:sqref>
        </x14:conditionalFormatting>
        <x14:conditionalFormatting xmlns:xm="http://schemas.microsoft.com/office/excel/2006/main">
          <x14:cfRule type="expression" priority="6" id="{00AB0034-0055-4A2D-BEA6-00DD001E0066}">
            <xm:f>$M$67="mostrar"</xm:f>
            <x14:dxf>
              <font>
                <color theme="9" tint="-0.24994659260841701"/>
              </font>
            </x14:dxf>
          </x14:cfRule>
          <xm:sqref>C44</xm:sqref>
        </x14:conditionalFormatting>
        <x14:conditionalFormatting xmlns:xm="http://schemas.microsoft.com/office/excel/2006/main">
          <x14:cfRule type="expression" priority="5" id="{00430002-00C4-4C5C-9D53-00A300F10002}">
            <xm:f>$M$67="mostrar"</xm:f>
            <x14:dxf>
              <font>
                <color theme="9" tint="-0.24994659260841701"/>
              </font>
            </x14:dxf>
          </x14:cfRule>
          <xm:sqref>C48</xm:sqref>
        </x14:conditionalFormatting>
        <x14:conditionalFormatting xmlns:xm="http://schemas.microsoft.com/office/excel/2006/main">
          <x14:cfRule type="expression" priority="4" id="{00E900B1-000F-47DB-8DEF-00EA00030038}">
            <xm:f>$M$67="mostrar"</xm:f>
            <x14:dxf>
              <font>
                <color theme="9" tint="-0.24994659260841701"/>
              </font>
            </x14:dxf>
          </x14:cfRule>
          <xm:sqref>C52</xm:sqref>
        </x14:conditionalFormatting>
        <x14:conditionalFormatting xmlns:xm="http://schemas.microsoft.com/office/excel/2006/main">
          <x14:cfRule type="expression" priority="3" id="{00BC0028-0053-4256-8F78-007300C200D7}">
            <xm:f>$M$67="mostrar"</xm:f>
            <x14:dxf>
              <font>
                <color theme="9" tint="-0.24994659260841701"/>
              </font>
            </x14:dxf>
          </x14:cfRule>
          <xm:sqref>C56</xm:sqref>
        </x14:conditionalFormatting>
        <x14:conditionalFormatting xmlns:xm="http://schemas.microsoft.com/office/excel/2006/main">
          <x14:cfRule type="expression" priority="2" id="{005D004A-00F7-4A5B-8EC6-00C300050071}">
            <xm:f>$M$67="mostrar"</xm:f>
            <x14:dxf>
              <font>
                <color theme="9" tint="-0.24994659260841701"/>
              </font>
            </x14:dxf>
          </x14:cfRule>
          <xm:sqref>C60</xm:sqref>
        </x14:conditionalFormatting>
        <x14:conditionalFormatting xmlns:xm="http://schemas.microsoft.com/office/excel/2006/main">
          <x14:cfRule type="expression" priority="1" id="{00E90089-00EC-4BB1-95AD-00E900ED00E9}">
            <xm:f>$M$67="mostrar"</xm:f>
            <x14:dxf>
              <font>
                <color theme="9" tint="-0.24994659260841701"/>
              </font>
            </x14:dxf>
          </x14:cfRule>
          <xm:sqref>C63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zoomScale="120" workbookViewId="0">
      <selection activeCell="C9" activeCellId="0" sqref="C9:F9"/>
    </sheetView>
  </sheetViews>
  <sheetFormatPr baseColWidth="10" defaultColWidth="0" defaultRowHeight="15" customHeight="1" zeroHeight="1"/>
  <cols>
    <col customWidth="1" min="1" max="2" width="5.7109375"/>
    <col customWidth="1" min="3" max="3" width="6.140625"/>
    <col customWidth="1" min="4" max="5" width="5.7109375"/>
    <col customWidth="1" min="6" max="6" width="7.28515625"/>
    <col customWidth="1" min="7" max="8" width="6.7109375"/>
    <col customWidth="1" min="9" max="11" width="5.7109375"/>
    <col customWidth="1" min="12" max="12" width="6.5703125"/>
    <col customWidth="1" min="13" max="16" width="5.7109375"/>
    <col customWidth="1" hidden="1" min="17" max="18" width="6.5703125"/>
    <col hidden="1" min="19" max="16384" width="10.85546875"/>
  </cols>
  <sheetData>
    <row r="1" ht="15"/>
    <row r="2" ht="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5"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</row>
    <row r="4" ht="5.0999999999999996" customHeight="1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</row>
    <row r="5" ht="15"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"/>
    </row>
    <row r="6" ht="4.5" customHeight="1"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2"/>
    </row>
    <row r="7" ht="15" customHeight="1">
      <c r="B7" s="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2"/>
    </row>
    <row r="8" ht="4.5" customHeight="1"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</row>
    <row r="9" ht="15">
      <c r="B9" s="2"/>
      <c r="C9" s="6"/>
      <c r="D9" s="6"/>
      <c r="E9" s="6"/>
      <c r="F9" s="6"/>
      <c r="G9" s="7" t="s">
        <v>2</v>
      </c>
      <c r="H9" s="7"/>
      <c r="I9" s="7"/>
      <c r="J9" s="7"/>
      <c r="K9" s="7" t="s">
        <v>3</v>
      </c>
      <c r="L9" s="7"/>
      <c r="M9" s="7"/>
      <c r="N9" s="7"/>
      <c r="O9" s="2"/>
      <c r="P9" s="2"/>
    </row>
    <row r="10" ht="15.75" customHeight="1">
      <c r="B10" s="2"/>
      <c r="C10" s="6"/>
      <c r="D10" s="6"/>
      <c r="E10" s="6"/>
      <c r="F10" s="6"/>
      <c r="G10" s="7" t="s">
        <v>4</v>
      </c>
      <c r="H10" s="7"/>
      <c r="I10" s="7"/>
      <c r="J10" s="7"/>
      <c r="K10" s="7" t="s">
        <v>5</v>
      </c>
      <c r="L10" s="7"/>
      <c r="M10" s="7"/>
      <c r="N10" s="7"/>
      <c r="O10" s="2"/>
      <c r="P10" s="2"/>
    </row>
    <row r="11" ht="15.75" customHeight="1">
      <c r="B11" s="3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2"/>
      <c r="P11" s="3"/>
    </row>
    <row r="12" ht="15"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2"/>
    </row>
    <row r="13" ht="15"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2"/>
    </row>
    <row r="14" ht="15" customHeight="1">
      <c r="C14" s="6"/>
      <c r="D14" s="6"/>
      <c r="E14" s="6"/>
      <c r="F14" s="6"/>
      <c r="G14" s="8" t="s">
        <v>6</v>
      </c>
      <c r="H14" s="8"/>
      <c r="I14" s="8"/>
      <c r="J14" s="8"/>
      <c r="K14" s="9" t="s">
        <v>7</v>
      </c>
      <c r="L14" s="9"/>
      <c r="M14" s="9"/>
      <c r="N14" s="9"/>
      <c r="O14" s="2"/>
    </row>
    <row r="15" ht="15" customHeight="1">
      <c r="C15" s="6"/>
      <c r="D15" s="6"/>
      <c r="E15" s="6"/>
      <c r="F15" s="6"/>
      <c r="G15" s="8"/>
      <c r="H15" s="8"/>
      <c r="I15" s="8"/>
      <c r="J15" s="8"/>
      <c r="K15" s="41" t="s">
        <v>43</v>
      </c>
      <c r="L15" s="42"/>
      <c r="M15" s="42"/>
      <c r="N15" s="43"/>
      <c r="O15" s="2"/>
    </row>
    <row r="16" ht="14.25" customHeight="1">
      <c r="C16" s="6"/>
      <c r="D16" s="6"/>
      <c r="E16" s="6"/>
      <c r="F16" s="6"/>
      <c r="G16" s="8"/>
      <c r="H16" s="8"/>
      <c r="I16" s="8"/>
      <c r="J16" s="8"/>
      <c r="K16" s="41"/>
      <c r="L16" s="42"/>
      <c r="M16" s="42"/>
      <c r="N16" s="43"/>
      <c r="O16" s="12"/>
    </row>
    <row r="17" ht="15">
      <c r="C17" s="6"/>
      <c r="D17" s="6"/>
      <c r="E17" s="6"/>
      <c r="F17" s="6"/>
      <c r="G17" s="8"/>
      <c r="H17" s="8"/>
      <c r="I17" s="8"/>
      <c r="J17" s="8"/>
      <c r="K17" s="44"/>
      <c r="L17" s="45"/>
      <c r="M17" s="45"/>
      <c r="N17" s="46"/>
      <c r="O17" s="12"/>
    </row>
    <row r="18" ht="15" customHeight="1">
      <c r="C18" s="16"/>
      <c r="D18" s="16"/>
      <c r="E18" s="16"/>
      <c r="F18" s="16"/>
      <c r="G18" s="9" t="s">
        <v>9</v>
      </c>
      <c r="H18" s="9"/>
      <c r="I18" s="9"/>
      <c r="J18" s="9"/>
      <c r="K18" s="9" t="s">
        <v>10</v>
      </c>
      <c r="L18" s="9"/>
      <c r="M18" s="9"/>
      <c r="N18" s="9"/>
      <c r="O18" s="12"/>
    </row>
    <row r="19" ht="15" customHeight="1">
      <c r="C19" s="16"/>
      <c r="D19" s="16"/>
      <c r="E19" s="16"/>
      <c r="F19" s="16"/>
      <c r="G19" s="41" t="s">
        <v>44</v>
      </c>
      <c r="H19" s="42"/>
      <c r="I19" s="42"/>
      <c r="J19" s="43"/>
      <c r="K19" s="41" t="s">
        <v>45</v>
      </c>
      <c r="L19" s="42"/>
      <c r="M19" s="42"/>
      <c r="N19" s="43"/>
      <c r="O19" s="12"/>
    </row>
    <row r="20" ht="14.25" customHeight="1">
      <c r="C20" s="16"/>
      <c r="D20" s="16"/>
      <c r="E20" s="16"/>
      <c r="F20" s="16"/>
      <c r="G20" s="41"/>
      <c r="H20" s="42"/>
      <c r="I20" s="42"/>
      <c r="J20" s="43"/>
      <c r="K20" s="41"/>
      <c r="L20" s="42"/>
      <c r="M20" s="42"/>
      <c r="N20" s="43"/>
      <c r="O20" s="12"/>
    </row>
    <row r="21" ht="15">
      <c r="C21" s="16"/>
      <c r="D21" s="16"/>
      <c r="E21" s="16"/>
      <c r="F21" s="16"/>
      <c r="G21" s="44"/>
      <c r="H21" s="45"/>
      <c r="I21" s="45"/>
      <c r="J21" s="46"/>
      <c r="K21" s="44"/>
      <c r="L21" s="45"/>
      <c r="M21" s="45"/>
      <c r="N21" s="46"/>
      <c r="O21" s="12"/>
    </row>
    <row r="22" ht="14.25" customHeight="1">
      <c r="C22" s="16"/>
      <c r="D22" s="16"/>
      <c r="E22" s="16"/>
      <c r="F22" s="16"/>
      <c r="G22" s="9" t="s">
        <v>13</v>
      </c>
      <c r="H22" s="9"/>
      <c r="I22" s="9"/>
      <c r="J22" s="9"/>
      <c r="K22" s="17" t="s">
        <v>14</v>
      </c>
      <c r="L22" s="17"/>
      <c r="M22" s="17"/>
      <c r="N22" s="17"/>
      <c r="O22" s="12"/>
    </row>
    <row r="23" ht="15" customHeight="1">
      <c r="C23" s="16"/>
      <c r="D23" s="16"/>
      <c r="E23" s="16"/>
      <c r="F23" s="16"/>
      <c r="G23" s="41" t="s">
        <v>46</v>
      </c>
      <c r="H23" s="42"/>
      <c r="I23" s="42"/>
      <c r="J23" s="43"/>
      <c r="K23" s="41" t="s">
        <v>47</v>
      </c>
      <c r="L23" s="42"/>
      <c r="M23" s="42"/>
      <c r="N23" s="42"/>
      <c r="O23" s="12"/>
    </row>
    <row r="24" ht="14.25" customHeight="1">
      <c r="C24" s="16"/>
      <c r="D24" s="16"/>
      <c r="E24" s="16"/>
      <c r="F24" s="16"/>
      <c r="G24" s="41"/>
      <c r="H24" s="42"/>
      <c r="I24" s="42"/>
      <c r="J24" s="43"/>
      <c r="K24" s="41"/>
      <c r="L24" s="42"/>
      <c r="M24" s="42"/>
      <c r="N24" s="42"/>
      <c r="O24" s="18"/>
    </row>
    <row r="25" ht="15">
      <c r="C25" s="16"/>
      <c r="D25" s="16"/>
      <c r="E25" s="16"/>
      <c r="F25" s="16"/>
      <c r="G25" s="44"/>
      <c r="H25" s="45"/>
      <c r="I25" s="45"/>
      <c r="J25" s="46"/>
      <c r="K25" s="44"/>
      <c r="L25" s="45"/>
      <c r="M25" s="45"/>
      <c r="N25" s="45"/>
      <c r="O25" s="22"/>
    </row>
    <row r="26" ht="15" customHeight="1">
      <c r="C26" s="23"/>
      <c r="D26" s="23"/>
      <c r="E26" s="23"/>
      <c r="F26" s="23"/>
      <c r="G26" s="8" t="s">
        <v>17</v>
      </c>
      <c r="H26" s="8"/>
      <c r="I26" s="8"/>
      <c r="J26" s="8"/>
      <c r="K26" s="24" t="s">
        <v>18</v>
      </c>
      <c r="L26" s="24"/>
      <c r="M26" s="24"/>
      <c r="N26" s="24"/>
      <c r="O26" s="25"/>
    </row>
    <row r="27" ht="15">
      <c r="B27" s="26"/>
      <c r="C27" s="23"/>
      <c r="D27" s="23"/>
      <c r="E27" s="23"/>
      <c r="F27" s="23"/>
      <c r="G27" s="8"/>
      <c r="H27" s="8"/>
      <c r="I27" s="8"/>
      <c r="J27" s="8"/>
      <c r="K27" s="41" t="s">
        <v>48</v>
      </c>
      <c r="L27" s="42"/>
      <c r="M27" s="42"/>
      <c r="N27" s="43"/>
      <c r="P27" s="26"/>
    </row>
    <row r="28" ht="15">
      <c r="C28" s="23"/>
      <c r="D28" s="23"/>
      <c r="E28" s="23"/>
      <c r="F28" s="23"/>
      <c r="G28" s="8"/>
      <c r="H28" s="8"/>
      <c r="I28" s="8"/>
      <c r="J28" s="8"/>
      <c r="K28" s="41"/>
      <c r="L28" s="42"/>
      <c r="M28" s="42"/>
      <c r="N28" s="43"/>
      <c r="O28" s="1"/>
    </row>
    <row r="29" ht="15" customHeight="1">
      <c r="C29" s="23"/>
      <c r="D29" s="23"/>
      <c r="E29" s="23"/>
      <c r="F29" s="23"/>
      <c r="G29" s="8"/>
      <c r="H29" s="8"/>
      <c r="I29" s="8"/>
      <c r="J29" s="8"/>
      <c r="K29" s="44"/>
      <c r="L29" s="45"/>
      <c r="M29" s="45"/>
      <c r="N29" s="46"/>
      <c r="O29" s="12"/>
    </row>
    <row r="30" ht="15" customHeight="1">
      <c r="C30" s="16"/>
      <c r="D30" s="16"/>
      <c r="E30" s="16"/>
      <c r="F30" s="16"/>
      <c r="G30" s="9" t="s">
        <v>20</v>
      </c>
      <c r="H30" s="9"/>
      <c r="I30" s="9"/>
      <c r="J30" s="9"/>
      <c r="K30" s="8" t="s">
        <v>21</v>
      </c>
      <c r="L30" s="8"/>
      <c r="M30" s="8"/>
      <c r="N30" s="8"/>
      <c r="O30" s="12"/>
    </row>
    <row r="31" ht="15" customHeight="1">
      <c r="C31" s="16"/>
      <c r="D31" s="16"/>
      <c r="E31" s="16"/>
      <c r="F31" s="16"/>
      <c r="G31" s="41" t="s">
        <v>49</v>
      </c>
      <c r="H31" s="42"/>
      <c r="I31" s="42"/>
      <c r="J31" s="43"/>
      <c r="K31" s="8"/>
      <c r="L31" s="8"/>
      <c r="M31" s="8"/>
      <c r="N31" s="8"/>
      <c r="O31" s="12"/>
    </row>
    <row r="32" ht="14.25" customHeight="1">
      <c r="C32" s="16"/>
      <c r="D32" s="16"/>
      <c r="E32" s="16"/>
      <c r="F32" s="16"/>
      <c r="G32" s="41"/>
      <c r="H32" s="42"/>
      <c r="I32" s="42"/>
      <c r="J32" s="43"/>
      <c r="K32" s="8"/>
      <c r="L32" s="8"/>
      <c r="M32" s="8"/>
      <c r="N32" s="8"/>
      <c r="O32" s="12"/>
    </row>
    <row r="33" ht="15">
      <c r="C33" s="16"/>
      <c r="D33" s="16"/>
      <c r="E33" s="16"/>
      <c r="F33" s="16"/>
      <c r="G33" s="47"/>
      <c r="H33" s="48"/>
      <c r="I33" s="48"/>
      <c r="J33" s="49"/>
      <c r="K33" s="8"/>
      <c r="L33" s="8"/>
      <c r="M33" s="8"/>
      <c r="N33" s="8"/>
      <c r="O33" s="30"/>
    </row>
    <row r="34" ht="4.5" customHeight="1">
      <c r="C34" s="12"/>
      <c r="D34" s="12"/>
      <c r="E34" s="12"/>
      <c r="F34" s="12"/>
      <c r="G34" s="31"/>
      <c r="H34" s="31"/>
      <c r="I34" s="31"/>
      <c r="J34" s="31"/>
      <c r="K34" s="12"/>
      <c r="L34" s="12"/>
      <c r="M34" s="12"/>
      <c r="N34" s="12"/>
      <c r="O34" s="12"/>
    </row>
    <row r="35" ht="15.75" customHeight="1">
      <c r="B35" s="5" t="s">
        <v>23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12"/>
    </row>
    <row r="36" ht="4.5" customHeight="1">
      <c r="C36" s="12"/>
      <c r="D36" s="12"/>
      <c r="E36" s="12"/>
      <c r="F36" s="12"/>
      <c r="G36" s="31"/>
      <c r="H36" s="31"/>
      <c r="I36" s="31"/>
      <c r="J36" s="31"/>
      <c r="K36" s="12"/>
      <c r="L36" s="12"/>
      <c r="M36" s="12"/>
      <c r="N36" s="12"/>
      <c r="O36" s="12"/>
    </row>
    <row r="37" ht="15">
      <c r="C37" s="30" t="s">
        <v>24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12"/>
    </row>
    <row r="38" ht="15">
      <c r="C38" s="50" t="s">
        <v>50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12"/>
    </row>
    <row r="39" ht="15">
      <c r="C39" s="33"/>
      <c r="D39" s="12"/>
      <c r="E39" s="12"/>
      <c r="F39" s="12"/>
      <c r="G39" s="12"/>
      <c r="H39" s="12"/>
      <c r="I39" s="12"/>
      <c r="J39" s="12"/>
      <c r="K39" s="31"/>
      <c r="L39" s="31"/>
      <c r="M39" s="31"/>
      <c r="N39" s="31"/>
      <c r="O39" s="12"/>
    </row>
    <row r="40" ht="5.0999999999999996" customHeight="1">
      <c r="C40" s="34"/>
      <c r="D40" s="12"/>
      <c r="E40" s="12"/>
      <c r="F40" s="12"/>
      <c r="G40" s="12"/>
      <c r="H40" s="12"/>
      <c r="I40" s="12"/>
      <c r="J40" s="12"/>
      <c r="K40" s="31"/>
      <c r="L40" s="31"/>
      <c r="M40" s="31"/>
      <c r="N40" s="31"/>
      <c r="O40" s="12"/>
    </row>
    <row r="41" ht="15">
      <c r="C41" s="35" t="s">
        <v>26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1"/>
      <c r="O41" s="12"/>
    </row>
    <row r="42" ht="15">
      <c r="C42" s="50" t="s">
        <v>51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12"/>
    </row>
    <row r="43" ht="15">
      <c r="C43" s="33"/>
      <c r="D43" s="12"/>
      <c r="E43" s="12"/>
      <c r="F43" s="12"/>
      <c r="G43" s="31"/>
      <c r="H43" s="31"/>
      <c r="I43" s="31"/>
      <c r="J43" s="31"/>
      <c r="K43" s="12"/>
      <c r="L43" s="12"/>
      <c r="M43" s="12"/>
      <c r="N43" s="12"/>
      <c r="O43" s="12"/>
    </row>
    <row r="44" ht="5.0999999999999996" customHeight="1">
      <c r="C44" s="34"/>
      <c r="D44" s="12"/>
      <c r="E44" s="12"/>
      <c r="F44" s="12"/>
      <c r="G44" s="12"/>
      <c r="H44" s="12"/>
      <c r="I44" s="12"/>
      <c r="J44" s="12"/>
      <c r="K44" s="31"/>
      <c r="L44" s="31"/>
      <c r="M44" s="31"/>
      <c r="N44" s="31"/>
      <c r="O44" s="12"/>
    </row>
    <row r="45" ht="15">
      <c r="C45" s="35" t="s">
        <v>28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12"/>
    </row>
    <row r="46" ht="15">
      <c r="C46" s="50" t="s">
        <v>52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ht="15">
      <c r="C47" s="33"/>
      <c r="D47" s="12"/>
      <c r="E47" s="12"/>
      <c r="F47" s="12"/>
      <c r="G47" s="31"/>
      <c r="H47" s="31"/>
      <c r="I47" s="31"/>
      <c r="J47" s="31"/>
      <c r="K47" s="12"/>
      <c r="L47" s="12"/>
      <c r="M47" s="12"/>
      <c r="N47" s="12"/>
      <c r="O47" s="36"/>
    </row>
    <row r="48" ht="5.0999999999999996" customHeight="1">
      <c r="C48" s="34"/>
      <c r="D48" s="12"/>
      <c r="E48" s="12"/>
      <c r="F48" s="12"/>
      <c r="G48" s="12"/>
      <c r="H48" s="12"/>
      <c r="I48" s="12"/>
      <c r="J48" s="12"/>
      <c r="K48" s="31"/>
      <c r="L48" s="31"/>
      <c r="M48" s="31"/>
      <c r="N48" s="31"/>
      <c r="O48" s="12"/>
    </row>
    <row r="49" ht="15">
      <c r="C49" s="35" t="s">
        <v>30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6"/>
    </row>
    <row r="50" ht="15">
      <c r="C50" s="50" t="s">
        <v>53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</row>
    <row r="51" ht="15">
      <c r="C51" s="3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ht="5.0999999999999996" customHeight="1">
      <c r="C52" s="34"/>
      <c r="D52" s="12"/>
      <c r="E52" s="12"/>
      <c r="F52" s="12"/>
      <c r="G52" s="12"/>
      <c r="H52" s="12"/>
      <c r="I52" s="12"/>
      <c r="J52" s="12"/>
      <c r="K52" s="31"/>
      <c r="L52" s="31"/>
      <c r="M52" s="31"/>
      <c r="N52" s="31"/>
      <c r="O52" s="12"/>
    </row>
    <row r="53" ht="15">
      <c r="C53" s="35" t="s">
        <v>32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 ht="15">
      <c r="C54" s="50" t="s">
        <v>54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ht="15">
      <c r="C55" s="33"/>
    </row>
    <row r="56" ht="5.0999999999999996" customHeight="1">
      <c r="C56" s="34"/>
      <c r="D56" s="12"/>
      <c r="E56" s="12"/>
      <c r="F56" s="12"/>
      <c r="G56" s="12"/>
      <c r="H56" s="12"/>
      <c r="I56" s="12"/>
      <c r="J56" s="12"/>
      <c r="K56" s="31"/>
      <c r="L56" s="31"/>
      <c r="M56" s="31"/>
      <c r="N56" s="31"/>
      <c r="O56" s="12"/>
    </row>
    <row r="57" ht="15">
      <c r="C57" s="35" t="s">
        <v>34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</row>
    <row r="58" ht="15">
      <c r="C58" s="50" t="s">
        <v>55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</row>
    <row r="59" ht="15">
      <c r="C59" s="33"/>
    </row>
    <row r="60" ht="5.0999999999999996" customHeight="1">
      <c r="C60" s="34"/>
      <c r="D60" s="12"/>
      <c r="E60" s="12"/>
      <c r="F60" s="12"/>
      <c r="G60" s="12"/>
      <c r="H60" s="12"/>
      <c r="I60" s="12"/>
      <c r="J60" s="12"/>
      <c r="K60" s="31"/>
      <c r="L60" s="31"/>
      <c r="M60" s="31"/>
      <c r="N60" s="31"/>
      <c r="O60" s="12"/>
    </row>
    <row r="61" ht="15">
      <c r="C61" t="s">
        <v>36</v>
      </c>
      <c r="G61" s="50" t="s">
        <v>56</v>
      </c>
      <c r="H61" s="50"/>
      <c r="I61" s="50"/>
      <c r="J61" s="50"/>
      <c r="K61" s="50"/>
      <c r="L61" s="50"/>
      <c r="M61" s="50"/>
      <c r="N61" s="50"/>
    </row>
    <row r="62" ht="15">
      <c r="G62" s="33"/>
    </row>
    <row r="63" ht="5.0999999999999996" customHeight="1">
      <c r="C63" s="34"/>
      <c r="D63" s="12"/>
      <c r="E63" s="12"/>
      <c r="F63" s="12"/>
      <c r="G63" s="12"/>
      <c r="H63" s="12"/>
      <c r="I63" s="12"/>
      <c r="J63" s="12"/>
      <c r="K63" s="31"/>
      <c r="L63" s="31"/>
      <c r="M63" s="31"/>
      <c r="N63" s="31"/>
      <c r="O63" s="12"/>
    </row>
    <row r="64" ht="15">
      <c r="C64" t="s">
        <v>38</v>
      </c>
      <c r="G64" s="50" t="s">
        <v>57</v>
      </c>
      <c r="H64" s="50"/>
      <c r="I64" s="50"/>
      <c r="J64" s="50"/>
      <c r="K64" s="50"/>
      <c r="L64" s="50"/>
      <c r="M64" s="50"/>
      <c r="N64" s="50"/>
    </row>
    <row r="65" ht="15">
      <c r="G65" s="33"/>
    </row>
    <row r="66" ht="6.75" customHeight="1"/>
    <row r="67" ht="15" customHeight="1">
      <c r="C67" s="51" t="s">
        <v>58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ht="15"/>
    <row r="69" ht="15" customHeight="1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</row>
    <row r="70" ht="15" customHeight="1"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</row>
    <row r="71" ht="15"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</row>
    <row r="72" ht="15" hidden="1"/>
    <row r="73" ht="15" hidden="1"/>
    <row r="74" ht="15" hidden="1"/>
    <row r="75" ht="15" hidden="1"/>
    <row r="76" ht="15" hidden="1"/>
    <row r="77" ht="15" hidden="1"/>
    <row r="78" ht="15" hidden="1"/>
    <row r="79" ht="15" hidden="1"/>
    <row r="80" ht="15" hidden="1"/>
    <row r="81" s="0" customFormat="1" ht="15" hidden="1"/>
    <row r="82" s="0" customFormat="1" ht="15" hidden="1"/>
    <row r="83" s="0" customFormat="1" ht="15" hidden="1"/>
    <row r="84" s="0" customFormat="1" ht="15" hidden="1"/>
    <row r="85" s="0" customFormat="1" ht="15" hidden="1"/>
    <row r="86" s="0" customFormat="1" ht="15" hidden="1"/>
    <row r="87" s="0" customFormat="1" ht="15" hidden="1"/>
    <row r="88" s="0" customFormat="1" ht="15" hidden="1"/>
    <row r="89" s="0" customFormat="1" ht="15" hidden="1"/>
    <row r="90" s="0" customFormat="1" ht="15" hidden="1"/>
    <row r="91" s="0" customFormat="1" ht="15" hidden="1"/>
    <row r="92" s="0" customFormat="1" ht="15" hidden="1"/>
    <row r="93" s="0" customFormat="1" ht="15" hidden="1"/>
    <row r="94" s="0" customFormat="1" ht="15" hidden="1"/>
    <row r="95" s="0" customFormat="1" ht="15" hidden="1"/>
    <row r="96" s="0" customFormat="1" ht="15" hidden="1"/>
    <row r="97" s="0" customFormat="1" ht="15" hidden="1"/>
    <row r="98" s="0" customFormat="1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</sheetData>
  <sheetProtection algorithmName="SHA-512" hashValue="htZwNbSGAF5aCEfi0Ee+ImfE1Znb/hVWXTJ/dFWXM3vH8A7BrHB63pZxL93Y/THlruWGp0oEQIGVwOGl/oqfFQ==" saltValue="Qdy5/5YdJxoRz2QXbauKOA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46">
    <mergeCell ref="C67:N67"/>
    <mergeCell ref="K15:N17"/>
    <mergeCell ref="G19:J21"/>
    <mergeCell ref="K19:N21"/>
    <mergeCell ref="G23:J25"/>
    <mergeCell ref="K23:N25"/>
    <mergeCell ref="K27:N29"/>
    <mergeCell ref="C58:N58"/>
    <mergeCell ref="G61:N61"/>
    <mergeCell ref="G64:N64"/>
    <mergeCell ref="C46:N46"/>
    <mergeCell ref="C49:N49"/>
    <mergeCell ref="C50:N50"/>
    <mergeCell ref="C53:N53"/>
    <mergeCell ref="C54:N54"/>
    <mergeCell ref="C57:N57"/>
    <mergeCell ref="B35:N35"/>
    <mergeCell ref="C37:N37"/>
    <mergeCell ref="C38:N38"/>
    <mergeCell ref="C41:M41"/>
    <mergeCell ref="C42:N42"/>
    <mergeCell ref="C45:M45"/>
    <mergeCell ref="C26:F29"/>
    <mergeCell ref="G26:J29"/>
    <mergeCell ref="K26:N26"/>
    <mergeCell ref="C30:F33"/>
    <mergeCell ref="G30:J30"/>
    <mergeCell ref="K30:N33"/>
    <mergeCell ref="G31:J33"/>
    <mergeCell ref="C22:F25"/>
    <mergeCell ref="G22:J22"/>
    <mergeCell ref="K22:N22"/>
    <mergeCell ref="C14:F17"/>
    <mergeCell ref="G14:J17"/>
    <mergeCell ref="K14:N14"/>
    <mergeCell ref="C18:F21"/>
    <mergeCell ref="G18:J18"/>
    <mergeCell ref="K18:N18"/>
    <mergeCell ref="C10:F13"/>
    <mergeCell ref="G10:J13"/>
    <mergeCell ref="K10:N13"/>
    <mergeCell ref="B5:O5"/>
    <mergeCell ref="B7:O7"/>
    <mergeCell ref="C9:F9"/>
    <mergeCell ref="G9:J9"/>
    <mergeCell ref="K9:N9"/>
  </mergeCells>
  <printOptions headings="0" gridLines="0" horizontalCentered="1"/>
  <pageMargins left="0.23622047244094491" right="0.23622047244094491" top="0.74803149606299213" bottom="0.74803149606299213" header="0.31496062992125984" footer="0.31496062992125984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5A00B3-0004-4683-A727-0053007300EF}">
            <xm:f>$M$67="mostrar"</xm:f>
            <x14:dxf>
              <font>
                <color theme="9" tint="-0.24994659260841701"/>
              </font>
            </x14:dxf>
          </x14:cfRule>
          <xm:sqref>C40</xm:sqref>
        </x14:conditionalFormatting>
        <x14:conditionalFormatting xmlns:xm="http://schemas.microsoft.com/office/excel/2006/main">
          <x14:cfRule type="expression" priority="6" id="{00EB00DA-0004-4279-90B3-00DC002600C7}">
            <xm:f>$M$67="mostrar"</xm:f>
            <x14:dxf>
              <font>
                <color theme="9" tint="-0.24994659260841701"/>
              </font>
            </x14:dxf>
          </x14:cfRule>
          <xm:sqref>C44</xm:sqref>
        </x14:conditionalFormatting>
        <x14:conditionalFormatting xmlns:xm="http://schemas.microsoft.com/office/excel/2006/main">
          <x14:cfRule type="expression" priority="5" id="{007E00C2-00D4-4C95-8C3A-008A009D0009}">
            <xm:f>$M$67="mostrar"</xm:f>
            <x14:dxf>
              <font>
                <color theme="9" tint="-0.24994659260841701"/>
              </font>
            </x14:dxf>
          </x14:cfRule>
          <xm:sqref>C48</xm:sqref>
        </x14:conditionalFormatting>
        <x14:conditionalFormatting xmlns:xm="http://schemas.microsoft.com/office/excel/2006/main">
          <x14:cfRule type="expression" priority="4" id="{0086005C-004C-4D97-84A1-00C300AB00C1}">
            <xm:f>$M$67="mostrar"</xm:f>
            <x14:dxf>
              <font>
                <color theme="9" tint="-0.24994659260841701"/>
              </font>
            </x14:dxf>
          </x14:cfRule>
          <xm:sqref>C52</xm:sqref>
        </x14:conditionalFormatting>
        <x14:conditionalFormatting xmlns:xm="http://schemas.microsoft.com/office/excel/2006/main">
          <x14:cfRule type="expression" priority="3" id="{007B009D-0004-4CB4-8C0E-005000B000C0}">
            <xm:f>$M$67="mostrar"</xm:f>
            <x14:dxf>
              <font>
                <color theme="9" tint="-0.24994659260841701"/>
              </font>
            </x14:dxf>
          </x14:cfRule>
          <xm:sqref>C56</xm:sqref>
        </x14:conditionalFormatting>
        <x14:conditionalFormatting xmlns:xm="http://schemas.microsoft.com/office/excel/2006/main">
          <x14:cfRule type="expression" priority="2" id="{0087008F-0073-4A7D-BCC1-00990079002A}">
            <xm:f>$M$67="mostrar"</xm:f>
            <x14:dxf>
              <font>
                <color theme="9" tint="-0.24994659260841701"/>
              </font>
            </x14:dxf>
          </x14:cfRule>
          <xm:sqref>C60</xm:sqref>
        </x14:conditionalFormatting>
        <x14:conditionalFormatting xmlns:xm="http://schemas.microsoft.com/office/excel/2006/main">
          <x14:cfRule type="expression" priority="1" id="{00AE0023-00AD-40ED-95E5-00EB00190010}">
            <xm:f>$M$67="mostrar"</xm:f>
            <x14:dxf>
              <font>
                <color theme="9" tint="-0.24994659260841701"/>
              </font>
            </x14:dxf>
          </x14:cfRule>
          <xm:sqref>C63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2024-08-04T02:02:27Z</dcterms:modified>
</cp:coreProperties>
</file>