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Lección 28" sheetId="20" r:id="rId1"/>
    <sheet name="Resultados" sheetId="21" r:id="rId2"/>
  </sheets>
  <definedNames>
    <definedName name="_xlnm.Print_Area" localSheetId="0">'Lección 28'!$A$1:$P$64</definedName>
    <definedName name="_xlnm.Print_Area" localSheetId="1">Resultados!$A$1:$P$64</definedName>
    <definedName name="Z_EA89241B_FA4E_4CF0_A19E_9D5CAE55AA0D_.wvu.Cols" localSheetId="0" hidden="1">'Lección 28'!$R:$XFD</definedName>
    <definedName name="Z_EA89241B_FA4E_4CF0_A19E_9D5CAE55AA0D_.wvu.Cols" localSheetId="1" hidden="1">Resultados!$R:$XFD</definedName>
    <definedName name="Z_EA89241B_FA4E_4CF0_A19E_9D5CAE55AA0D_.wvu.PrintArea" localSheetId="0" hidden="1">'Lección 28'!$A$1:$W$63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28'!$147:$1048576,'Lección 28'!$64:$146</definedName>
    <definedName name="Z_EA89241B_FA4E_4CF0_A19E_9D5CAE55AA0D_.wvu.Rows" localSheetId="1" hidden="1">Resultados!$147:$1048576,Resultados!$64:$146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<sst xmlns="http://schemas.openxmlformats.org/spreadsheetml/2006/main" count="98" uniqueCount="61">
  <si>
    <t>LECCIÓN 28 – CAN Y SHOULD CON PRONOMBRES OBJETO</t>
  </si>
  <si>
    <t>VOCABULARY</t>
  </si>
  <si>
    <t>Bathe</t>
  </si>
  <si>
    <t>Bañar</t>
  </si>
  <si>
    <t>Woman</t>
  </si>
  <si>
    <t>Mujer</t>
  </si>
  <si>
    <t>Do</t>
  </si>
  <si>
    <t>Hacer</t>
  </si>
  <si>
    <t>Take</t>
  </si>
  <si>
    <t>Tomar,llevar</t>
  </si>
  <si>
    <t>Easy</t>
  </si>
  <si>
    <t>Fácil</t>
  </si>
  <si>
    <t>Today</t>
  </si>
  <si>
    <t>Hoy</t>
  </si>
  <si>
    <t>Exercises</t>
  </si>
  <si>
    <t>Ejercicios</t>
  </si>
  <si>
    <t>Safe</t>
  </si>
  <si>
    <t>Caja fuerte</t>
  </si>
  <si>
    <t>Open</t>
  </si>
  <si>
    <t>Abrir</t>
  </si>
  <si>
    <t>Listen to</t>
  </si>
  <si>
    <t>Escuchar</t>
  </si>
  <si>
    <t>Talk</t>
  </si>
  <si>
    <t>Hablar,conversar</t>
  </si>
  <si>
    <t>Want</t>
  </si>
  <si>
    <t>Querer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</si>
  <si>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Realiza en inglés las siguientes oraciones utilizando los pronombres objeto y los modales CAN y SHOULD. Ten presente las lecciones pasadas ya que podrían incluirse en los ejercicios y utiliza el vocabulario de ayuda.</t>
    </r>
  </si>
  <si>
    <r>
      <rPr>
        <b/>
        <sz val="10.5"/>
        <color theme="1"/>
        <rFont val="Calibri"/>
        <charset val="134"/>
        <scheme val="minor"/>
      </rPr>
      <t xml:space="preserve">1. </t>
    </r>
    <r>
      <rPr>
        <sz val="10.5"/>
        <color theme="1"/>
        <rFont val="Calibri"/>
        <charset val="134"/>
        <scheme val="minor"/>
      </rPr>
      <t>Patricia no debería estar jugando con el perro. Ella debería estar bañándolo.</t>
    </r>
  </si>
  <si>
    <t>patricia shouldn't be playing with the dog, she should be bathing it</t>
  </si>
  <si>
    <r>
      <rPr>
        <b/>
        <sz val="10.5"/>
        <color theme="1"/>
        <rFont val="Calibri"/>
        <charset val="134"/>
        <scheme val="minor"/>
      </rPr>
      <t>2.</t>
    </r>
    <r>
      <rPr>
        <sz val="10.5"/>
        <color theme="1"/>
        <rFont val="Calibri"/>
        <charset val="134"/>
        <scheme val="minor"/>
      </rPr>
      <t xml:space="preserve"> Estos ejercicios están realmente fáciles. Nosotros podemos hacerlos.</t>
    </r>
  </si>
  <si>
    <t>these exercises are really easy. we can do  them</t>
  </si>
  <si>
    <r>
      <rPr>
        <b/>
        <sz val="10.5"/>
        <color theme="1"/>
        <rFont val="Calibri"/>
        <charset val="134"/>
        <scheme val="minor"/>
      </rPr>
      <t>3.</t>
    </r>
    <r>
      <rPr>
        <sz val="10.5"/>
        <color theme="1"/>
        <rFont val="Calibri"/>
        <charset val="134"/>
        <scheme val="minor"/>
      </rPr>
      <t xml:space="preserve"> Esa mujer necesita ayuda. ¿Puedes ayudarla?</t>
    </r>
  </si>
  <si>
    <t>that woman needs help. can you help her?</t>
  </si>
  <si>
    <r>
      <rPr>
        <b/>
        <sz val="10.5"/>
        <color theme="1"/>
        <rFont val="Calibri"/>
        <charset val="134"/>
        <scheme val="minor"/>
      </rPr>
      <t>4.</t>
    </r>
    <r>
      <rPr>
        <sz val="10.5"/>
        <color theme="1"/>
        <rFont val="Calibri"/>
        <charset val="134"/>
        <scheme val="minor"/>
      </rPr>
      <t xml:space="preserve"> Nosotros siempre vamos contigo al gimnasio, pero hoy no podemos llevarte.</t>
    </r>
  </si>
  <si>
    <t>we always go with us to the gym, but today we can't take us to the gym</t>
  </si>
  <si>
    <r>
      <rPr>
        <b/>
        <sz val="10.5"/>
        <color theme="1"/>
        <rFont val="Calibri"/>
        <charset val="134"/>
        <scheme val="minor"/>
      </rPr>
      <t xml:space="preserve">5. </t>
    </r>
    <r>
      <rPr>
        <sz val="10.5"/>
        <color theme="1"/>
        <rFont val="Calibri"/>
        <charset val="134"/>
        <scheme val="minor"/>
      </rPr>
      <t>Yo no tengo zapatos nuevos y estos zapatos están muy bonitos ¿Debería comprarlos?</t>
    </r>
  </si>
  <si>
    <t>i  don't have new shoes and these shoes are very beautiful. should i buy them?</t>
  </si>
  <si>
    <r>
      <rPr>
        <b/>
        <sz val="10.5"/>
        <color theme="1"/>
        <rFont val="Calibri"/>
        <charset val="134"/>
        <scheme val="minor"/>
      </rPr>
      <t xml:space="preserve">6. </t>
    </r>
    <r>
      <rPr>
        <sz val="10.5"/>
        <color theme="1"/>
        <rFont val="Calibri"/>
        <charset val="134"/>
        <scheme val="minor"/>
      </rPr>
      <t>Luis debería estar lavando su carro hoy, pero él lo está pintando. (está pintándolo).</t>
    </r>
  </si>
  <si>
    <t xml:space="preserve">luis should be  washing her car today, but he is painting it </t>
  </si>
  <si>
    <r>
      <rPr>
        <b/>
        <sz val="10.5"/>
        <color theme="1"/>
        <rFont val="Calibri"/>
        <charset val="134"/>
        <scheme val="minor"/>
      </rPr>
      <t xml:space="preserve">7. </t>
    </r>
    <r>
      <rPr>
        <sz val="10.5"/>
        <color theme="1"/>
        <rFont val="Calibri"/>
        <charset val="134"/>
        <scheme val="minor"/>
      </rPr>
      <t>Carmen debería ir con nosotros, pero ella no puede.</t>
    </r>
  </si>
  <si>
    <t>carmen should go with us, but she can't</t>
  </si>
  <si>
    <r>
      <rPr>
        <b/>
        <sz val="10.5"/>
        <color theme="1"/>
        <rFont val="Calibri"/>
        <charset val="134"/>
        <scheme val="minor"/>
      </rPr>
      <t xml:space="preserve">8. </t>
    </r>
    <r>
      <rPr>
        <sz val="10.5"/>
        <color theme="1"/>
        <rFont val="Calibri"/>
        <charset val="134"/>
        <scheme val="minor"/>
      </rPr>
      <t>Tu no deberías estar hablando con él, tu deberías estar escuchándome.</t>
    </r>
  </si>
  <si>
    <t xml:space="preserve">you shouldn't be speaking with him, you should be listening to me </t>
  </si>
  <si>
    <r>
      <rPr>
        <b/>
        <sz val="10.5"/>
        <color theme="1"/>
        <rFont val="Calibri"/>
        <charset val="134"/>
        <scheme val="minor"/>
      </rPr>
      <t xml:space="preserve">9. </t>
    </r>
    <r>
      <rPr>
        <sz val="10.5"/>
        <color theme="1"/>
        <rFont val="Calibri"/>
        <charset val="134"/>
        <scheme val="minor"/>
      </rPr>
      <t>Esa es una caja fuerte y nosotros no podemos abrirla. ¿Puedes ayudarnos?</t>
    </r>
  </si>
  <si>
    <t>that is a safe and us can't open it. can you help us?</t>
  </si>
  <si>
    <r>
      <rPr>
        <b/>
        <sz val="10.5"/>
        <color theme="1"/>
        <rFont val="Calibri"/>
        <charset val="134"/>
        <scheme val="minor"/>
      </rPr>
      <t xml:space="preserve">10. </t>
    </r>
    <r>
      <rPr>
        <sz val="10.5"/>
        <color theme="1"/>
        <rFont val="Calibri"/>
        <charset val="134"/>
        <scheme val="minor"/>
      </rPr>
      <t>¿Puedo ir con ustedes? Yo no quiero ir con ellos.</t>
    </r>
  </si>
  <si>
    <t>can i go with us? i don't want go with them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</si>
  <si>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</si>
  <si>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</si>
  <si>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en un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</si>
  <si>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Patricia shouldn’t be playing with the dog. She should be bathing it.</t>
  </si>
  <si>
    <t>These exercises are really easy. We can do them.</t>
  </si>
  <si>
    <t>That woman needs help. Can you help her?</t>
  </si>
  <si>
    <t>We always go with you to the gym, but today we can’t take you.</t>
  </si>
  <si>
    <t>I don’t have new shoes and these shoes are very beautiful. Should I buy them?</t>
  </si>
  <si>
    <t>Luis should be washing his car today, but he is painting it.</t>
  </si>
  <si>
    <t>Carmen should go with us, but she can’t.</t>
  </si>
  <si>
    <t>You shouldn’t be talking with him; you should be listening to me.</t>
  </si>
  <si>
    <t>That is a safe and we can’t open it. Can you help us?</t>
  </si>
  <si>
    <t>Can I go with you? I don’t want to go with them.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</si>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</sst>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A5002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sz val="7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9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7" applyNumberFormat="0" applyFon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9" borderId="6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0" xfId="0" applyFont="1" applyFill="1" applyAlignment="1">
      <alignment horizontal="left" wrapText="1"/>
    </xf>
    <xf numFmtId="0" fontId="6" fillId="0" borderId="0" xfId="0" applyFont="1"/>
    <xf numFmtId="0" fontId="7" fillId="5" borderId="2" xfId="0" applyFont="1" applyFill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left"/>
    </xf>
    <xf numFmtId="0" fontId="9" fillId="0" borderId="0" xfId="48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11" fillId="5" borderId="2" xfId="0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8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8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44450</xdr:rowOff>
    </xdr:to>
    <xdr:pic>
      <xdr:nvPicPr>
        <xdr:cNvPr id="14" name="Imagen 1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5000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15" name="Grupo 14"/>
        <xdr:cNvGrpSpPr/>
      </xdr:nvGrpSpPr>
      <xdr:grpSpPr>
        <a:xfrm>
          <a:off x="1946910" y="9218295"/>
          <a:ext cx="1863725" cy="142875"/>
          <a:chOff x="2182415" y="8080225"/>
          <a:chExt cx="1622426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174625</xdr:colOff>
      <xdr:row>6</xdr:row>
      <xdr:rowOff>106239</xdr:rowOff>
    </xdr:from>
    <xdr:to>
      <xdr:col>14</xdr:col>
      <xdr:colOff>15875</xdr:colOff>
      <xdr:row>24</xdr:row>
      <xdr:rowOff>124901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5315" y="944245"/>
          <a:ext cx="2321560" cy="2999740"/>
        </a:xfrm>
        <a:prstGeom prst="rect">
          <a:avLst/>
        </a:prstGeom>
      </xdr:spPr>
    </xdr:pic>
    <xdr:clientData/>
  </xdr:twoCellAnchor>
  <xdr:twoCellAnchor editAs="oneCell">
    <xdr:from>
      <xdr:col>8</xdr:col>
      <xdr:colOff>158506</xdr:colOff>
      <xdr:row>34</xdr:row>
      <xdr:rowOff>90121</xdr:rowOff>
    </xdr:from>
    <xdr:to>
      <xdr:col>13</xdr:col>
      <xdr:colOff>358775</xdr:colOff>
      <xdr:row>55</xdr:row>
      <xdr:rowOff>6939</xdr:rowOff>
    </xdr:to>
    <xdr:pic>
      <xdr:nvPicPr>
        <xdr:cNvPr id="4" name="Imagen 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8805" y="5309235"/>
          <a:ext cx="2267585" cy="2993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44450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5000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3" name="Grupo 2"/>
        <xdr:cNvGrpSpPr/>
      </xdr:nvGrpSpPr>
      <xdr:grpSpPr>
        <a:xfrm>
          <a:off x="1946910" y="9227820"/>
          <a:ext cx="1863725" cy="14287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35624</xdr:colOff>
      <xdr:row>11</xdr:row>
      <xdr:rowOff>17443</xdr:rowOff>
    </xdr:from>
    <xdr:to>
      <xdr:col>14</xdr:col>
      <xdr:colOff>38867</xdr:colOff>
      <xdr:row>59</xdr:row>
      <xdr:rowOff>7938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5" y="1712595"/>
          <a:ext cx="5377180" cy="718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81"/>
  <sheetViews>
    <sheetView showGridLines="0" showRowColHeaders="0" tabSelected="1" zoomScale="130" zoomScaleNormal="130" zoomScalePageLayoutView="120" showWhiteSpace="0" showRuler="0" topLeftCell="A41" workbookViewId="0">
      <selection activeCell="B24" sqref="B24:N24"/>
    </sheetView>
  </sheetViews>
  <sheetFormatPr defaultColWidth="0" defaultRowHeight="0" customHeight="1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4.425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3.5" spans="2:16"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</row>
    <row r="2" ht="13.5" spans="2:17">
      <c r="B2" s="4"/>
      <c r="C2" s="4"/>
      <c r="D2" s="4"/>
      <c r="E2" s="4"/>
      <c r="F2" s="4"/>
      <c r="G2" s="4"/>
      <c r="H2" s="4"/>
      <c r="I2" s="4"/>
      <c r="J2" s="4"/>
      <c r="K2" s="4"/>
      <c r="L2" s="10"/>
      <c r="M2" s="10"/>
      <c r="N2" s="10"/>
      <c r="O2" s="10"/>
      <c r="P2" s="10"/>
      <c r="Q2" s="10"/>
    </row>
    <row r="3" ht="13.5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5.25" customHeight="1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3.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17" t="s">
        <v>3</v>
      </c>
      <c r="G8" s="17"/>
      <c r="H8" s="17"/>
      <c r="I8" s="7" t="s">
        <v>4</v>
      </c>
      <c r="J8" s="7"/>
      <c r="K8" s="7"/>
      <c r="L8" s="17" t="s">
        <v>5</v>
      </c>
      <c r="M8" s="17"/>
      <c r="N8" s="17"/>
      <c r="O8" s="19"/>
    </row>
    <row r="9" s="1" customFormat="1" ht="13.5" spans="2:15">
      <c r="B9" s="8"/>
      <c r="C9" s="7" t="s">
        <v>6</v>
      </c>
      <c r="D9" s="7"/>
      <c r="E9" s="7"/>
      <c r="F9" s="18" t="s">
        <v>7</v>
      </c>
      <c r="G9" s="18"/>
      <c r="H9" s="18"/>
      <c r="I9" s="9" t="s">
        <v>8</v>
      </c>
      <c r="J9" s="9"/>
      <c r="K9" s="9"/>
      <c r="L9" s="18" t="s">
        <v>9</v>
      </c>
      <c r="M9" s="18"/>
      <c r="N9" s="18"/>
      <c r="O9" s="19"/>
    </row>
    <row r="10" s="1" customFormat="1" ht="13.5" spans="2:15">
      <c r="B10" s="8"/>
      <c r="C10" s="9" t="s">
        <v>10</v>
      </c>
      <c r="D10" s="9"/>
      <c r="E10" s="9"/>
      <c r="F10" s="18" t="s">
        <v>11</v>
      </c>
      <c r="G10" s="18"/>
      <c r="H10" s="18"/>
      <c r="I10" s="9" t="s">
        <v>12</v>
      </c>
      <c r="J10" s="9"/>
      <c r="K10" s="9"/>
      <c r="L10" s="18" t="s">
        <v>13</v>
      </c>
      <c r="M10" s="18"/>
      <c r="N10" s="18"/>
      <c r="O10" s="20"/>
    </row>
    <row r="11" s="1" customFormat="1" ht="13.5" spans="2:14">
      <c r="B11" s="8"/>
      <c r="C11" s="9" t="s">
        <v>14</v>
      </c>
      <c r="D11" s="9"/>
      <c r="E11" s="9"/>
      <c r="F11" s="18" t="s">
        <v>15</v>
      </c>
      <c r="G11" s="18"/>
      <c r="H11" s="18"/>
      <c r="I11" s="9" t="s">
        <v>16</v>
      </c>
      <c r="J11" s="9"/>
      <c r="K11" s="9"/>
      <c r="L11" s="18" t="s">
        <v>17</v>
      </c>
      <c r="M11" s="18"/>
      <c r="N11" s="18"/>
    </row>
    <row r="12" s="1" customFormat="1" ht="13.5" spans="2:14">
      <c r="B12" s="8"/>
      <c r="C12" s="7" t="s">
        <v>18</v>
      </c>
      <c r="D12" s="7"/>
      <c r="E12" s="7"/>
      <c r="F12" s="17" t="s">
        <v>19</v>
      </c>
      <c r="G12" s="17"/>
      <c r="H12" s="17"/>
      <c r="I12" s="7" t="s">
        <v>20</v>
      </c>
      <c r="J12" s="7"/>
      <c r="K12" s="7"/>
      <c r="L12" s="17" t="s">
        <v>21</v>
      </c>
      <c r="M12" s="17"/>
      <c r="N12" s="17"/>
    </row>
    <row r="13" s="1" customFormat="1" ht="13.5" spans="3:15">
      <c r="C13" s="9" t="s">
        <v>22</v>
      </c>
      <c r="D13" s="9"/>
      <c r="E13" s="9"/>
      <c r="F13" s="18" t="s">
        <v>23</v>
      </c>
      <c r="G13" s="18"/>
      <c r="H13" s="18"/>
      <c r="I13" s="9" t="s">
        <v>24</v>
      </c>
      <c r="J13" s="9"/>
      <c r="K13" s="9"/>
      <c r="L13" s="18" t="s">
        <v>25</v>
      </c>
      <c r="M13" s="18"/>
      <c r="N13" s="18"/>
      <c r="O13" s="20"/>
    </row>
    <row r="14" ht="13.5" spans="2:16">
      <c r="B14" s="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1"/>
      <c r="O14" s="2"/>
      <c r="P14" s="2"/>
    </row>
    <row r="15" ht="12.75" customHeight="1" spans="2:16"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"/>
    </row>
    <row r="16" ht="13.5" spans="2:1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</row>
    <row r="17" ht="13.5" spans="2:16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"/>
    </row>
    <row r="18" ht="13.5" spans="2:16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r="19" ht="13.5" spans="2:16">
      <c r="B19" s="2" t="s">
        <v>27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2"/>
      <c r="P19" s="2"/>
    </row>
    <row r="20" ht="14.25" customHeight="1" spans="2:16">
      <c r="B20" s="25" t="s">
        <v>28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2"/>
      <c r="P20" s="2"/>
    </row>
    <row r="21" ht="14.25" customHeight="1" spans="2:16">
      <c r="B21" s="14" t="str">
        <f>IF(M59="mostrar","Patricia shouldn’t be playing with the dog. She should be bathing it.","")</f>
        <v>Patricia shouldn’t be playing with the dog. She should be bathing it.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4.5" customHeight="1" spans="2:16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"/>
    </row>
    <row r="23" ht="13.5" spans="2:16">
      <c r="B23" s="2" t="s">
        <v>29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P23" s="2"/>
    </row>
    <row r="24" ht="13.5" spans="2:16">
      <c r="B24" s="25" t="s">
        <v>30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2"/>
      <c r="P24" s="2"/>
    </row>
    <row r="25" ht="14.25" customHeight="1" spans="2:16">
      <c r="B25" s="14" t="str">
        <f>IF(M59="mostrar","These exercises are really easy. We can do them.","")</f>
        <v>These exercises are really easy. We can do them.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4.5" customHeight="1" spans="2:1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"/>
    </row>
    <row r="27" ht="13.5" spans="2:16">
      <c r="B27" s="2" t="s">
        <v>31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P27" s="2"/>
    </row>
    <row r="28" ht="13.5" spans="2:16">
      <c r="B28" s="25" t="s">
        <v>32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2"/>
      <c r="P28" s="2"/>
    </row>
    <row r="29" ht="14.25" customHeight="1" spans="2:16">
      <c r="B29" s="14" t="str">
        <f>IF(M59="mostrar","That woman needs help. Can you help her?","")</f>
        <v>That woman needs help. Can you help her?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4.5" customHeight="1" spans="2:1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"/>
    </row>
    <row r="31" ht="13.5" spans="2:16">
      <c r="B31" s="2" t="s">
        <v>33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P31" s="2"/>
    </row>
    <row r="32" ht="13.5" spans="2:16">
      <c r="B32" s="25" t="s">
        <v>34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2"/>
      <c r="P32" s="2"/>
    </row>
    <row r="33" ht="14.25" customHeight="1" spans="2:16">
      <c r="B33" s="14" t="str">
        <f>IF(M59="mostrar","We always go with you to the gym, but today we can’t take you.","")</f>
        <v>We always go with you to the gym, but today we can’t take you.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4.5" customHeight="1" spans="2:16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"/>
    </row>
    <row r="35" ht="13.5" spans="2:16">
      <c r="B35" s="2" t="s">
        <v>35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0"/>
      <c r="P35" s="2"/>
    </row>
    <row r="36" ht="13.5" spans="2:16">
      <c r="B36" s="25" t="s">
        <v>36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2"/>
      <c r="P36" s="2"/>
    </row>
    <row r="37" ht="14.25" customHeight="1" spans="2:16">
      <c r="B37" s="14" t="str">
        <f>IF(M59="mostrar","I don’t have new shoes and these shoes are very beautiful. Should I buy them?","")</f>
        <v>I don’t have new shoes and these shoes are very beautiful. Should I buy them?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4.5" customHeight="1" spans="2: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3.5" spans="2:16">
      <c r="B39" s="2" t="s">
        <v>37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0"/>
      <c r="P39" s="2"/>
    </row>
    <row r="40" ht="13.5" spans="2:16">
      <c r="B40" s="25" t="s">
        <v>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2"/>
      <c r="P40" s="2"/>
    </row>
    <row r="41" ht="14.25" customHeight="1" spans="2:16">
      <c r="B41" s="14" t="str">
        <f>IF(M59="mostrar","Luis should be washing his car today, but he is painting it.","")</f>
        <v>Luis should be washing his car today, but he is painting it.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4.5" customHeight="1" spans="2:16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"/>
    </row>
    <row r="43" ht="13.5" spans="2:16">
      <c r="B43" s="2" t="s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0"/>
      <c r="P43" s="2"/>
    </row>
    <row r="44" ht="13.5" spans="2:16">
      <c r="B44" s="25" t="s">
        <v>40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2"/>
      <c r="P44" s="2"/>
    </row>
    <row r="45" ht="14.25" customHeight="1" spans="2:16">
      <c r="B45" s="14" t="str">
        <f>IF(M59="mostrar","Carmen should go with us, but she can’t.","")</f>
        <v>Carmen should go with us, but she can’t.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4.5" customHeight="1" spans="2:16">
      <c r="B46" s="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2"/>
    </row>
    <row r="47" ht="13.5" spans="2:16">
      <c r="B47" s="2" t="s">
        <v>41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2"/>
    </row>
    <row r="48" ht="13.5" spans="2:16">
      <c r="B48" s="25" t="s">
        <v>42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2"/>
      <c r="P48" s="2"/>
    </row>
    <row r="49" ht="14.25" customHeight="1" spans="2:16">
      <c r="B49" s="14" t="str">
        <f>IF(M59="mostrar","You shouldn’t be talking with him; you should be listening to me.","")</f>
        <v>You shouldn’t be talking with him; you should be listening to me.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4.5" customHeight="1" spans="2:16">
      <c r="B50" s="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"/>
    </row>
    <row r="51" ht="13.5" spans="2:16">
      <c r="B51" s="2" t="s">
        <v>43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"/>
    </row>
    <row r="52" ht="13.5" spans="2:16">
      <c r="B52" s="25" t="s">
        <v>44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2"/>
      <c r="P52" s="2"/>
    </row>
    <row r="53" ht="14.25" customHeight="1" spans="2:16">
      <c r="B53" s="14" t="str">
        <f>IF(M59="mostrar","That is a safe and we can’t open it. Can you help us?","")</f>
        <v>That is a safe and we can’t open it. Can you help us?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4.5" customHeight="1" spans="2:16">
      <c r="B54" s="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"/>
    </row>
    <row r="55" ht="13.5" spans="2:16">
      <c r="B55" s="2" t="s">
        <v>45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2"/>
    </row>
    <row r="56" ht="13.5" spans="2:16">
      <c r="B56" s="25" t="s">
        <v>46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2"/>
      <c r="P56" s="2"/>
    </row>
    <row r="57" ht="14.25" customHeight="1" spans="2:16">
      <c r="B57" s="14" t="str">
        <f>IF(M59="mostrar","Can I go with you? I don’t want to go with them.","")</f>
        <v>Can I go with you? I don’t want to go with them.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4.5" customHeight="1" spans="2:16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"/>
    </row>
    <row r="59" ht="14.25" customHeight="1" spans="2:16">
      <c r="B59" s="26" t="s">
        <v>47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 t="s">
        <v>48</v>
      </c>
      <c r="N59" s="28"/>
      <c r="O59" s="23"/>
      <c r="P59" s="2"/>
    </row>
    <row r="60" ht="13.5" spans="2:16">
      <c r="B60" s="27" t="s">
        <v>49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4"/>
      <c r="P60" s="1"/>
    </row>
    <row r="61" ht="4.5" customHeight="1" spans="2:16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"/>
    </row>
    <row r="62" ht="15" customHeight="1"/>
    <row r="63" ht="14.25" hidden="1"/>
    <row r="64" ht="15" customHeight="1"/>
    <row r="65" ht="9.75" hidden="1" customHeight="1"/>
    <row r="66" ht="9.75" hidden="1" customHeight="1"/>
    <row r="67" ht="9.75" hidden="1" customHeight="1"/>
    <row r="68" ht="9.75" hidden="1" customHeight="1"/>
    <row r="69" ht="9.75" hidden="1" customHeight="1"/>
    <row r="70" ht="9.75" hidden="1" customHeight="1"/>
    <row r="71" ht="9.75" hidden="1" customHeight="1"/>
    <row r="72" ht="9.75" hidden="1" customHeight="1"/>
    <row r="73" ht="9.75" hidden="1" customHeight="1"/>
    <row r="74" ht="9.75" hidden="1" customHeight="1"/>
    <row r="75" ht="9.75" hidden="1" customHeight="1"/>
    <row r="76" ht="9.75" hidden="1" customHeight="1"/>
    <row r="77" ht="9.75" hidden="1" customHeight="1"/>
    <row r="78" ht="9.75" hidden="1" customHeight="1"/>
    <row r="79" ht="9.75" hidden="1" customHeight="1"/>
    <row r="80" ht="9.75" hidden="1" customHeight="1"/>
    <row r="81" ht="9.75" hidden="1" customHeight="1"/>
    <row r="82" ht="9.75" hidden="1" customHeight="1"/>
    <row r="83" ht="9.75" hidden="1" customHeight="1"/>
    <row r="84" ht="9.75" hidden="1" customHeight="1"/>
    <row r="85" ht="9.75" hidden="1" customHeight="1"/>
    <row r="86" ht="9.75" hidden="1" customHeight="1"/>
    <row r="87" ht="9.75" hidden="1" customHeight="1"/>
    <row r="88" ht="9.75" hidden="1" customHeight="1"/>
    <row r="89" ht="9.75" hidden="1" customHeight="1"/>
    <row r="90" ht="9.75" hidden="1" customHeight="1"/>
    <row r="91" ht="9.75" hidden="1" customHeight="1"/>
    <row r="92" ht="9.75" hidden="1" customHeight="1"/>
    <row r="93" ht="9.75" hidden="1" customHeight="1"/>
    <row r="94" ht="9.75" hidden="1" customHeight="1"/>
    <row r="95" ht="9.75" hidden="1" customHeight="1"/>
    <row r="96" ht="9.75" hidden="1" customHeight="1"/>
    <row r="97" ht="9.75" hidden="1" customHeight="1"/>
    <row r="98" ht="9.75" hidden="1" customHeight="1"/>
    <row r="99" ht="9.75" hidden="1" customHeight="1"/>
    <row r="100" ht="9.75" hidden="1" customHeight="1"/>
    <row r="101" ht="9.75" hidden="1" customHeight="1"/>
    <row r="102" ht="9.75" hidden="1" customHeight="1"/>
    <row r="103" ht="9.75" hidden="1" customHeight="1"/>
    <row r="104" ht="9.75" hidden="1" customHeight="1"/>
    <row r="105" ht="9.75" hidden="1" customHeight="1"/>
    <row r="106" ht="9.75" hidden="1" customHeight="1"/>
    <row r="107" ht="9.75" hidden="1" customHeight="1"/>
    <row r="108" ht="9.75" hidden="1" customHeight="1"/>
    <row r="109" ht="9.75" hidden="1" customHeight="1"/>
    <row r="110" ht="9.75" hidden="1" customHeight="1"/>
    <row r="111" ht="9.75" hidden="1" customHeight="1"/>
    <row r="112" ht="9.75" hidden="1" customHeight="1"/>
    <row r="113" ht="9.75" hidden="1" customHeight="1"/>
    <row r="114" ht="9.75" hidden="1" customHeight="1"/>
    <row r="115" ht="9.75" hidden="1" customHeight="1"/>
    <row r="116" ht="9.75" hidden="1" customHeight="1"/>
    <row r="117" ht="9.75" hidden="1" customHeight="1"/>
    <row r="118" ht="9.75" hidden="1" customHeight="1"/>
    <row r="119" ht="9.75" hidden="1" customHeight="1"/>
    <row r="120" ht="9.75" hidden="1" customHeight="1"/>
    <row r="121" ht="9.75" hidden="1" customHeight="1"/>
    <row r="122" ht="9.75" hidden="1" customHeight="1"/>
    <row r="123" ht="9.75" hidden="1" customHeight="1"/>
    <row r="124" ht="9.75" hidden="1" customHeight="1"/>
    <row r="125" ht="9.75" hidden="1" customHeight="1"/>
    <row r="126" ht="9.75" hidden="1" customHeight="1"/>
    <row r="127" ht="9.75" hidden="1" customHeight="1"/>
    <row r="128" ht="9.75" hidden="1" customHeight="1"/>
    <row r="129" ht="9.75" hidden="1" customHeight="1"/>
    <row r="130" ht="9.75" hidden="1" customHeight="1"/>
    <row r="131" ht="9.75" hidden="1" customHeight="1"/>
    <row r="132" ht="9.75" hidden="1" customHeight="1"/>
    <row r="133" ht="9.75" hidden="1" customHeight="1"/>
    <row r="134" ht="9.75" hidden="1" customHeight="1"/>
    <row r="135" ht="9.75" hidden="1" customHeight="1"/>
    <row r="136" ht="9.75" hidden="1" customHeight="1"/>
    <row r="137" ht="9.75" hidden="1" customHeight="1"/>
    <row r="138" ht="9.75" hidden="1" customHeight="1"/>
    <row r="139" ht="9.75" hidden="1" customHeight="1"/>
    <row r="140" ht="9.75" hidden="1" customHeight="1"/>
    <row r="141" ht="9.75" hidden="1" customHeight="1"/>
    <row r="142" ht="9.75" hidden="1" customHeight="1"/>
    <row r="143" ht="9.75" hidden="1" customHeight="1"/>
    <row r="144" ht="9.75" hidden="1" customHeight="1"/>
    <row r="145" ht="9.75" hidden="1" customHeight="1"/>
    <row r="146" ht="9.75" hidden="1" customHeight="1"/>
    <row r="147" ht="9.75" hidden="1" customHeight="1"/>
    <row r="148" ht="9.75" hidden="1" customHeight="1"/>
    <row r="149" ht="9.75" hidden="1" customHeight="1"/>
    <row r="150" ht="9.75" hidden="1" customHeight="1"/>
    <row r="151" ht="9.75" hidden="1" customHeight="1"/>
    <row r="152" ht="9.75" hidden="1" customHeight="1"/>
    <row r="153" ht="9.75" hidden="1" customHeight="1"/>
    <row r="154" ht="9.75" hidden="1" customHeight="1"/>
    <row r="155" ht="9.75" hidden="1" customHeight="1"/>
    <row r="156" ht="9.75" hidden="1" customHeight="1"/>
    <row r="157" ht="9.75" hidden="1" customHeight="1"/>
    <row r="158" ht="9.75" hidden="1" customHeight="1"/>
    <row r="159" ht="9.75" hidden="1" customHeight="1"/>
    <row r="160" ht="9.75" hidden="1" customHeight="1"/>
    <row r="161" ht="9.75" hidden="1" customHeight="1"/>
    <row r="162" ht="9.75" hidden="1" customHeight="1"/>
    <row r="163" ht="9.75" hidden="1" customHeight="1"/>
    <row r="164" ht="9.75" hidden="1" customHeight="1"/>
    <row r="165" ht="9.75" hidden="1" customHeight="1"/>
    <row r="166" ht="9.75" hidden="1" customHeight="1"/>
    <row r="167" ht="9.75" hidden="1" customHeight="1"/>
    <row r="168" ht="9.75" hidden="1" customHeight="1"/>
    <row r="169" ht="9.75" hidden="1" customHeight="1"/>
    <row r="170" ht="9.75" hidden="1" customHeight="1"/>
    <row r="171" ht="9.75" hidden="1" customHeight="1"/>
    <row r="172" ht="9.75" hidden="1" customHeight="1"/>
    <row r="173" ht="9.75" hidden="1" customHeight="1"/>
    <row r="174" ht="9.75" hidden="1" customHeight="1"/>
    <row r="175" ht="9.75" hidden="1" customHeight="1"/>
    <row r="176" ht="9.75" hidden="1" customHeight="1"/>
    <row r="177" ht="9.75" hidden="1" customHeight="1"/>
    <row r="178" ht="9.75" hidden="1" customHeight="1"/>
    <row r="179" ht="9.75" hidden="1" customHeight="1"/>
    <row r="180" ht="9.75" hidden="1" customHeight="1"/>
    <row r="181" ht="9.75" hidden="1" customHeight="1"/>
  </sheetData>
  <sheetProtection algorithmName="SHA-512" hashValue="7gXYxhK2yGRRYDyncuX4xmKsKqJNTi0sfCuJ9k43NoVoIq+hieyz2jKnJ+DUmRh1U8//hAUMnXRe9/kG3Mkzmg==" saltValue="T64I3ae9zASDe9kz/57RkQ==" spinCount="100000" sheet="1" selectLockedCells="1" objects="1" scenarios="1"/>
  <mergeCells count="40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20:N20"/>
    <mergeCell ref="B24:N24"/>
    <mergeCell ref="B28:N28"/>
    <mergeCell ref="B32:N32"/>
    <mergeCell ref="B36:N36"/>
    <mergeCell ref="B40:N40"/>
    <mergeCell ref="B44:N44"/>
    <mergeCell ref="B48:N48"/>
    <mergeCell ref="B52:N52"/>
    <mergeCell ref="B56:N56"/>
    <mergeCell ref="B59:L59"/>
    <mergeCell ref="M59:N59"/>
    <mergeCell ref="B60:N60"/>
    <mergeCell ref="B15:O17"/>
  </mergeCells>
  <conditionalFormatting sqref="B21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B25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29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33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37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5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49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3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7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81"/>
  <sheetViews>
    <sheetView showGridLines="0" showRowColHeaders="0" zoomScale="120" zoomScaleNormal="120" zoomScalePageLayoutView="120" showWhiteSpace="0" showRuler="0" workbookViewId="0">
      <selection activeCell="B15" sqref="B15:O17"/>
    </sheetView>
  </sheetViews>
  <sheetFormatPr defaultColWidth="0" defaultRowHeight="0" customHeight="1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4.425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ht="13.5" spans="2:16"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</row>
    <row r="2" ht="13.5" spans="2:17">
      <c r="B2" s="4"/>
      <c r="C2" s="4"/>
      <c r="D2" s="4"/>
      <c r="E2" s="4"/>
      <c r="F2" s="4"/>
      <c r="G2" s="4"/>
      <c r="H2" s="4"/>
      <c r="I2" s="4"/>
      <c r="J2" s="4"/>
      <c r="K2" s="4"/>
      <c r="L2" s="10"/>
      <c r="M2" s="10"/>
      <c r="N2" s="10"/>
      <c r="O2" s="10"/>
      <c r="P2" s="10"/>
      <c r="Q2" s="10"/>
    </row>
    <row r="3" ht="13.5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ht="14.2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5.25" customHeight="1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ht="13.5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17" t="s">
        <v>3</v>
      </c>
      <c r="G8" s="17"/>
      <c r="H8" s="17"/>
      <c r="I8" s="7" t="s">
        <v>4</v>
      </c>
      <c r="J8" s="7"/>
      <c r="K8" s="7"/>
      <c r="L8" s="17" t="s">
        <v>5</v>
      </c>
      <c r="M8" s="17"/>
      <c r="N8" s="17"/>
      <c r="O8" s="19"/>
    </row>
    <row r="9" s="1" customFormat="1" ht="13.5" spans="2:15">
      <c r="B9" s="8"/>
      <c r="C9" s="7" t="s">
        <v>6</v>
      </c>
      <c r="D9" s="7"/>
      <c r="E9" s="7"/>
      <c r="F9" s="18" t="s">
        <v>7</v>
      </c>
      <c r="G9" s="18"/>
      <c r="H9" s="18"/>
      <c r="I9" s="9" t="s">
        <v>8</v>
      </c>
      <c r="J9" s="9"/>
      <c r="K9" s="9"/>
      <c r="L9" s="18" t="s">
        <v>9</v>
      </c>
      <c r="M9" s="18"/>
      <c r="N9" s="18"/>
      <c r="O9" s="19"/>
    </row>
    <row r="10" s="1" customFormat="1" ht="13.5" spans="2:15">
      <c r="B10" s="8"/>
      <c r="C10" s="9" t="s">
        <v>10</v>
      </c>
      <c r="D10" s="9"/>
      <c r="E10" s="9"/>
      <c r="F10" s="18" t="s">
        <v>11</v>
      </c>
      <c r="G10" s="18"/>
      <c r="H10" s="18"/>
      <c r="I10" s="9" t="s">
        <v>12</v>
      </c>
      <c r="J10" s="9"/>
      <c r="K10" s="9"/>
      <c r="L10" s="18" t="s">
        <v>13</v>
      </c>
      <c r="M10" s="18"/>
      <c r="N10" s="18"/>
      <c r="O10" s="20"/>
    </row>
    <row r="11" s="1" customFormat="1" ht="13.5" spans="2:14">
      <c r="B11" s="8"/>
      <c r="C11" s="9" t="s">
        <v>14</v>
      </c>
      <c r="D11" s="9"/>
      <c r="E11" s="9"/>
      <c r="F11" s="18" t="s">
        <v>15</v>
      </c>
      <c r="G11" s="18"/>
      <c r="H11" s="18"/>
      <c r="I11" s="9" t="s">
        <v>16</v>
      </c>
      <c r="J11" s="9"/>
      <c r="K11" s="9"/>
      <c r="L11" s="18" t="s">
        <v>17</v>
      </c>
      <c r="M11" s="18"/>
      <c r="N11" s="18"/>
    </row>
    <row r="12" s="1" customFormat="1" ht="13.5" spans="2:14">
      <c r="B12" s="8"/>
      <c r="C12" s="7" t="s">
        <v>18</v>
      </c>
      <c r="D12" s="7"/>
      <c r="E12" s="7"/>
      <c r="F12" s="17" t="s">
        <v>19</v>
      </c>
      <c r="G12" s="17"/>
      <c r="H12" s="17"/>
      <c r="I12" s="7" t="s">
        <v>20</v>
      </c>
      <c r="J12" s="7"/>
      <c r="K12" s="7"/>
      <c r="L12" s="17" t="s">
        <v>21</v>
      </c>
      <c r="M12" s="17"/>
      <c r="N12" s="17"/>
    </row>
    <row r="13" s="1" customFormat="1" ht="13.5" spans="3:15">
      <c r="C13" s="9" t="s">
        <v>22</v>
      </c>
      <c r="D13" s="9"/>
      <c r="E13" s="9"/>
      <c r="F13" s="18" t="s">
        <v>23</v>
      </c>
      <c r="G13" s="18"/>
      <c r="H13" s="18"/>
      <c r="I13" s="9" t="s">
        <v>24</v>
      </c>
      <c r="J13" s="9"/>
      <c r="K13" s="9"/>
      <c r="L13" s="18" t="s">
        <v>25</v>
      </c>
      <c r="M13" s="18"/>
      <c r="N13" s="18"/>
      <c r="O13" s="20"/>
    </row>
    <row r="14" ht="13.5" spans="2:16">
      <c r="B14" s="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1"/>
      <c r="O14" s="2"/>
      <c r="P14" s="2"/>
    </row>
    <row r="15" ht="12.75" customHeight="1" spans="2:16"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"/>
    </row>
    <row r="16" ht="13.5" spans="2:1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</row>
    <row r="17" ht="13.5" spans="2:16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"/>
    </row>
    <row r="18" ht="13.5" spans="2:16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r="19" ht="13.5" spans="2:16">
      <c r="B19" s="2" t="s">
        <v>27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2"/>
      <c r="P19" s="2"/>
    </row>
    <row r="20" ht="14.25" customHeight="1" spans="2:16">
      <c r="B20" s="13" t="s">
        <v>50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2"/>
      <c r="P20" s="2"/>
    </row>
    <row r="21" ht="14.25" customHeight="1" spans="2:16">
      <c r="B21" s="14" t="str">
        <f>IF(M59="mostrar","Patricia shouldn’t be playing with the dog. She should be bathing it.","")</f>
        <v/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4.5" customHeight="1" spans="2:16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"/>
    </row>
    <row r="23" ht="13.5" spans="2:16">
      <c r="B23" s="2" t="s">
        <v>29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P23" s="2"/>
    </row>
    <row r="24" ht="13.5" spans="2:16">
      <c r="B24" s="13" t="s">
        <v>51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2"/>
      <c r="P24" s="2"/>
    </row>
    <row r="25" ht="14.25" customHeight="1" spans="2:16">
      <c r="B25" s="14" t="str">
        <f>IF(M59="mostrar","These exercises are really easy. We can do them.","")</f>
        <v/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4.5" customHeight="1" spans="2:1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"/>
    </row>
    <row r="27" ht="13.5" spans="2:16">
      <c r="B27" s="2" t="s">
        <v>31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P27" s="2"/>
    </row>
    <row r="28" ht="13.5" spans="2:16">
      <c r="B28" s="13" t="s">
        <v>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2"/>
      <c r="P28" s="2"/>
    </row>
    <row r="29" ht="14.25" customHeight="1" spans="2:16">
      <c r="B29" s="14" t="str">
        <f>IF(M59="mostrar","That woman needs help. Can you help her?","")</f>
        <v/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4.5" customHeight="1" spans="2:1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"/>
    </row>
    <row r="31" ht="13.5" spans="2:16">
      <c r="B31" s="2" t="s">
        <v>33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P31" s="2"/>
    </row>
    <row r="32" ht="13.5" spans="2:16">
      <c r="B32" s="13" t="s">
        <v>53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2"/>
      <c r="P32" s="2"/>
    </row>
    <row r="33" ht="14.25" customHeight="1" spans="2:16">
      <c r="B33" s="14" t="str">
        <f>IF(M59="mostrar","We always go with you to the gym, but today we can’t take you.","")</f>
        <v/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4.5" customHeight="1" spans="2:16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"/>
    </row>
    <row r="35" ht="13.5" spans="2:16">
      <c r="B35" s="2" t="s">
        <v>35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0"/>
      <c r="P35" s="2"/>
    </row>
    <row r="36" ht="13.5" spans="2:16">
      <c r="B36" s="13" t="s">
        <v>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2"/>
      <c r="P36" s="2"/>
    </row>
    <row r="37" ht="14.25" customHeight="1" spans="2:16">
      <c r="B37" s="14" t="str">
        <f>IF(M59="mostrar","I don’t have new shoes and these shoes are very beautiful. Should I buy them?","")</f>
        <v/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4.5" customHeight="1" spans="2: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3.5" spans="2:16">
      <c r="B39" s="2" t="s">
        <v>37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0"/>
      <c r="P39" s="2"/>
    </row>
    <row r="40" ht="13.5" spans="2:16">
      <c r="B40" s="13" t="s">
        <v>55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2"/>
      <c r="P40" s="2"/>
    </row>
    <row r="41" ht="14.25" customHeight="1" spans="2:16">
      <c r="B41" s="14" t="str">
        <f>IF(M59="mostrar","Luis should be washing his car today, but he is painting it.","")</f>
        <v/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4.5" customHeight="1" spans="2:16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"/>
    </row>
    <row r="43" ht="13.5" spans="2:16">
      <c r="B43" s="2" t="s">
        <v>39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0"/>
      <c r="P43" s="2"/>
    </row>
    <row r="44" ht="13.5" spans="2:16">
      <c r="B44" s="13" t="s">
        <v>56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22"/>
      <c r="P44" s="2"/>
    </row>
    <row r="45" ht="14.25" customHeight="1" spans="2:16">
      <c r="B45" s="14" t="str">
        <f>IF(M59="mostrar","Carmen should go with us, but she can’t.","")</f>
        <v/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4.5" customHeight="1" spans="2:16">
      <c r="B46" s="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2"/>
    </row>
    <row r="47" ht="13.5" spans="2:16">
      <c r="B47" s="2" t="s">
        <v>41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2"/>
    </row>
    <row r="48" ht="13.5" spans="2:16">
      <c r="B48" s="13" t="s">
        <v>57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2"/>
      <c r="P48" s="2"/>
    </row>
    <row r="49" ht="14.25" customHeight="1" spans="2:16">
      <c r="B49" s="14" t="str">
        <f>IF(M59="mostrar","You shouldn’t be talking with him; you should be listening to me.","")</f>
        <v/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4.5" customHeight="1" spans="2:16">
      <c r="B50" s="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"/>
    </row>
    <row r="51" ht="13.5" spans="2:16">
      <c r="B51" s="2" t="s">
        <v>43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"/>
    </row>
    <row r="52" ht="13.5" spans="2:16">
      <c r="B52" s="13" t="s">
        <v>58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22"/>
      <c r="P52" s="2"/>
    </row>
    <row r="53" ht="14.25" customHeight="1" spans="2:16">
      <c r="B53" s="14" t="str">
        <f>IF(M59="mostrar","That is a safe and we can’t open it. Can you help us?","")</f>
        <v/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4.5" customHeight="1" spans="2:16">
      <c r="B54" s="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"/>
    </row>
    <row r="55" ht="13.5" spans="2:16">
      <c r="B55" s="2" t="s">
        <v>45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2"/>
    </row>
    <row r="56" ht="13.5" spans="2:16">
      <c r="B56" s="13" t="s">
        <v>59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2"/>
      <c r="P56" s="2"/>
    </row>
    <row r="57" ht="14.25" customHeight="1" spans="2:16">
      <c r="B57" s="14" t="str">
        <f>IF(M59="mostrar","Can I go with you? I don’t want to go with them.","")</f>
        <v/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4.5" customHeight="1" spans="2:16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"/>
    </row>
    <row r="59" ht="14.25" customHeight="1" spans="2:16">
      <c r="B59" s="16" t="s">
        <v>60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3"/>
      <c r="P59" s="2"/>
    </row>
    <row r="60" ht="14.25" spans="2:16">
      <c r="B60"/>
      <c r="C60"/>
      <c r="D60"/>
      <c r="E60"/>
      <c r="F60"/>
      <c r="G60"/>
      <c r="H60"/>
      <c r="I60"/>
      <c r="J60"/>
      <c r="K60"/>
      <c r="L60"/>
      <c r="M60"/>
      <c r="N60"/>
      <c r="O60" s="24"/>
      <c r="P60" s="1"/>
    </row>
    <row r="61" ht="4.5" customHeight="1" spans="2:16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"/>
    </row>
    <row r="62" ht="15" customHeight="1"/>
    <row r="63" ht="14.25" hidden="1"/>
    <row r="64" ht="15" customHeight="1"/>
    <row r="65" ht="9.75" hidden="1" customHeight="1"/>
    <row r="66" ht="9.75" hidden="1" customHeight="1"/>
    <row r="67" ht="9.75" hidden="1" customHeight="1"/>
    <row r="68" ht="9.75" hidden="1" customHeight="1"/>
    <row r="69" ht="9.75" hidden="1" customHeight="1"/>
    <row r="70" ht="9.75" hidden="1" customHeight="1"/>
    <row r="71" ht="9.75" hidden="1" customHeight="1"/>
    <row r="72" ht="9.75" hidden="1" customHeight="1"/>
    <row r="73" ht="9.75" hidden="1" customHeight="1"/>
    <row r="74" ht="9.75" hidden="1" customHeight="1"/>
    <row r="75" ht="9.75" hidden="1" customHeight="1"/>
    <row r="76" ht="9.75" hidden="1" customHeight="1"/>
    <row r="77" ht="9.75" hidden="1" customHeight="1"/>
    <row r="78" ht="9.75" hidden="1" customHeight="1"/>
    <row r="79" ht="9.75" hidden="1" customHeight="1"/>
    <row r="80" ht="9.75" hidden="1" customHeight="1"/>
    <row r="81" ht="9.75" hidden="1" customHeight="1"/>
    <row r="82" ht="9.75" hidden="1" customHeight="1"/>
    <row r="83" ht="9.75" hidden="1" customHeight="1"/>
    <row r="84" ht="9.75" hidden="1" customHeight="1"/>
    <row r="85" ht="9.75" hidden="1" customHeight="1"/>
    <row r="86" ht="9.75" hidden="1" customHeight="1"/>
    <row r="87" ht="9.75" hidden="1" customHeight="1"/>
    <row r="88" ht="9.75" hidden="1" customHeight="1"/>
    <row r="89" ht="9.75" hidden="1" customHeight="1"/>
    <row r="90" ht="9.75" hidden="1" customHeight="1"/>
    <row r="91" ht="9.75" hidden="1" customHeight="1"/>
    <row r="92" ht="9.75" hidden="1" customHeight="1"/>
    <row r="93" ht="9.75" hidden="1" customHeight="1"/>
    <row r="94" ht="9.75" hidden="1" customHeight="1"/>
    <row r="95" ht="9.75" hidden="1" customHeight="1"/>
    <row r="96" ht="9.75" hidden="1" customHeight="1"/>
    <row r="97" ht="9.75" hidden="1" customHeight="1"/>
    <row r="98" ht="9.75" hidden="1" customHeight="1"/>
    <row r="99" ht="9.75" hidden="1" customHeight="1"/>
    <row r="100" ht="9.75" hidden="1" customHeight="1"/>
    <row r="101" ht="9.75" hidden="1" customHeight="1"/>
    <row r="102" ht="9.75" hidden="1" customHeight="1"/>
    <row r="103" ht="9.75" hidden="1" customHeight="1"/>
    <row r="104" ht="9.75" hidden="1" customHeight="1"/>
    <row r="105" ht="9.75" hidden="1" customHeight="1"/>
    <row r="106" ht="9.75" hidden="1" customHeight="1"/>
    <row r="107" ht="9.75" hidden="1" customHeight="1"/>
    <row r="108" ht="9.75" hidden="1" customHeight="1"/>
    <row r="109" ht="9.75" hidden="1" customHeight="1"/>
    <row r="110" ht="9.75" hidden="1" customHeight="1"/>
    <row r="111" ht="9.75" hidden="1" customHeight="1"/>
    <row r="112" ht="9.75" hidden="1" customHeight="1"/>
    <row r="113" ht="9.75" hidden="1" customHeight="1"/>
    <row r="114" ht="9.75" hidden="1" customHeight="1"/>
    <row r="115" ht="9.75" hidden="1" customHeight="1"/>
    <row r="116" ht="9.75" hidden="1" customHeight="1"/>
    <row r="117" ht="9.75" hidden="1" customHeight="1"/>
    <row r="118" ht="9.75" hidden="1" customHeight="1"/>
    <row r="119" ht="9.75" hidden="1" customHeight="1"/>
    <row r="120" ht="9.75" hidden="1" customHeight="1"/>
    <row r="121" ht="9.75" hidden="1" customHeight="1"/>
    <row r="122" ht="9.75" hidden="1" customHeight="1"/>
    <row r="123" ht="9.75" hidden="1" customHeight="1"/>
    <row r="124" ht="9.75" hidden="1" customHeight="1"/>
    <row r="125" ht="9.75" hidden="1" customHeight="1"/>
    <row r="126" ht="9.75" hidden="1" customHeight="1"/>
    <row r="127" ht="9.75" hidden="1" customHeight="1"/>
    <row r="128" ht="9.75" hidden="1" customHeight="1"/>
    <row r="129" ht="9.75" hidden="1" customHeight="1"/>
    <row r="130" ht="9.75" hidden="1" customHeight="1"/>
    <row r="131" ht="9.75" hidden="1" customHeight="1"/>
    <row r="132" ht="9.75" hidden="1" customHeight="1"/>
    <row r="133" ht="9.75" hidden="1" customHeight="1"/>
    <row r="134" ht="9.75" hidden="1" customHeight="1"/>
    <row r="135" ht="9.75" hidden="1" customHeight="1"/>
    <row r="136" ht="9.75" hidden="1" customHeight="1"/>
    <row r="137" ht="9.75" hidden="1" customHeight="1"/>
    <row r="138" ht="9.75" hidden="1" customHeight="1"/>
    <row r="139" ht="9.75" hidden="1" customHeight="1"/>
    <row r="140" ht="9.75" hidden="1" customHeight="1"/>
    <row r="141" ht="9.75" hidden="1" customHeight="1"/>
    <row r="142" ht="9.75" hidden="1" customHeight="1"/>
    <row r="143" ht="9.75" hidden="1" customHeight="1"/>
    <row r="144" ht="9.75" hidden="1" customHeight="1"/>
    <row r="145" ht="9.75" hidden="1" customHeight="1"/>
    <row r="146" ht="9.75" hidden="1" customHeight="1"/>
    <row r="147" ht="9.75" hidden="1" customHeight="1"/>
    <row r="148" ht="9.75" hidden="1" customHeight="1"/>
    <row r="149" ht="9.75" hidden="1" customHeight="1"/>
    <row r="150" ht="9.75" hidden="1" customHeight="1"/>
    <row r="151" ht="9.75" hidden="1" customHeight="1"/>
    <row r="152" ht="9.75" hidden="1" customHeight="1"/>
    <row r="153" ht="9.75" hidden="1" customHeight="1"/>
    <row r="154" ht="9.75" hidden="1" customHeight="1"/>
    <row r="155" ht="9.75" hidden="1" customHeight="1"/>
    <row r="156" ht="9.75" hidden="1" customHeight="1"/>
    <row r="157" ht="9.75" hidden="1" customHeight="1"/>
    <row r="158" ht="9.75" hidden="1" customHeight="1"/>
    <row r="159" ht="9.75" hidden="1" customHeight="1"/>
    <row r="160" ht="9.75" hidden="1" customHeight="1"/>
    <row r="161" ht="9.75" hidden="1" customHeight="1"/>
    <row r="162" ht="9.75" hidden="1" customHeight="1"/>
    <row r="163" ht="9.75" hidden="1" customHeight="1"/>
    <row r="164" ht="9.75" hidden="1" customHeight="1"/>
    <row r="165" ht="9.75" hidden="1" customHeight="1"/>
    <row r="166" ht="9.75" hidden="1" customHeight="1"/>
    <row r="167" ht="9.75" hidden="1" customHeight="1"/>
    <row r="168" ht="9.75" hidden="1" customHeight="1"/>
    <row r="169" ht="9.75" hidden="1" customHeight="1"/>
    <row r="170" ht="9.75" hidden="1" customHeight="1"/>
    <row r="171" ht="9.75" hidden="1" customHeight="1"/>
    <row r="172" ht="9.75" hidden="1" customHeight="1"/>
    <row r="173" ht="9.75" hidden="1" customHeight="1"/>
    <row r="174" ht="9.75" hidden="1" customHeight="1"/>
    <row r="175" ht="9.75" hidden="1" customHeight="1"/>
    <row r="176" ht="9.75" hidden="1" customHeight="1"/>
    <row r="177" ht="9.75" hidden="1" customHeight="1"/>
    <row r="178" ht="9.75" hidden="1" customHeight="1"/>
    <row r="179" ht="9.75" hidden="1" customHeight="1"/>
    <row r="180" ht="9.75" hidden="1" customHeight="1"/>
    <row r="181" ht="9.75" hidden="1" customHeight="1"/>
  </sheetData>
  <sheetProtection algorithmName="SHA-512" hashValue="fghH57GuPMyjer5lnBI7bf1ptJwONQoA1t0zgphSiNIdWQg6lon7aSH785OJ6uU5JYrSCHDxMykkzd0WWecb/g==" saltValue="Ct5Nef+r3GOzdE5cfx09aQ==" spinCount="100000" sheet="1" selectLockedCells="1" selectUnlockedCells="1" objects="1" scenarios="1"/>
  <mergeCells count="3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20:N20"/>
    <mergeCell ref="B24:N24"/>
    <mergeCell ref="B28:N28"/>
    <mergeCell ref="B32:N32"/>
    <mergeCell ref="B36:N36"/>
    <mergeCell ref="B40:N40"/>
    <mergeCell ref="B44:N44"/>
    <mergeCell ref="B48:N48"/>
    <mergeCell ref="B52:N52"/>
    <mergeCell ref="B56:N56"/>
    <mergeCell ref="B59:N59"/>
    <mergeCell ref="B15:O17"/>
  </mergeCells>
  <conditionalFormatting sqref="B21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B25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29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33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37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5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49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3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7">
    <cfRule type="expression" dxfId="0" priority="20">
      <formula>#REF!="mostrar"</formula>
    </cfRule>
    <cfRule type="expression" dxfId="0" priority="19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28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2022-06-11T13:10:00Z</cp:lastPrinted>
  <dcterms:modified xsi:type="dcterms:W3CDTF">2024-08-22T11:41:51Z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