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780"/>
  </bookViews>
  <sheets>
    <sheet name="Lección 30" sheetId="17" r:id="rId1"/>
    <sheet name="Resultados" sheetId="20" r:id="rId2"/>
  </sheets>
  <definedNames>
    <definedName name="_xlnm.Print_Area" localSheetId="0">'Lección 30'!$A$1:$Q$75</definedName>
    <definedName name="_xlnm.Print_Area" localSheetId="1">Resultados!$A$1:$Q$75</definedName>
    <definedName name="Z_EA89241B_FA4E_4CF0_A19E_9D5CAE55AA0D_.wvu.Cols" localSheetId="0" hidden="1">'Lección 30'!$Q:$XFD</definedName>
    <definedName name="Z_EA89241B_FA4E_4CF0_A19E_9D5CAE55AA0D_.wvu.Cols" localSheetId="1" hidden="1">Resultados!$Q:$XFD</definedName>
    <definedName name="Z_EA89241B_FA4E_4CF0_A19E_9D5CAE55AA0D_.wvu.PrintArea" localSheetId="0" hidden="1">'Lección 30'!$A$1:$Q$72</definedName>
    <definedName name="Z_EA89241B_FA4E_4CF0_A19E_9D5CAE55AA0D_.wvu.PrintArea" localSheetId="1" hidden="1">Resultados!$A$1:$Q$72</definedName>
    <definedName name="Z_EA89241B_FA4E_4CF0_A19E_9D5CAE55AA0D_.wvu.Rows" localSheetId="0" hidden="1">'Lección 30'!$156:$1048576,'Lección 30'!$73:$155</definedName>
    <definedName name="Z_EA89241B_FA4E_4CF0_A19E_9D5CAE55AA0D_.wvu.Rows" localSheetId="1" hidden="1">Resultados!$156:$1048576,Resultados!$73:$155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<sst xmlns="http://schemas.openxmlformats.org/spreadsheetml/2006/main" count="62" uniqueCount="46">
  <si>
    <t>LECCIÓN 30 – EJERCICIO DE ESCRITURA EN INGLÉS</t>
  </si>
  <si>
    <t>A continuación, encontrarás el texto visto en clase. El texto tiene algunos errores que tú debes corregir. Revisa muy cuidadosamente.</t>
  </si>
  <si>
    <r>
      <rPr>
        <b/>
        <sz val="10.5"/>
        <color theme="1"/>
        <rFont val="Calibri"/>
        <charset val="134"/>
        <scheme val="minor"/>
      </rPr>
      <t>1)</t>
    </r>
    <r>
      <rPr>
        <sz val="10.5"/>
        <color theme="1"/>
        <rFont val="Calibri"/>
        <charset val="134"/>
        <scheme val="minor"/>
      </rPr>
      <t xml:space="preserve"> Responde las siguientes preguntas en forma larga y trata de utilizar “</t>
    </r>
    <r>
      <rPr>
        <b/>
        <u/>
        <sz val="10.5"/>
        <color theme="1"/>
        <rFont val="Calibri"/>
        <charset val="134"/>
        <scheme val="minor"/>
      </rPr>
      <t>BECAUSE</t>
    </r>
    <r>
      <rPr>
        <sz val="10.5"/>
        <color theme="1"/>
        <rFont val="Calibri"/>
        <charset val="134"/>
        <scheme val="minor"/>
      </rPr>
      <t>” cuando sea posible.</t>
    </r>
  </si>
  <si>
    <r>
      <rPr>
        <b/>
        <sz val="10.5"/>
        <rFont val="Calibri"/>
        <charset val="134"/>
        <scheme val="minor"/>
      </rPr>
      <t xml:space="preserve">1. </t>
    </r>
    <r>
      <rPr>
        <sz val="10.5"/>
        <rFont val="Calibri"/>
        <charset val="134"/>
        <scheme val="minor"/>
      </rPr>
      <t>Does Mary live with her mother?</t>
    </r>
  </si>
  <si>
    <t>Mary doesn't live with her mother because she lives with her husband</t>
  </si>
  <si>
    <r>
      <rPr>
        <b/>
        <sz val="10.5"/>
        <rFont val="Calibri"/>
        <charset val="134"/>
        <scheme val="minor"/>
      </rPr>
      <t xml:space="preserve">2. </t>
    </r>
    <r>
      <rPr>
        <sz val="10.5"/>
        <rFont val="Calibri"/>
        <charset val="134"/>
        <scheme val="minor"/>
      </rPr>
      <t>Does Mary love her husband?</t>
    </r>
  </si>
  <si>
    <t xml:space="preserve"> yes, she loves him.</t>
  </si>
  <si>
    <r>
      <rPr>
        <b/>
        <sz val="10.5"/>
        <rFont val="Calibri"/>
        <charset val="134"/>
        <scheme val="minor"/>
      </rPr>
      <t xml:space="preserve">3. </t>
    </r>
    <r>
      <rPr>
        <sz val="10.5"/>
        <rFont val="Calibri"/>
        <charset val="134"/>
        <scheme val="minor"/>
      </rPr>
      <t>Do they have a big house?</t>
    </r>
  </si>
  <si>
    <t>no, they don't have a big house, because they have a small house.</t>
  </si>
  <si>
    <r>
      <rPr>
        <b/>
        <sz val="10.5"/>
        <rFont val="Calibri"/>
        <charset val="134"/>
        <scheme val="minor"/>
      </rPr>
      <t xml:space="preserve">4. </t>
    </r>
    <r>
      <rPr>
        <sz val="10.5"/>
        <rFont val="Calibri"/>
        <charset val="134"/>
        <scheme val="minor"/>
      </rPr>
      <t>Do they like the house?</t>
    </r>
  </si>
  <si>
    <t>yes, they like their small house</t>
  </si>
  <si>
    <r>
      <rPr>
        <b/>
        <sz val="10.5"/>
        <rFont val="Calibri"/>
        <charset val="134"/>
        <scheme val="minor"/>
      </rPr>
      <t>5.</t>
    </r>
    <r>
      <rPr>
        <sz val="10.5"/>
        <rFont val="Calibri"/>
        <charset val="134"/>
        <scheme val="minor"/>
      </rPr>
      <t xml:space="preserve"> Do they have a cat?</t>
    </r>
  </si>
  <si>
    <t>no, they don't have a cat, but they have a really big dog</t>
  </si>
  <si>
    <r>
      <rPr>
        <b/>
        <sz val="10.5"/>
        <rFont val="Calibri"/>
        <charset val="134"/>
        <scheme val="minor"/>
      </rPr>
      <t>6.</t>
    </r>
    <r>
      <rPr>
        <sz val="10.5"/>
        <rFont val="Calibri"/>
        <charset val="134"/>
        <scheme val="minor"/>
      </rPr>
      <t xml:space="preserve"> Does the dog have a green ball?</t>
    </r>
  </si>
  <si>
    <t>no, the dog doesn't have a  green ball, because the dog have a red ball.</t>
  </si>
  <si>
    <r>
      <rPr>
        <b/>
        <sz val="10.5"/>
        <rFont val="Calibri"/>
        <charset val="134"/>
        <scheme val="minor"/>
      </rPr>
      <t xml:space="preserve">7. </t>
    </r>
    <r>
      <rPr>
        <sz val="10.5"/>
        <rFont val="Calibri"/>
        <charset val="134"/>
        <scheme val="minor"/>
      </rPr>
      <t>How is the dog?</t>
    </r>
  </si>
  <si>
    <t>the dog is really big and it have a red ball.</t>
  </si>
  <si>
    <r>
      <rPr>
        <b/>
        <sz val="10.5"/>
        <rFont val="Calibri"/>
        <charset val="134"/>
        <scheme val="minor"/>
      </rPr>
      <t>8.</t>
    </r>
    <r>
      <rPr>
        <sz val="10.5"/>
        <rFont val="Calibri"/>
        <charset val="134"/>
        <scheme val="minor"/>
      </rPr>
      <t xml:space="preserve"> How often does the dog play with the ball?</t>
    </r>
  </si>
  <si>
    <t xml:space="preserve">the dog play with it all day </t>
  </si>
  <si>
    <r>
      <rPr>
        <b/>
        <sz val="10.5"/>
        <rFont val="Calibri"/>
        <charset val="134"/>
        <scheme val="minor"/>
      </rPr>
      <t>9.</t>
    </r>
    <r>
      <rPr>
        <sz val="10.5"/>
        <rFont val="Calibri"/>
        <charset val="134"/>
        <scheme val="minor"/>
      </rPr>
      <t xml:space="preserve"> Does the dog play with Mary all day?</t>
    </r>
  </si>
  <si>
    <t>no, they don't play all day, because mary is in the office very often.</t>
  </si>
  <si>
    <r>
      <rPr>
        <b/>
        <sz val="10.5"/>
        <rFont val="Calibri"/>
        <charset val="134"/>
        <scheme val="minor"/>
      </rPr>
      <t>10.</t>
    </r>
    <r>
      <rPr>
        <sz val="10.5"/>
        <rFont val="Calibri"/>
        <charset val="134"/>
        <scheme val="minor"/>
      </rPr>
      <t xml:space="preserve"> Does Mary let the dog play in the house?</t>
    </r>
  </si>
  <si>
    <t>No,  the dog doesn't play in the house, because Mary doesn't let it play in the house</t>
  </si>
  <si>
    <r>
      <rPr>
        <b/>
        <sz val="10.5"/>
        <rFont val="Calibri"/>
        <charset val="134"/>
        <scheme val="minor"/>
      </rPr>
      <t xml:space="preserve">11. </t>
    </r>
    <r>
      <rPr>
        <sz val="10.5"/>
        <rFont val="Calibri"/>
        <charset val="134"/>
        <scheme val="minor"/>
      </rPr>
      <t>Where can the dog play with the ball?</t>
    </r>
  </si>
  <si>
    <t>the dog can plays with the ball in the yard.</t>
  </si>
  <si>
    <r>
      <rPr>
        <b/>
        <sz val="10.5"/>
        <rFont val="Calibri"/>
        <charset val="134"/>
        <scheme val="minor"/>
      </rPr>
      <t xml:space="preserve">12. </t>
    </r>
    <r>
      <rPr>
        <sz val="10.5"/>
        <rFont val="Calibri"/>
        <charset val="134"/>
        <scheme val="minor"/>
      </rPr>
      <t>Does Mary have a yard in her house?</t>
    </r>
  </si>
  <si>
    <t>yes, mary has a yard in her house.</t>
  </si>
  <si>
    <r>
      <rPr>
        <b/>
        <sz val="10.5"/>
        <rFont val="Calibri"/>
        <charset val="134"/>
        <scheme val="minor"/>
      </rPr>
      <t>13.</t>
    </r>
    <r>
      <rPr>
        <sz val="10.5"/>
        <rFont val="Calibri"/>
        <charset val="134"/>
        <scheme val="minor"/>
      </rPr>
      <t xml:space="preserve"> Does Mary work in a supermarket or in an office?</t>
    </r>
  </si>
  <si>
    <t>mary works in an office</t>
  </si>
  <si>
    <t>Escribe aquí la palabra "mostrar" para ver los resultados &gt;&gt;</t>
  </si>
  <si>
    <t>mostrar</t>
  </si>
  <si>
    <t>Opción válida para EXCEL | Si estás en un dispositivo movil puedes ver los resultados en la hoja "Resultados"</t>
  </si>
  <si>
    <t>No, because Mary lives with her husband.</t>
  </si>
  <si>
    <t>Yes, she does. / Yes, she loves him.</t>
  </si>
  <si>
    <t>No, because they have a small house.</t>
  </si>
  <si>
    <t>Yes, they do. / Yes, they like it.</t>
  </si>
  <si>
    <t>No, because they have a dog.</t>
  </si>
  <si>
    <t>No, because the dog has a red ball.</t>
  </si>
  <si>
    <t>The dog is really big. / It’s really big.</t>
  </si>
  <si>
    <t>It plays with the ball all day.</t>
  </si>
  <si>
    <t>No, it doesn’t play with her because it plays with the ball all day.</t>
  </si>
  <si>
    <t>No, she doesn’t.</t>
  </si>
  <si>
    <t>In the yard. / The dog can play with the ball in the yard.</t>
  </si>
  <si>
    <t>Yes, she does. / Yes, Mary has a yard in her house.</t>
  </si>
  <si>
    <t>Mary works in an office. / She works in an office.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</si>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</sst>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sz val="10.5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i/>
      <sz val="10.5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0.5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.5"/>
      <color rgb="FFA5002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u/>
      <sz val="10.5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0" fillId="10" borderId="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29" fillId="25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0" borderId="5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6" fillId="4" borderId="1" xfId="0" applyFont="1" applyFill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48" applyFont="1" applyAlignment="1" applyProtection="1">
      <alignment horizontal="center"/>
    </xf>
    <xf numFmtId="0" fontId="5" fillId="0" borderId="0" xfId="0" applyFont="1" applyAlignment="1">
      <alignment horizontal="left" vertical="center" wrapText="1"/>
    </xf>
    <xf numFmtId="0" fontId="10" fillId="4" borderId="1" xfId="0" applyFont="1" applyFill="1" applyBorder="1" applyProtection="1">
      <protection locked="0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4" borderId="1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0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0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15</xdr:col>
      <xdr:colOff>289694</xdr:colOff>
      <xdr:row>4</xdr:row>
      <xdr:rowOff>68263</xdr:rowOff>
    </xdr:to>
    <xdr:pic>
      <xdr:nvPicPr>
        <xdr:cNvPr id="18" name="Imagen 1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24460" y="0"/>
          <a:ext cx="6061075" cy="647065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9</xdr:row>
      <xdr:rowOff>39688</xdr:rowOff>
    </xdr:from>
    <xdr:to>
      <xdr:col>15</xdr:col>
      <xdr:colOff>325438</xdr:colOff>
      <xdr:row>13</xdr:row>
      <xdr:rowOff>158750</xdr:rowOff>
    </xdr:to>
    <xdr:sp>
      <xdr:nvSpPr>
        <xdr:cNvPr id="2" name="CuadroTexto 1"/>
        <xdr:cNvSpPr txBox="1"/>
      </xdr:nvSpPr>
      <xdr:spPr>
        <a:xfrm>
          <a:off x="156210" y="1285240"/>
          <a:ext cx="6064885" cy="8528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Mary is my friend. She lives with her husband and she loves him. They have a small house</a:t>
          </a:r>
          <a:endParaRPr lang="es-CO" sz="1100"/>
        </a:p>
        <a:p>
          <a:r>
            <a:rPr lang="es-CO" sz="1100"/>
            <a:t>but they like it. They also have a dog. It’s really big. It has a red ball and it plays with it all</a:t>
          </a:r>
          <a:endParaRPr lang="es-CO" sz="1100"/>
        </a:p>
        <a:p>
          <a:r>
            <a:rPr lang="es-CO" sz="1100"/>
            <a:t>day. Mary doesn’t let it play in the house, but she lets it play in the yard. Mary is not with me today, but I see her very often in the office.</a:t>
          </a:r>
          <a:endParaRPr lang="es-CO" sz="1100"/>
        </a:p>
      </xdr:txBody>
    </xdr:sp>
    <xdr:clientData/>
  </xdr:twoCellAnchor>
  <xdr:twoCellAnchor>
    <xdr:from>
      <xdr:col>6</xdr:col>
      <xdr:colOff>111125</xdr:colOff>
      <xdr:row>72</xdr:row>
      <xdr:rowOff>103188</xdr:rowOff>
    </xdr:from>
    <xdr:to>
      <xdr:col>10</xdr:col>
      <xdr:colOff>273051</xdr:colOff>
      <xdr:row>74</xdr:row>
      <xdr:rowOff>47776</xdr:rowOff>
    </xdr:to>
    <xdr:grpSp>
      <xdr:nvGrpSpPr>
        <xdr:cNvPr id="19" name="Grupo 18"/>
        <xdr:cNvGrpSpPr/>
      </xdr:nvGrpSpPr>
      <xdr:grpSpPr>
        <a:xfrm>
          <a:off x="2286635" y="10816590"/>
          <a:ext cx="1815465" cy="325755"/>
          <a:chOff x="2182415" y="8080225"/>
          <a:chExt cx="1622426" cy="325588"/>
        </a:xfrm>
      </xdr:grpSpPr>
      <xdr:pic>
        <xdr:nvPicPr>
          <xdr:cNvPr id="20" name="Imagen 1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agen 2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142874</xdr:colOff>
      <xdr:row>10</xdr:row>
      <xdr:rowOff>23813</xdr:rowOff>
    </xdr:from>
    <xdr:to>
      <xdr:col>14</xdr:col>
      <xdr:colOff>349249</xdr:colOff>
      <xdr:row>28</xdr:row>
      <xdr:rowOff>159950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7905" y="1459865"/>
          <a:ext cx="2273300" cy="2774315"/>
        </a:xfrm>
        <a:prstGeom prst="rect">
          <a:avLst/>
        </a:prstGeom>
      </xdr:spPr>
    </xdr:pic>
    <xdr:clientData/>
  </xdr:twoCellAnchor>
  <xdr:twoCellAnchor editAs="oneCell">
    <xdr:from>
      <xdr:col>9</xdr:col>
      <xdr:colOff>160336</xdr:colOff>
      <xdr:row>39</xdr:row>
      <xdr:rowOff>41276</xdr:rowOff>
    </xdr:from>
    <xdr:to>
      <xdr:col>15</xdr:col>
      <xdr:colOff>1586</xdr:colOff>
      <xdr:row>57</xdr:row>
      <xdr:rowOff>10726</xdr:rowOff>
    </xdr:to>
    <xdr:pic>
      <xdr:nvPicPr>
        <xdr:cNvPr id="4" name="Imagen 3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5685" y="5763895"/>
          <a:ext cx="2321560" cy="2769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15</xdr:col>
      <xdr:colOff>289694</xdr:colOff>
      <xdr:row>4</xdr:row>
      <xdr:rowOff>68263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24460" y="0"/>
          <a:ext cx="6061075" cy="647065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9</xdr:row>
      <xdr:rowOff>39688</xdr:rowOff>
    </xdr:from>
    <xdr:to>
      <xdr:col>15</xdr:col>
      <xdr:colOff>325438</xdr:colOff>
      <xdr:row>13</xdr:row>
      <xdr:rowOff>158750</xdr:rowOff>
    </xdr:to>
    <xdr:sp>
      <xdr:nvSpPr>
        <xdr:cNvPr id="3" name="CuadroTexto 2"/>
        <xdr:cNvSpPr txBox="1"/>
      </xdr:nvSpPr>
      <xdr:spPr>
        <a:xfrm>
          <a:off x="156210" y="1285240"/>
          <a:ext cx="6064885" cy="8528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Mary is my friend. She </a:t>
          </a:r>
          <a:r>
            <a:rPr lang="es-CO" sz="1100" b="1" u="sng">
              <a:solidFill>
                <a:srgbClr val="FF0000"/>
              </a:solidFill>
            </a:rPr>
            <a:t>lives</a:t>
          </a:r>
          <a:r>
            <a:rPr lang="es-CO" sz="1100"/>
            <a:t> with </a:t>
          </a:r>
          <a:r>
            <a:rPr lang="es-CO" sz="1100" b="1" u="sng">
              <a:solidFill>
                <a:srgbClr val="FF0000"/>
              </a:solidFill>
            </a:rPr>
            <a:t>her</a:t>
          </a:r>
          <a:r>
            <a:rPr lang="es-CO" sz="1100"/>
            <a:t> husband and she loves </a:t>
          </a:r>
          <a:r>
            <a:rPr lang="es-CO" sz="1100" b="1" u="sng">
              <a:solidFill>
                <a:srgbClr val="FF0000"/>
              </a:solidFill>
            </a:rPr>
            <a:t>him</a:t>
          </a:r>
          <a:r>
            <a:rPr lang="es-CO" sz="1100"/>
            <a:t>. They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have</a:t>
          </a:r>
          <a:r>
            <a:rPr lang="es-CO" sz="1100"/>
            <a:t> a small house</a:t>
          </a:r>
          <a:endParaRPr lang="es-CO" sz="1100"/>
        </a:p>
        <a:p>
          <a:r>
            <a:rPr lang="es-CO" sz="1100"/>
            <a:t>but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they</a:t>
          </a:r>
          <a:r>
            <a:rPr lang="es-CO" sz="1100"/>
            <a:t> like it. They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also have </a:t>
          </a:r>
          <a:r>
            <a:rPr lang="es-CO" sz="1100"/>
            <a:t>a dog.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It’s</a:t>
          </a:r>
          <a:r>
            <a:rPr lang="es-CO" sz="1100"/>
            <a:t> really big. It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has</a:t>
          </a:r>
          <a:r>
            <a:rPr lang="es-CO" sz="1100"/>
            <a:t> a red ball and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it</a:t>
          </a:r>
          <a:r>
            <a:rPr lang="es-CO" sz="1100"/>
            <a:t> plays with it all</a:t>
          </a:r>
          <a:endParaRPr lang="es-CO" sz="1100"/>
        </a:p>
        <a:p>
          <a:r>
            <a:rPr lang="es-CO" sz="1100"/>
            <a:t>day. Mary doesn’t let it play in the house, but she </a:t>
          </a:r>
          <a:r>
            <a:rPr lang="es-CO" sz="1100" b="1" u="sng">
              <a:solidFill>
                <a:srgbClr val="FF0000"/>
              </a:solidFill>
            </a:rPr>
            <a:t>l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ets</a:t>
          </a:r>
          <a:r>
            <a:rPr lang="es-CO" sz="1100" b="0" u="none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s-CO" sz="1100"/>
            <a:t>it play in the yard. Mary is not with me today, but I see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her</a:t>
          </a:r>
          <a:r>
            <a:rPr lang="es-CO" sz="1100"/>
            <a:t> very often in the office.</a:t>
          </a:r>
          <a:endParaRPr lang="es-CO" sz="1100"/>
        </a:p>
      </xdr:txBody>
    </xdr:sp>
    <xdr:clientData/>
  </xdr:twoCellAnchor>
  <xdr:twoCellAnchor>
    <xdr:from>
      <xdr:col>6</xdr:col>
      <xdr:colOff>111125</xdr:colOff>
      <xdr:row>72</xdr:row>
      <xdr:rowOff>103188</xdr:rowOff>
    </xdr:from>
    <xdr:to>
      <xdr:col>10</xdr:col>
      <xdr:colOff>273051</xdr:colOff>
      <xdr:row>74</xdr:row>
      <xdr:rowOff>47776</xdr:rowOff>
    </xdr:to>
    <xdr:grpSp>
      <xdr:nvGrpSpPr>
        <xdr:cNvPr id="4" name="Grupo 3"/>
        <xdr:cNvGrpSpPr/>
      </xdr:nvGrpSpPr>
      <xdr:grpSpPr>
        <a:xfrm>
          <a:off x="2286635" y="10883265"/>
          <a:ext cx="1815465" cy="325755"/>
          <a:chOff x="2182415" y="8080225"/>
          <a:chExt cx="1622426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169228</xdr:colOff>
      <xdr:row>11</xdr:row>
      <xdr:rowOff>11409</xdr:rowOff>
    </xdr:from>
    <xdr:to>
      <xdr:col>14</xdr:col>
      <xdr:colOff>211776</xdr:colOff>
      <xdr:row>59</xdr:row>
      <xdr:rowOff>171451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880" y="1628140"/>
          <a:ext cx="5003165" cy="7313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73"/>
  <sheetViews>
    <sheetView showGridLines="0" showRowColHeaders="0" tabSelected="1" zoomScale="130" zoomScaleNormal="130" showWhiteSpace="0" showRuler="0" topLeftCell="A29" workbookViewId="0">
      <selection activeCell="C68" sqref="C68:O68"/>
    </sheetView>
  </sheetViews>
  <sheetFormatPr defaultColWidth="0" defaultRowHeight="0" customHeight="1" zeroHeight="1"/>
  <cols>
    <col min="1" max="1" width="1.425" style="3" customWidth="1"/>
    <col min="2" max="16" width="5.425" style="4" customWidth="1"/>
    <col min="17" max="17" width="1.425" style="3" customWidth="1"/>
    <col min="18" max="16384" width="4.85833333333333" style="3" hidden="1"/>
  </cols>
  <sheetData>
    <row r="1" ht="13.5" spans="2:16">
      <c r="B1" s="5"/>
      <c r="C1" s="5"/>
      <c r="D1" s="5"/>
      <c r="E1" s="5"/>
      <c r="F1" s="5"/>
      <c r="G1" s="5"/>
      <c r="H1" s="5"/>
      <c r="I1" s="5"/>
      <c r="J1" s="5"/>
      <c r="K1" s="5"/>
      <c r="L1" s="3"/>
      <c r="M1" s="3"/>
      <c r="N1" s="3"/>
      <c r="O1" s="3"/>
      <c r="P1" s="3"/>
    </row>
    <row r="2" ht="13.5" spans="2:16">
      <c r="B2" s="5"/>
      <c r="C2" s="5"/>
      <c r="D2" s="5"/>
      <c r="E2" s="5"/>
      <c r="F2" s="5"/>
      <c r="G2" s="5"/>
      <c r="H2" s="5"/>
      <c r="I2" s="5"/>
      <c r="J2" s="5"/>
      <c r="K2" s="5"/>
      <c r="L2" s="11"/>
      <c r="M2" s="11"/>
      <c r="N2" s="11"/>
      <c r="O2" s="11"/>
      <c r="P2" s="11"/>
    </row>
    <row r="3" ht="13.5" spans="2:16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"/>
    </row>
    <row r="4" ht="5.1" customHeight="1" spans="2:16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3"/>
    </row>
    <row r="5" ht="14.25" spans="2:16"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ht="5.25" customHeight="1" spans="2:1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3"/>
    </row>
    <row r="7" ht="14.25" customHeight="1" spans="2:16">
      <c r="B7" s="8" t="s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="1" customFormat="1" ht="13.5" spans="2:16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="1" customFormat="1" ht="5.25" customHeight="1" spans="2:15">
      <c r="B9" s="9"/>
      <c r="C9" s="10"/>
      <c r="D9" s="10"/>
      <c r="E9" s="10"/>
      <c r="F9" s="5"/>
      <c r="G9" s="5"/>
      <c r="H9" s="5"/>
      <c r="I9" s="10"/>
      <c r="J9" s="10"/>
      <c r="K9" s="10"/>
      <c r="L9" s="5"/>
      <c r="M9" s="5"/>
      <c r="N9" s="5"/>
      <c r="O9" s="5"/>
    </row>
    <row r="10" s="1" customFormat="1" ht="15" customHeight="1" spans="2:16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ht="14.25" spans="2:16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ht="14.25" spans="2:16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ht="14.25" spans="2:16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ht="14.25" spans="2:16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ht="5.25" customHeight="1" spans="2:16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ht="15" customHeight="1" spans="2:16">
      <c r="B16" s="8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ht="14.25" hidden="1" spans="2:16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ht="5.25" customHeight="1" spans="2:16">
      <c r="B18" s="1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</row>
    <row r="19" ht="14.25" spans="2:17">
      <c r="B19" s="3"/>
      <c r="C19" s="3" t="s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1"/>
      <c r="P19"/>
      <c r="Q19"/>
    </row>
    <row r="20" ht="14.25" customHeight="1" spans="2:17">
      <c r="B20" s="3"/>
      <c r="C20" s="21" t="s">
        <v>4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/>
      <c r="Q20"/>
    </row>
    <row r="21" s="2" customFormat="1" ht="14.25" spans="3:17">
      <c r="C21" s="13" t="str">
        <f>IF(N71="mostrar","No, because Mary lives with her husband.","")</f>
        <v>No, because Mary lives with her husband.</v>
      </c>
      <c r="P21"/>
      <c r="Q21"/>
    </row>
    <row r="22" ht="5.25" customHeight="1" spans="2:17">
      <c r="B22" s="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/>
      <c r="Q22"/>
    </row>
    <row r="23" ht="14.25" spans="2:17">
      <c r="B23" s="3"/>
      <c r="C23" s="15" t="s">
        <v>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3"/>
      <c r="P23"/>
      <c r="Q23"/>
    </row>
    <row r="24" ht="15" customHeight="1" spans="2:17">
      <c r="B24" s="3"/>
      <c r="C24" s="21" t="s">
        <v>6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/>
      <c r="Q24"/>
    </row>
    <row r="25" s="2" customFormat="1" ht="14.25" spans="3:17">
      <c r="C25" s="13" t="str">
        <f>IF(N71="mostrar","Yes, she does. / Yes, she loves him.","")</f>
        <v>Yes, she does. / Yes, she loves him.</v>
      </c>
      <c r="P25"/>
      <c r="Q25"/>
    </row>
    <row r="26" ht="5.25" customHeight="1" spans="2:1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/>
      <c r="Q26"/>
    </row>
    <row r="27" ht="14.25" spans="2:17">
      <c r="B27" s="3"/>
      <c r="C27" s="3" t="s">
        <v>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/>
      <c r="Q27"/>
    </row>
    <row r="28" ht="14.25" spans="2:17">
      <c r="B28" s="3"/>
      <c r="C28" s="21" t="s">
        <v>8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/>
      <c r="Q28"/>
    </row>
    <row r="29" s="2" customFormat="1" ht="14.25" spans="3:17">
      <c r="C29" s="13" t="str">
        <f>IF(N71="mostrar","No, because they have a small house.","")</f>
        <v>No, because they have a small house.</v>
      </c>
      <c r="P29"/>
      <c r="Q29"/>
    </row>
    <row r="30" ht="5.25" customHeight="1" spans="2:17">
      <c r="B30" s="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3"/>
      <c r="P30"/>
      <c r="Q30"/>
    </row>
    <row r="31" ht="14.25" spans="2:17">
      <c r="B31" s="3"/>
      <c r="C31" s="15" t="s">
        <v>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3"/>
      <c r="P31"/>
      <c r="Q31"/>
    </row>
    <row r="32" ht="14.25" spans="2:17">
      <c r="B32" s="3"/>
      <c r="C32" s="21" t="s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/>
      <c r="Q32"/>
    </row>
    <row r="33" s="2" customFormat="1" ht="14.25" spans="3:17">
      <c r="C33" s="13" t="str">
        <f>IF(N71="mostrar","Yes, they do. / Yes, they like it.","")</f>
        <v>Yes, they do. / Yes, they like it.</v>
      </c>
      <c r="P33"/>
      <c r="Q33"/>
    </row>
    <row r="34" s="3" customFormat="1" ht="5.25" customHeight="1" spans="3:17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/>
      <c r="Q34"/>
    </row>
    <row r="35" s="3" customFormat="1" ht="14.25" spans="3:17">
      <c r="C35" s="15" t="s">
        <v>11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P35"/>
      <c r="Q35"/>
    </row>
    <row r="36" s="3" customFormat="1" ht="14.25" customHeight="1" spans="3:17">
      <c r="C36" s="21" t="s">
        <v>12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/>
      <c r="Q36"/>
    </row>
    <row r="37" s="2" customFormat="1" ht="14.25" spans="3:17">
      <c r="C37" s="13" t="str">
        <f>IF(N71="mostrar","No, because they have a dog.","")</f>
        <v>No, because they have a dog.</v>
      </c>
      <c r="P37"/>
      <c r="Q37"/>
    </row>
    <row r="38" s="3" customFormat="1" ht="5.25" customHeight="1" spans="3:17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/>
      <c r="Q38"/>
    </row>
    <row r="39" s="3" customFormat="1" ht="14.25" spans="3:17">
      <c r="C39" s="3" t="s">
        <v>13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/>
      <c r="Q39"/>
    </row>
    <row r="40" s="3" customFormat="1" ht="14.25" customHeight="1" spans="3:17">
      <c r="C40" s="21" t="s">
        <v>14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/>
      <c r="Q40"/>
    </row>
    <row r="41" s="2" customFormat="1" ht="14.25" spans="3:17">
      <c r="C41" s="13" t="str">
        <f>IF(N71="mostrar","No, because the dog has a red ball.","")</f>
        <v>No, because the dog has a red ball.</v>
      </c>
      <c r="P41"/>
      <c r="Q41"/>
    </row>
    <row r="42" s="3" customFormat="1" ht="5.25" customHeight="1" spans="3:17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/>
      <c r="Q42"/>
    </row>
    <row r="43" s="3" customFormat="1" ht="14.25" spans="3:17">
      <c r="C43" s="3" t="s">
        <v>15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/>
      <c r="Q43"/>
    </row>
    <row r="44" s="3" customFormat="1" ht="14.25" customHeight="1" spans="3:17">
      <c r="C44" s="21" t="s">
        <v>16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/>
      <c r="Q44"/>
    </row>
    <row r="45" s="2" customFormat="1" ht="14.25" spans="3:17">
      <c r="C45" s="13" t="str">
        <f>IF(N71="mostrar","The dog is really big. / It’s really big.","")</f>
        <v>The dog is really big. / It’s really big.</v>
      </c>
      <c r="P45"/>
      <c r="Q45"/>
    </row>
    <row r="46" s="3" customFormat="1" ht="5.25" customHeight="1" spans="3:17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1"/>
      <c r="P46"/>
      <c r="Q46"/>
    </row>
    <row r="47" s="3" customFormat="1" ht="14.25" spans="3:17">
      <c r="C47" s="3" t="s">
        <v>17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/>
      <c r="Q47"/>
    </row>
    <row r="48" s="3" customFormat="1" ht="14.25" customHeight="1" spans="3:17">
      <c r="C48" s="21" t="s">
        <v>18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/>
      <c r="Q48"/>
    </row>
    <row r="49" s="2" customFormat="1" ht="14.25" spans="3:17">
      <c r="C49" s="13" t="str">
        <f>IF(N71="mostrar","It plays with the ball all day.","")</f>
        <v>It plays with the ball all day.</v>
      </c>
      <c r="P49"/>
      <c r="Q49"/>
    </row>
    <row r="50" s="3" customFormat="1" ht="5.25" customHeight="1" spans="3:17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P50"/>
      <c r="Q50"/>
    </row>
    <row r="51" s="3" customFormat="1" ht="14.25" spans="3:17">
      <c r="C51" s="3" t="s">
        <v>19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/>
      <c r="Q51"/>
    </row>
    <row r="52" s="3" customFormat="1" ht="14.25" customHeight="1" spans="3:17">
      <c r="C52" s="21" t="s">
        <v>20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/>
      <c r="Q52"/>
    </row>
    <row r="53" s="2" customFormat="1" ht="14.25" spans="3:17">
      <c r="C53" s="13" t="str">
        <f>IF(N71="mostrar","No, it doesn’t play with her because it plays with the ball all day.","")</f>
        <v>No, it doesn’t play with her because it plays with the ball all day.</v>
      </c>
      <c r="P53"/>
      <c r="Q53"/>
    </row>
    <row r="54" s="3" customFormat="1" ht="5.25" customHeight="1" spans="3:17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/>
      <c r="Q54"/>
    </row>
    <row r="55" s="3" customFormat="1" ht="14.25" spans="3:17">
      <c r="C55" s="3" t="s">
        <v>21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/>
      <c r="Q55"/>
    </row>
    <row r="56" s="3" customFormat="1" ht="14.25" customHeight="1" spans="3:17">
      <c r="C56" s="21" t="s">
        <v>22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/>
      <c r="Q56"/>
    </row>
    <row r="57" s="2" customFormat="1" ht="14.25" spans="3:17">
      <c r="C57" s="13" t="str">
        <f>IF(N71="mostrar","No, she doesn’t.","")</f>
        <v>No, she doesn’t.</v>
      </c>
      <c r="P57"/>
      <c r="Q57"/>
    </row>
    <row r="58" s="3" customFormat="1" ht="5.25" customHeight="1" spans="3:17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/>
      <c r="Q58"/>
    </row>
    <row r="59" s="3" customFormat="1" ht="14.25" spans="3:17">
      <c r="C59" s="3" t="s">
        <v>23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/>
      <c r="Q59"/>
    </row>
    <row r="60" s="3" customFormat="1" ht="14.25" customHeight="1" spans="3:17">
      <c r="C60" s="21" t="s">
        <v>24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/>
      <c r="Q60"/>
    </row>
    <row r="61" s="2" customFormat="1" ht="14.25" spans="3:17">
      <c r="C61" s="13" t="str">
        <f>IF(N71="mostrar","In the yard. / The dog can play with the ball in the yard.","")</f>
        <v>In the yard. / The dog can play with the ball in the yard.</v>
      </c>
      <c r="P61"/>
      <c r="Q61"/>
    </row>
    <row r="62" s="3" customFormat="1" ht="5.25" customHeight="1" spans="16:17">
      <c r="P62"/>
      <c r="Q62"/>
    </row>
    <row r="63" s="3" customFormat="1" ht="14.25" spans="3:17">
      <c r="C63" s="3" t="s">
        <v>25</v>
      </c>
      <c r="P63"/>
      <c r="Q63"/>
    </row>
    <row r="64" s="3" customFormat="1" ht="14.25" customHeight="1" spans="3:17">
      <c r="C64" s="21" t="s">
        <v>26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/>
      <c r="Q64"/>
    </row>
    <row r="65" s="2" customFormat="1" ht="14.25" spans="3:17">
      <c r="C65" s="13" t="str">
        <f>IF(N71="mostrar","Yes, she does. / Yes, Mary has a yard in her house.","")</f>
        <v>Yes, she does. / Yes, Mary has a yard in her house.</v>
      </c>
      <c r="P65"/>
      <c r="Q65"/>
    </row>
    <row r="66" ht="5.25" customHeight="1" spans="2:17">
      <c r="B66" s="3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/>
      <c r="Q66"/>
    </row>
    <row r="67" ht="14.25" spans="2:17">
      <c r="B67" s="3"/>
      <c r="C67" s="3" t="s">
        <v>27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/>
      <c r="Q67"/>
    </row>
    <row r="68" ht="14.25" customHeight="1" spans="2:17">
      <c r="B68" s="3"/>
      <c r="C68" s="21" t="s">
        <v>28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/>
      <c r="Q68"/>
    </row>
    <row r="69" s="2" customFormat="1" ht="13.5" spans="3:3">
      <c r="C69" s="13" t="str">
        <f>IF(N71="mostrar","Mary works in an office. / She works in an office.","")</f>
        <v>Mary works in an office. / She works in an office.</v>
      </c>
    </row>
    <row r="70" ht="5.25" customHeight="1" spans="2:16">
      <c r="B70" s="11"/>
      <c r="C70" s="11"/>
      <c r="D70" s="11"/>
      <c r="E70" s="1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3"/>
    </row>
    <row r="71" ht="15" customHeight="1" spans="2:16">
      <c r="B71" s="22" t="s">
        <v>29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4" t="s">
        <v>30</v>
      </c>
      <c r="O71" s="24"/>
      <c r="P71"/>
    </row>
    <row r="72" ht="9" spans="2:16">
      <c r="B72" s="23" t="s">
        <v>31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ht="15" customHeight="1"/>
    <row r="74" ht="15" customHeight="1"/>
    <row r="75" ht="15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2.25" hidden="1" customHeight="1"/>
    <row r="243" ht="15" hidden="1" customHeight="1"/>
    <row r="244" ht="15" hidden="1" customHeight="1"/>
    <row r="245" ht="7.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</sheetData>
  <sheetProtection algorithmName="SHA-512" hashValue="ehJqsHZ0n5m101Xa4GIb8tX3hJoQSWF+bkLHOj5lr2AraQslwI1MCHKz6GyDCiSZv5Z97syfnDloQCDhMyZBDQ==" saltValue="t9QDd01AEG8OQPA2wkQNAg==" spinCount="100000" sheet="1" selectLockedCells="1" objects="1" scenarios="1"/>
  <mergeCells count="19">
    <mergeCell ref="B5:O5"/>
    <mergeCell ref="C20:O20"/>
    <mergeCell ref="C24:O24"/>
    <mergeCell ref="C28:O28"/>
    <mergeCell ref="C32:O32"/>
    <mergeCell ref="C36:O36"/>
    <mergeCell ref="C40:O40"/>
    <mergeCell ref="C44:O44"/>
    <mergeCell ref="C48:O48"/>
    <mergeCell ref="C52:O52"/>
    <mergeCell ref="C56:O56"/>
    <mergeCell ref="C60:O60"/>
    <mergeCell ref="C64:O64"/>
    <mergeCell ref="C68:O68"/>
    <mergeCell ref="B71:M71"/>
    <mergeCell ref="N71:O71"/>
    <mergeCell ref="B72:P72"/>
    <mergeCell ref="B7:P8"/>
    <mergeCell ref="B16:P17"/>
  </mergeCells>
  <conditionalFormatting sqref="C21">
    <cfRule type="expression" dxfId="0" priority="28">
      <formula>#REF!="mostrar"</formula>
    </cfRule>
    <cfRule type="expression" dxfId="0" priority="27">
      <formula>$M$68="mostrar"</formula>
    </cfRule>
  </conditionalFormatting>
  <conditionalFormatting sqref="C25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C29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C33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C37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C41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C45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C49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53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57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61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65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69">
    <cfRule type="expression" dxfId="0" priority="4">
      <formula>#REF!="mostrar"</formula>
    </cfRule>
    <cfRule type="expression" dxfId="0" priority="3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7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73"/>
  <sheetViews>
    <sheetView showGridLines="0" showRowColHeaders="0" zoomScale="120" zoomScaleNormal="120" showWhiteSpace="0" showRuler="0" workbookViewId="0">
      <selection activeCell="E11" sqref="E11"/>
    </sheetView>
  </sheetViews>
  <sheetFormatPr defaultColWidth="0" defaultRowHeight="0" customHeight="1" zeroHeight="1"/>
  <cols>
    <col min="1" max="1" width="1.425" style="3" customWidth="1"/>
    <col min="2" max="16" width="5.425" style="4" customWidth="1"/>
    <col min="17" max="17" width="1.425" style="3" customWidth="1"/>
    <col min="18" max="16384" width="4.85833333333333" style="3" hidden="1"/>
  </cols>
  <sheetData>
    <row r="1" ht="13.5" spans="2:16">
      <c r="B1" s="5"/>
      <c r="C1" s="5"/>
      <c r="D1" s="5"/>
      <c r="E1" s="5"/>
      <c r="F1" s="5"/>
      <c r="G1" s="5"/>
      <c r="H1" s="5"/>
      <c r="I1" s="5"/>
      <c r="J1" s="5"/>
      <c r="K1" s="5"/>
      <c r="L1" s="3"/>
      <c r="M1" s="3"/>
      <c r="N1" s="3"/>
      <c r="O1" s="3"/>
      <c r="P1" s="3"/>
    </row>
    <row r="2" ht="13.5" spans="2:16">
      <c r="B2" s="5"/>
      <c r="C2" s="5"/>
      <c r="D2" s="5"/>
      <c r="E2" s="5"/>
      <c r="F2" s="5"/>
      <c r="G2" s="5"/>
      <c r="H2" s="5"/>
      <c r="I2" s="5"/>
      <c r="J2" s="5"/>
      <c r="K2" s="5"/>
      <c r="L2" s="11"/>
      <c r="M2" s="11"/>
      <c r="N2" s="11"/>
      <c r="O2" s="11"/>
      <c r="P2" s="11"/>
    </row>
    <row r="3" ht="13.5" spans="2:16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"/>
    </row>
    <row r="4" ht="5.1" customHeight="1" spans="2:16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3"/>
    </row>
    <row r="5" ht="14.25" spans="2:16"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ht="5.25" customHeight="1" spans="2:1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3"/>
    </row>
    <row r="7" ht="14.25" customHeight="1" spans="2:16">
      <c r="B7" s="8" t="s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="1" customFormat="1" ht="13.5" spans="2:16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="1" customFormat="1" ht="5.25" customHeight="1" spans="2:15">
      <c r="B9" s="9"/>
      <c r="C9" s="10"/>
      <c r="D9" s="10"/>
      <c r="E9" s="10"/>
      <c r="F9" s="5"/>
      <c r="G9" s="5"/>
      <c r="H9" s="5"/>
      <c r="I9" s="10"/>
      <c r="J9" s="10"/>
      <c r="K9" s="10"/>
      <c r="L9" s="5"/>
      <c r="M9" s="5"/>
      <c r="N9" s="5"/>
      <c r="O9" s="5"/>
    </row>
    <row r="10" s="1" customFormat="1" ht="15" customHeight="1" spans="2:16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ht="14.25" spans="2:16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ht="14.25" spans="2:16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ht="14.25" spans="2:16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ht="14.25" spans="2:16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ht="5.25" customHeight="1" spans="2:16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ht="15" customHeight="1" spans="2:16">
      <c r="B16" s="8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ht="14.25" hidden="1" spans="2:16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ht="5.25" customHeight="1" spans="2:16">
      <c r="B18" s="1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</row>
    <row r="19" ht="14.25" spans="2:17">
      <c r="B19" s="3"/>
      <c r="C19" s="3" t="s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1"/>
      <c r="P19"/>
      <c r="Q19"/>
    </row>
    <row r="20" ht="14.25" customHeight="1" spans="2:17">
      <c r="B20" s="3"/>
      <c r="C20" s="12" t="s">
        <v>32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/>
      <c r="Q20"/>
    </row>
    <row r="21" s="2" customFormat="1" ht="14.25" spans="3:17">
      <c r="C21" s="13" t="str">
        <f>IF(N71="mostrar","No, because Mary lives with her husband.","")</f>
        <v/>
      </c>
      <c r="P21"/>
      <c r="Q21"/>
    </row>
    <row r="22" ht="5.25" customHeight="1" spans="2:17">
      <c r="B22" s="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/>
      <c r="Q22"/>
    </row>
    <row r="23" ht="14.25" spans="2:17">
      <c r="B23" s="3"/>
      <c r="C23" s="15" t="s">
        <v>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3"/>
      <c r="P23"/>
      <c r="Q23"/>
    </row>
    <row r="24" ht="15" customHeight="1" spans="2:17">
      <c r="B24" s="3"/>
      <c r="C24" s="12" t="s">
        <v>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/>
      <c r="Q24"/>
    </row>
    <row r="25" s="2" customFormat="1" ht="14.25" spans="3:17">
      <c r="C25" s="13" t="str">
        <f>IF(N71="mostrar","Yes, she does. / Yes, she loves him.","")</f>
        <v/>
      </c>
      <c r="P25"/>
      <c r="Q25"/>
    </row>
    <row r="26" ht="5.25" customHeight="1" spans="2:1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/>
      <c r="Q26"/>
    </row>
    <row r="27" ht="14.25" spans="2:17">
      <c r="B27" s="3"/>
      <c r="C27" s="3" t="s">
        <v>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/>
      <c r="Q27"/>
    </row>
    <row r="28" ht="14.25" spans="2:17">
      <c r="B28" s="3"/>
      <c r="C28" s="12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/>
      <c r="Q28"/>
    </row>
    <row r="29" s="2" customFormat="1" ht="14.25" spans="3:17">
      <c r="C29" s="13" t="str">
        <f>IF(N71="mostrar","No, because they have a small house.","")</f>
        <v/>
      </c>
      <c r="P29"/>
      <c r="Q29"/>
    </row>
    <row r="30" ht="5.25" customHeight="1" spans="2:17">
      <c r="B30" s="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3"/>
      <c r="P30"/>
      <c r="Q30"/>
    </row>
    <row r="31" ht="14.25" spans="2:17">
      <c r="B31" s="3"/>
      <c r="C31" s="15" t="s">
        <v>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3"/>
      <c r="P31"/>
      <c r="Q31"/>
    </row>
    <row r="32" ht="14.25" spans="2:17">
      <c r="B32" s="3"/>
      <c r="C32" s="12" t="s">
        <v>35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/>
      <c r="Q32"/>
    </row>
    <row r="33" s="2" customFormat="1" ht="14.25" spans="3:17">
      <c r="C33" s="13" t="str">
        <f>IF(N71="mostrar","Yes, they do. / Yes, they like it.","")</f>
        <v/>
      </c>
      <c r="P33"/>
      <c r="Q33"/>
    </row>
    <row r="34" s="3" customFormat="1" ht="5.25" customHeight="1" spans="3:17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/>
      <c r="Q34"/>
    </row>
    <row r="35" s="3" customFormat="1" ht="14.25" spans="3:17">
      <c r="C35" s="15" t="s">
        <v>11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P35"/>
      <c r="Q35"/>
    </row>
    <row r="36" s="3" customFormat="1" ht="14.25" customHeight="1" spans="3:17">
      <c r="C36" s="12" t="s">
        <v>36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/>
      <c r="Q36"/>
    </row>
    <row r="37" s="2" customFormat="1" ht="14.25" spans="3:17">
      <c r="C37" s="13" t="str">
        <f>IF(N71="mostrar","No, because they have a dog.","")</f>
        <v/>
      </c>
      <c r="P37"/>
      <c r="Q37"/>
    </row>
    <row r="38" s="3" customFormat="1" ht="5.25" customHeight="1" spans="3:17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/>
      <c r="Q38"/>
    </row>
    <row r="39" s="3" customFormat="1" ht="14.25" spans="3:17">
      <c r="C39" s="3" t="s">
        <v>13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/>
      <c r="Q39"/>
    </row>
    <row r="40" s="3" customFormat="1" ht="14.25" customHeight="1" spans="3:17">
      <c r="C40" s="12" t="s">
        <v>37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/>
      <c r="Q40"/>
    </row>
    <row r="41" s="2" customFormat="1" ht="14.25" spans="3:17">
      <c r="C41" s="13" t="str">
        <f>IF(N71="mostrar","No, because the dog has a red ball.","")</f>
        <v/>
      </c>
      <c r="P41"/>
      <c r="Q41"/>
    </row>
    <row r="42" s="3" customFormat="1" ht="5.25" customHeight="1" spans="3:17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/>
      <c r="Q42"/>
    </row>
    <row r="43" s="3" customFormat="1" ht="14.25" spans="3:17">
      <c r="C43" s="3" t="s">
        <v>15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/>
      <c r="Q43"/>
    </row>
    <row r="44" s="3" customFormat="1" ht="14.25" customHeight="1" spans="3:17">
      <c r="C44" s="12" t="s">
        <v>38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/>
      <c r="Q44"/>
    </row>
    <row r="45" s="2" customFormat="1" ht="14.25" spans="3:17">
      <c r="C45" s="13" t="str">
        <f>IF(N71="mostrar","The dog is really big. / It’s really big.","")</f>
        <v/>
      </c>
      <c r="P45"/>
      <c r="Q45"/>
    </row>
    <row r="46" s="3" customFormat="1" ht="5.25" customHeight="1" spans="3:17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1"/>
      <c r="P46"/>
      <c r="Q46"/>
    </row>
    <row r="47" s="3" customFormat="1" ht="14.25" spans="3:17">
      <c r="C47" s="3" t="s">
        <v>17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/>
      <c r="Q47"/>
    </row>
    <row r="48" s="3" customFormat="1" ht="14.25" customHeight="1" spans="3:17">
      <c r="C48" s="12" t="s">
        <v>39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/>
      <c r="Q48"/>
    </row>
    <row r="49" s="2" customFormat="1" ht="14.25" spans="3:17">
      <c r="C49" s="13" t="str">
        <f>IF(N71="mostrar","It plays with the ball all day.","")</f>
        <v/>
      </c>
      <c r="P49"/>
      <c r="Q49"/>
    </row>
    <row r="50" s="3" customFormat="1" ht="5.25" customHeight="1" spans="3:17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P50"/>
      <c r="Q50"/>
    </row>
    <row r="51" s="3" customFormat="1" ht="14.25" spans="3:17">
      <c r="C51" s="3" t="s">
        <v>19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/>
      <c r="Q51"/>
    </row>
    <row r="52" s="3" customFormat="1" ht="14.25" customHeight="1" spans="3:17">
      <c r="C52" s="12" t="s">
        <v>40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/>
      <c r="Q52"/>
    </row>
    <row r="53" s="2" customFormat="1" ht="14.25" spans="3:17">
      <c r="C53" s="13" t="str">
        <f>IF(N71="mostrar","No, it doesn’t play with her because it plays with the ball all day.","")</f>
        <v/>
      </c>
      <c r="P53"/>
      <c r="Q53"/>
    </row>
    <row r="54" s="3" customFormat="1" ht="5.25" customHeight="1" spans="3:17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/>
      <c r="Q54"/>
    </row>
    <row r="55" s="3" customFormat="1" ht="14.25" spans="3:17">
      <c r="C55" s="3" t="s">
        <v>21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/>
      <c r="Q55"/>
    </row>
    <row r="56" s="3" customFormat="1" ht="14.25" customHeight="1" spans="3:17">
      <c r="C56" s="12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/>
      <c r="Q56"/>
    </row>
    <row r="57" s="2" customFormat="1" ht="14.25" spans="3:17">
      <c r="C57" s="13" t="str">
        <f>IF(N71="mostrar","No, she doesn’t.","")</f>
        <v/>
      </c>
      <c r="P57"/>
      <c r="Q57"/>
    </row>
    <row r="58" s="3" customFormat="1" ht="5.25" customHeight="1" spans="3:17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/>
      <c r="Q58"/>
    </row>
    <row r="59" s="3" customFormat="1" ht="14.25" spans="3:17">
      <c r="C59" s="3" t="s">
        <v>23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/>
      <c r="Q59"/>
    </row>
    <row r="60" s="3" customFormat="1" ht="14.25" customHeight="1" spans="3:17">
      <c r="C60" s="12" t="s">
        <v>42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/>
      <c r="Q60"/>
    </row>
    <row r="61" s="2" customFormat="1" ht="14.25" spans="3:17">
      <c r="C61" s="13" t="str">
        <f>IF(N71="mostrar","In the yard. / The dog can play with the ball in the yard.","")</f>
        <v/>
      </c>
      <c r="P61"/>
      <c r="Q61"/>
    </row>
    <row r="62" s="3" customFormat="1" ht="5.25" customHeight="1" spans="16:17">
      <c r="P62"/>
      <c r="Q62"/>
    </row>
    <row r="63" s="3" customFormat="1" ht="14.25" spans="3:17">
      <c r="C63" s="3" t="s">
        <v>25</v>
      </c>
      <c r="P63"/>
      <c r="Q63"/>
    </row>
    <row r="64" s="3" customFormat="1" ht="14.25" customHeight="1" spans="3:17">
      <c r="C64" s="12" t="s">
        <v>43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/>
      <c r="Q64"/>
    </row>
    <row r="65" s="2" customFormat="1" ht="14.25" spans="3:17">
      <c r="C65" s="13" t="str">
        <f>IF(N71="mostrar","Yes, she does. / Yes, Mary has a yard in her house.","")</f>
        <v/>
      </c>
      <c r="P65"/>
      <c r="Q65"/>
    </row>
    <row r="66" ht="5.25" customHeight="1" spans="2:17">
      <c r="B66" s="3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/>
      <c r="Q66"/>
    </row>
    <row r="67" ht="14.25" spans="2:17">
      <c r="B67" s="3"/>
      <c r="C67" s="3" t="s">
        <v>27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/>
      <c r="Q67"/>
    </row>
    <row r="68" ht="14.25" customHeight="1" spans="2:17">
      <c r="B68" s="3"/>
      <c r="C68" s="12" t="s">
        <v>44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/>
      <c r="Q68"/>
    </row>
    <row r="69" s="2" customFormat="1" ht="13.5" spans="3:3">
      <c r="C69" s="13" t="str">
        <f>IF(N71="mostrar","Mary works in an office. / She works in an office.","")</f>
        <v/>
      </c>
    </row>
    <row r="70" ht="5.25" customHeight="1" spans="2:16">
      <c r="B70" s="11"/>
      <c r="C70" s="11"/>
      <c r="D70" s="11"/>
      <c r="E70" s="1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3"/>
    </row>
    <row r="71" ht="15" customHeight="1" spans="2:16">
      <c r="B71" s="19" t="s">
        <v>45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ht="14.25" spans="2:16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ht="15" customHeight="1"/>
    <row r="74" ht="15" customHeight="1"/>
    <row r="75" ht="15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2.25" hidden="1" customHeight="1"/>
    <row r="243" ht="15" hidden="1" customHeight="1"/>
    <row r="244" ht="15" hidden="1" customHeight="1"/>
    <row r="245" ht="7.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</sheetData>
  <sheetProtection algorithmName="SHA-512" hashValue="VOJqxcTrcVyt9vWuf+HctQlVcR+ex8xc70GDqH5D23hUDXebySmjxI0E2mZ3hnHsO70ZSwJ5OqhgZWvRUIC4Pw==" saltValue="m5vsUqCddzEaRKy737CjwA==" spinCount="100000" sheet="1" selectLockedCells="1" selectUnlockedCells="1" objects="1" scenarios="1"/>
  <mergeCells count="17">
    <mergeCell ref="B5:O5"/>
    <mergeCell ref="C20:O20"/>
    <mergeCell ref="C24:O24"/>
    <mergeCell ref="C28:O28"/>
    <mergeCell ref="C32:O32"/>
    <mergeCell ref="C36:O36"/>
    <mergeCell ref="C40:O40"/>
    <mergeCell ref="C44:O44"/>
    <mergeCell ref="C48:O48"/>
    <mergeCell ref="C52:O52"/>
    <mergeCell ref="C56:O56"/>
    <mergeCell ref="C60:O60"/>
    <mergeCell ref="C64:O64"/>
    <mergeCell ref="C68:O68"/>
    <mergeCell ref="B71:P71"/>
    <mergeCell ref="B7:P8"/>
    <mergeCell ref="B16:P17"/>
  </mergeCells>
  <conditionalFormatting sqref="C21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C25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C29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C33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C37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C41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C45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C49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53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57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61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65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69">
    <cfRule type="expression" dxfId="0" priority="4">
      <formula>#REF!="mostrar"</formula>
    </cfRule>
    <cfRule type="expression" dxfId="0" priority="3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7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30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2022-06-13T18:00:00Z</cp:lastPrinted>
  <dcterms:modified xsi:type="dcterms:W3CDTF">2024-08-23T17:57:36Z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