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ced-my.sharepoint.com/personal/aseiden2_ucmerced_edu/Documents/Fall2025/ES292_F25_Climate-Feedback-and-Dynamics/Paper_presentation/"/>
    </mc:Choice>
  </mc:AlternateContent>
  <xr:revisionPtr revIDLastSave="75" documentId="8_{9B1EF254-0AFC-BC40-B3F1-AA0E728B07EE}" xr6:coauthVersionLast="47" xr6:coauthVersionMax="47" xr10:uidLastSave="{9982AFB5-4F36-7745-9F5A-1DD04A342727}"/>
  <bookViews>
    <workbookView xWindow="0" yWindow="0" windowWidth="51200" windowHeight="21600" xr2:uid="{7511EE61-FF9D-EE42-824A-4C0DA1ECCB1A}"/>
  </bookViews>
  <sheets>
    <sheet name="data" sheetId="2" r:id="rId1"/>
    <sheet name="Monthly" sheetId="3" r:id="rId2"/>
  </sheets>
  <externalReferences>
    <externalReference r:id="rId3"/>
  </externalReferences>
  <definedNames>
    <definedName name="_xlchart.v1.0" hidden="1">data!$A$2:$A$22</definedName>
    <definedName name="_xlchart.v1.1" hidden="1">data!$B$1</definedName>
    <definedName name="_xlchart.v1.10" hidden="1">data!$C$1</definedName>
    <definedName name="_xlchart.v1.11" hidden="1">data!$C$2:$C$22</definedName>
    <definedName name="_xlchart.v1.12" hidden="1">data!$D$1</definedName>
    <definedName name="_xlchart.v1.13" hidden="1">data!$D$2:$D$22</definedName>
    <definedName name="_xlchart.v1.14" hidden="1">data!$A$2:$A$22</definedName>
    <definedName name="_xlchart.v1.15" hidden="1">data!$B$1</definedName>
    <definedName name="_xlchart.v1.16" hidden="1">data!$B$2:$B$22</definedName>
    <definedName name="_xlchart.v1.17" hidden="1">data!$C$1</definedName>
    <definedName name="_xlchart.v1.18" hidden="1">data!$C$2:$C$22</definedName>
    <definedName name="_xlchart.v1.19" hidden="1">data!$D$1</definedName>
    <definedName name="_xlchart.v1.2" hidden="1">data!$B$2:$B$22</definedName>
    <definedName name="_xlchart.v1.20" hidden="1">data!$D$2:$D$22</definedName>
    <definedName name="_xlchart.v1.21" hidden="1">data!$A$2:$A$22</definedName>
    <definedName name="_xlchart.v1.22" hidden="1">data!$B$1</definedName>
    <definedName name="_xlchart.v1.23" hidden="1">data!$B$2:$B$22</definedName>
    <definedName name="_xlchart.v1.24" hidden="1">data!$C$1</definedName>
    <definedName name="_xlchart.v1.25" hidden="1">data!$C$2:$C$22</definedName>
    <definedName name="_xlchart.v1.26" hidden="1">data!$D$1</definedName>
    <definedName name="_xlchart.v1.27" hidden="1">data!$D$2:$D$22</definedName>
    <definedName name="_xlchart.v1.3" hidden="1">data!$C$1</definedName>
    <definedName name="_xlchart.v1.4" hidden="1">data!$C$2:$C$22</definedName>
    <definedName name="_xlchart.v1.5" hidden="1">data!$D$1</definedName>
    <definedName name="_xlchart.v1.6" hidden="1">data!$D$2:$D$22</definedName>
    <definedName name="_xlchart.v1.7" hidden="1">data!$A$2:$A$22</definedName>
    <definedName name="_xlchart.v1.8" hidden="1">data!$B$1</definedName>
    <definedName name="_xlchart.v1.9" hidden="1">data!$B$2:$B$22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H6" i="3" l="1"/>
  <c r="G6" i="3"/>
  <c r="H3" i="3"/>
  <c r="G3" i="3"/>
  <c r="H11" i="3"/>
  <c r="G11" i="3"/>
  <c r="H7" i="3"/>
  <c r="G7" i="3"/>
  <c r="H13" i="3"/>
  <c r="G13" i="3"/>
  <c r="H4" i="3"/>
  <c r="G4" i="3"/>
  <c r="H9" i="3"/>
  <c r="G9" i="3"/>
  <c r="H14" i="3"/>
  <c r="G14" i="3"/>
  <c r="H2" i="3"/>
  <c r="G2" i="3"/>
  <c r="G12" i="3"/>
  <c r="H12" i="3"/>
  <c r="H8" i="3"/>
  <c r="G8" i="3"/>
  <c r="G5" i="3"/>
  <c r="H5" i="3"/>
  <c r="H10" i="3"/>
  <c r="G10" i="3"/>
  <c r="H15" i="3"/>
  <c r="G15" i="3"/>
</calcChain>
</file>

<file path=xl/sharedStrings.xml><?xml version="1.0" encoding="utf-8"?>
<sst xmlns="http://schemas.openxmlformats.org/spreadsheetml/2006/main" count="25" uniqueCount="25">
  <si>
    <t>Year</t>
  </si>
  <si>
    <t>Average Temp (℃)</t>
  </si>
  <si>
    <t>Winter (Jan - Mar)</t>
  </si>
  <si>
    <t>Spring (Apr - Jun)</t>
  </si>
  <si>
    <t>Annual (Jan - Dec)</t>
  </si>
  <si>
    <t>Avg. monthly Temp, Mendocino County(°F)</t>
  </si>
  <si>
    <t>2007 C</t>
  </si>
  <si>
    <t>2020 C</t>
  </si>
  <si>
    <t>diff C</t>
  </si>
  <si>
    <t>diff %</t>
  </si>
  <si>
    <t>diff / avg</t>
  </si>
  <si>
    <t>January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</si>
  <si>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</si>
  <si>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</si>
  <si>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</si>
  <si>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</si>
  <si>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</si>
  <si>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</si>
  <si>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</si>
  <si>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</si>
  <si>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</si>
  <si>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</si>
  <si>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</si>
  <si>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Winter (Jan – Mar)</t>
  </si>
  <si>
    <t>Spring (Apr – Jun)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</si>
</sst>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Lexen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10" xfId="43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2" fontId="0" fillId="0" borderId="0" xfId="0" applyNumberFormat="1"/>
    <xf numFmtId="9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96B24"/>
      <color rgb="FFE97132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</a:t>
            </a:r>
            <a:r>
              <a:rPr lang="en-US" baseline="0"/>
              <a:t> vs Year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Winter (Jan - Mar)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data!$B$3:$B$23</c:f>
              <c:numCache>
                <c:formatCode>General</c:formatCode>
                <c:ptCount val="21"/>
                <c:pt idx="0">
                  <c:v>8.3333333333333339</c:v>
                </c:pt>
                <c:pt idx="1">
                  <c:v>7.7222222222222214</c:v>
                </c:pt>
                <c:pt idx="2">
                  <c:v>7.8888888888888902</c:v>
                </c:pt>
                <c:pt idx="3">
                  <c:v>9.2222222222222232</c:v>
                </c:pt>
                <c:pt idx="4">
                  <c:v>8.9444444444444446</c:v>
                </c:pt>
                <c:pt idx="5">
                  <c:v>8.8333333333333321</c:v>
                </c:pt>
                <c:pt idx="6">
                  <c:v>7.1666666666666661</c:v>
                </c:pt>
                <c:pt idx="7">
                  <c:v>7.9444444444444429</c:v>
                </c:pt>
                <c:pt idx="8">
                  <c:v>7.1111111111111089</c:v>
                </c:pt>
                <c:pt idx="9">
                  <c:v>7.9444444444444429</c:v>
                </c:pt>
                <c:pt idx="10">
                  <c:v>8.3888888888888893</c:v>
                </c:pt>
                <c:pt idx="11">
                  <c:v>7.3888888888888875</c:v>
                </c:pt>
                <c:pt idx="12">
                  <c:v>7.6111111111111125</c:v>
                </c:pt>
                <c:pt idx="13">
                  <c:v>7.8888888888888902</c:v>
                </c:pt>
                <c:pt idx="14">
                  <c:v>9.7222222222222214</c:v>
                </c:pt>
                <c:pt idx="15">
                  <c:v>11.222222222222223</c:v>
                </c:pt>
                <c:pt idx="16">
                  <c:v>9.5555555555555571</c:v>
                </c:pt>
                <c:pt idx="17">
                  <c:v>8.1111111111111125</c:v>
                </c:pt>
                <c:pt idx="18">
                  <c:v>8.2222222222222197</c:v>
                </c:pt>
                <c:pt idx="19">
                  <c:v>7.3888888888888875</c:v>
                </c:pt>
                <c:pt idx="20">
                  <c:v>8.5555555555555554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9-B14D-9482-FDBBED4D16AC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Spring (Apr - Jun)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data!$C$3:$C$23</c:f>
              <c:numCache>
                <c:formatCode>General</c:formatCode>
                <c:ptCount val="21"/>
                <c:pt idx="0">
                  <c:v>14.555555555555557</c:v>
                </c:pt>
                <c:pt idx="1">
                  <c:v>14.222222222222223</c:v>
                </c:pt>
                <c:pt idx="2">
                  <c:v>13.722222222222223</c:v>
                </c:pt>
                <c:pt idx="3">
                  <c:v>12.944444444444443</c:v>
                </c:pt>
                <c:pt idx="4">
                  <c:v>14.222222222222223</c:v>
                </c:pt>
                <c:pt idx="5">
                  <c:v>12.777777777777777</c:v>
                </c:pt>
                <c:pt idx="6">
                  <c:v>14.444444444444445</c:v>
                </c:pt>
                <c:pt idx="7">
                  <c:v>13.888888888888889</c:v>
                </c:pt>
                <c:pt idx="8">
                  <c:v>13.666666666666668</c:v>
                </c:pt>
                <c:pt idx="9">
                  <c:v>14.111111111111111</c:v>
                </c:pt>
                <c:pt idx="10">
                  <c:v>12</c:v>
                </c:pt>
                <c:pt idx="11">
                  <c:v>12.222222222222221</c:v>
                </c:pt>
                <c:pt idx="12">
                  <c:v>13.555555555555554</c:v>
                </c:pt>
                <c:pt idx="13">
                  <c:v>14.944444444444443</c:v>
                </c:pt>
                <c:pt idx="14">
                  <c:v>15.277777777777777</c:v>
                </c:pt>
                <c:pt idx="15">
                  <c:v>15.277777777777777</c:v>
                </c:pt>
                <c:pt idx="16">
                  <c:v>15.388888888888889</c:v>
                </c:pt>
                <c:pt idx="17">
                  <c:v>14.555555555555557</c:v>
                </c:pt>
                <c:pt idx="18">
                  <c:v>14.444444444444445</c:v>
                </c:pt>
                <c:pt idx="19">
                  <c:v>15.111111111111112</c:v>
                </c:pt>
                <c:pt idx="20">
                  <c:v>15.166666666666664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9-B14D-9482-FDBBED4D16AC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Annual (Jan - 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data!$A$3:$A$23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data!$D$3:$D$23</c:f>
              <c:numCache>
                <c:formatCode>General</c:formatCode>
                <c:ptCount val="21"/>
                <c:pt idx="0">
                  <c:v>12.888888888888889</c:v>
                </c:pt>
                <c:pt idx="1">
                  <c:v>13.166666666666668</c:v>
                </c:pt>
                <c:pt idx="2">
                  <c:v>13.111111111111111</c:v>
                </c:pt>
                <c:pt idx="3">
                  <c:v>13.22222222222222</c:v>
                </c:pt>
                <c:pt idx="4">
                  <c:v>13.333333333333332</c:v>
                </c:pt>
                <c:pt idx="5">
                  <c:v>12.944444444444443</c:v>
                </c:pt>
                <c:pt idx="6">
                  <c:v>12.944444444444443</c:v>
                </c:pt>
                <c:pt idx="7">
                  <c:v>12.666666666666664</c:v>
                </c:pt>
                <c:pt idx="8">
                  <c:v>12.888888888888889</c:v>
                </c:pt>
                <c:pt idx="9">
                  <c:v>12.944444444444443</c:v>
                </c:pt>
                <c:pt idx="10">
                  <c:v>12.555555555555555</c:v>
                </c:pt>
                <c:pt idx="11">
                  <c:v>12.388888888888888</c:v>
                </c:pt>
                <c:pt idx="12">
                  <c:v>12.999999999999998</c:v>
                </c:pt>
                <c:pt idx="13">
                  <c:v>13.333333333333332</c:v>
                </c:pt>
                <c:pt idx="14">
                  <c:v>14.5</c:v>
                </c:pt>
                <c:pt idx="15">
                  <c:v>14.444444444444445</c:v>
                </c:pt>
                <c:pt idx="16">
                  <c:v>13.666666666666668</c:v>
                </c:pt>
                <c:pt idx="17">
                  <c:v>13.666666666666668</c:v>
                </c:pt>
                <c:pt idx="18">
                  <c:v>13.444444444444446</c:v>
                </c:pt>
                <c:pt idx="19">
                  <c:v>13.388888888888889</c:v>
                </c:pt>
                <c:pt idx="20">
                  <c:v>14.277777777777779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9-B14D-9482-FDBBED4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65248"/>
        <c:axId val="257371072"/>
      </c:scatterChart>
      <c:valAx>
        <c:axId val="257365248"/>
        <c:scaling>
          <c:orientation val="minMax"/>
          <c:max val="202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1072"/>
        <c:crosses val="autoZero"/>
        <c:crossBetween val="midCat"/>
        <c:majorUnit val="1"/>
      </c:valAx>
      <c:valAx>
        <c:axId val="25737107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(℃)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Mendocino County</a:t>
            </a:r>
            <a:r>
              <a:rPr lang="en-US" baseline="0"/>
              <a:t> avg. temperature </a:t>
            </a:r>
            <a:r>
              <a:rPr lang="en-US" sz="1400" b="0" i="0" u="none" strike="noStrike" baseline="0">
                <a:effectLst/>
              </a:rPr>
              <a:t>(°F)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2007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Monthly!$B$2:$B$13</c:f>
              <c:numCache>
                <c:formatCode>General</c:formatCode>
                <c:ptCount val="12"/>
                <c:pt idx="0">
                  <c:v>41.9</c:v>
                </c:pt>
                <c:pt idx="1">
                  <c:v>45.1</c:v>
                </c:pt>
                <c:pt idx="2">
                  <c:v>52</c:v>
                </c:pt>
                <c:pt idx="3">
                  <c:v>51.5</c:v>
                </c:pt>
                <c:pt idx="4">
                  <c:v>57.7</c:v>
                </c:pt>
                <c:pt idx="5">
                  <c:v>61.8</c:v>
                </c:pt>
                <c:pt idx="6">
                  <c:v>68.7</c:v>
                </c:pt>
                <c:pt idx="7">
                  <c:v>68.400000000000006</c:v>
                </c:pt>
                <c:pt idx="8">
                  <c:v>63.4</c:v>
                </c:pt>
                <c:pt idx="9">
                  <c:v>55</c:v>
                </c:pt>
                <c:pt idx="10">
                  <c:v>49.3</c:v>
                </c:pt>
                <c:pt idx="11">
                  <c:v>46.3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E4-9E43-8096-C509BB6DABAF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Monthly!$C$2:$C$13</c:f>
              <c:numCache>
                <c:formatCode>General</c:formatCode>
                <c:ptCount val="12"/>
                <c:pt idx="0">
                  <c:v>45.6</c:v>
                </c:pt>
                <c:pt idx="1">
                  <c:v>49.6</c:v>
                </c:pt>
                <c:pt idx="2">
                  <c:v>46.9</c:v>
                </c:pt>
                <c:pt idx="3">
                  <c:v>54.5</c:v>
                </c:pt>
                <c:pt idx="4">
                  <c:v>58.4</c:v>
                </c:pt>
                <c:pt idx="5">
                  <c:v>65</c:v>
                </c:pt>
                <c:pt idx="6">
                  <c:v>69.599999999999994</c:v>
                </c:pt>
                <c:pt idx="7">
                  <c:v>72.599999999999994</c:v>
                </c:pt>
                <c:pt idx="8">
                  <c:v>69.099999999999994</c:v>
                </c:pt>
                <c:pt idx="9">
                  <c:v>65.3</c:v>
                </c:pt>
                <c:pt idx="10">
                  <c:v>50.7</c:v>
                </c:pt>
                <c:pt idx="11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E4-9E43-8096-C509BB6DA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4624"/>
        <c:axId val="29076416"/>
      </c:scatterChart>
      <c:valAx>
        <c:axId val="2907462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6416"/>
        <c:crosses val="autoZero"/>
        <c:crossBetween val="midCat"/>
        <c:majorUnit val="1"/>
        <c:minorUnit val="1"/>
      </c:valAx>
      <c:valAx>
        <c:axId val="290764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8</xdr:row>
      <xdr:rowOff>152400</xdr:rowOff>
    </xdr:from>
    <xdr:to>
      <xdr:col>23</xdr:col>
      <xdr:colOff>292100</xdr:colOff>
      <xdr:row>38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77783-3AAB-DCA9-0E9B-AA6FEA567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11</xdr:row>
      <xdr:rowOff>12700</xdr:rowOff>
    </xdr:from>
    <xdr:to>
      <xdr:col>16</xdr:col>
      <xdr:colOff>25400</xdr:colOff>
      <xdr:row>34</xdr:row>
      <xdr:rowOff>177800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C3C687-25DA-8673-3BEF-E11C18274AC8}"/>
            </a:ext>
          </a:extLst>
        </xdr:cNvPr>
        <xdr:cNvCxnSpPr/>
      </xdr:nvCxnSpPr>
      <xdr:spPr>
        <a:xfrm flipV="1">
          <a:off x="13233400" y="2247900"/>
          <a:ext cx="0" cy="4838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127000</xdr:rowOff>
    </xdr:from>
    <xdr:to>
      <xdr:col>23</xdr:col>
      <xdr:colOff>12700</xdr:colOff>
      <xdr:row>30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2ECCE24-CB4E-BE61-5D60-DCB9F83A1718}"/>
            </a:ext>
          </a:extLst>
        </xdr:cNvPr>
        <xdr:cNvCxnSpPr/>
      </xdr:nvCxnSpPr>
      <xdr:spPr>
        <a:xfrm flipV="1">
          <a:off x="13208000" y="5816600"/>
          <a:ext cx="5791200" cy="304800"/>
        </a:xfrm>
        <a:prstGeom prst="line">
          <a:avLst/>
        </a:prstGeom>
        <a:ln>
          <a:solidFill>
            <a:srgbClr val="156082">
              <a:alpha val="5098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12</xdr:row>
      <xdr:rowOff>190500</xdr:rowOff>
    </xdr:from>
    <xdr:to>
      <xdr:col>23</xdr:col>
      <xdr:colOff>25400</xdr:colOff>
      <xdr:row>15</xdr:row>
      <xdr:rowOff>190500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EFA291F-5C69-6B16-3B12-DDC5115CFC59}"/>
            </a:ext>
          </a:extLst>
        </xdr:cNvPr>
        <xdr:cNvCxnSpPr/>
      </xdr:nvCxnSpPr>
      <xdr:spPr>
        <a:xfrm flipV="1">
          <a:off x="13220700" y="2628900"/>
          <a:ext cx="5791200" cy="609600"/>
        </a:xfrm>
        <a:prstGeom prst="line">
          <a:avLst/>
        </a:prstGeom>
        <a:ln>
          <a:solidFill>
            <a:srgbClr val="E97132">
              <a:alpha val="50980"/>
            </a:srgbClr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15</xdr:row>
      <xdr:rowOff>12700</xdr:rowOff>
    </xdr:from>
    <xdr:to>
      <xdr:col>23</xdr:col>
      <xdr:colOff>25400</xdr:colOff>
      <xdr:row>18</xdr:row>
      <xdr:rowOff>190500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BEF5F26-471E-7EE8-C3A2-2F64718BBA06}"/>
            </a:ext>
          </a:extLst>
        </xdr:cNvPr>
        <xdr:cNvCxnSpPr/>
      </xdr:nvCxnSpPr>
      <xdr:spPr>
        <a:xfrm flipV="1">
          <a:off x="13220700" y="3060700"/>
          <a:ext cx="5791200" cy="787400"/>
        </a:xfrm>
        <a:prstGeom prst="line">
          <a:avLst/>
        </a:prstGeom>
        <a:ln>
          <a:solidFill>
            <a:srgbClr val="196B24">
              <a:alpha val="50196"/>
            </a:srgbClr>
          </a:solidFill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296495</xdr:colOff>
      <xdr:row>16</xdr:row>
      <xdr:rowOff>118208</xdr:rowOff>
    </xdr:from>
    <xdr:to>
      <xdr:col>9</xdr:col>
      <xdr:colOff>526560</xdr:colOff>
      <xdr:row>39</xdr:row>
      <xdr:rowOff>90855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7E72-1816-AD4E-BDC5-D1DEE494B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2007</v>
          </cell>
          <cell r="C1">
            <v>2020</v>
          </cell>
        </row>
        <row r="2">
          <cell r="A2" t="str">
            <v>January</v>
          </cell>
          <cell r="B2">
            <v>41.9</v>
          </cell>
          <cell r="C2">
            <v>45.6</v>
          </cell>
        </row>
        <row r="3">
          <cell r="A3" t="str">
            <v>February</v>
          </cell>
          <cell r="B3">
            <v>45.1</v>
          </cell>
          <cell r="C3">
            <v>49.6</v>
          </cell>
        </row>
        <row r="4">
          <cell r="A4" t="str">
            <v>March</v>
          </cell>
          <cell r="B4">
            <v>52</v>
          </cell>
          <cell r="C4">
            <v>46.9</v>
          </cell>
        </row>
        <row r="5">
          <cell r="A5" t="str">
            <v>April</v>
          </cell>
          <cell r="B5">
            <v>51.5</v>
          </cell>
          <cell r="C5">
            <v>54.5</v>
          </cell>
        </row>
        <row r="6">
          <cell r="A6" t="str">
            <v>May</v>
          </cell>
          <cell r="B6">
            <v>57.7</v>
          </cell>
          <cell r="C6">
            <v>58.4</v>
          </cell>
        </row>
        <row r="7">
          <cell r="A7" t="str">
            <v>Jun</v>
          </cell>
          <cell r="B7">
            <v>61.8</v>
          </cell>
          <cell r="C7">
            <v>65</v>
          </cell>
        </row>
        <row r="8">
          <cell r="A8" t="str">
            <v>July</v>
          </cell>
          <cell r="B8">
            <v>68.7</v>
          </cell>
          <cell r="C8">
            <v>69.599999999999994</v>
          </cell>
        </row>
        <row r="9">
          <cell r="A9" t="str">
            <v>August</v>
          </cell>
          <cell r="B9">
            <v>68.400000000000006</v>
          </cell>
          <cell r="C9">
            <v>72.599999999999994</v>
          </cell>
        </row>
        <row r="10">
          <cell r="A10" t="str">
            <v>September</v>
          </cell>
          <cell r="B10">
            <v>63.4</v>
          </cell>
          <cell r="C10">
            <v>69.099999999999994</v>
          </cell>
        </row>
        <row r="11">
          <cell r="A11" t="str">
            <v>October</v>
          </cell>
          <cell r="B11">
            <v>55</v>
          </cell>
          <cell r="C11">
            <v>65.3</v>
          </cell>
        </row>
        <row r="12">
          <cell r="A12" t="str">
            <v>November</v>
          </cell>
          <cell r="B12">
            <v>49.3</v>
          </cell>
          <cell r="C12">
            <v>50.7</v>
          </cell>
        </row>
        <row r="13">
          <cell r="A13" t="str">
            <v>December</v>
          </cell>
          <cell r="B13">
            <v>46.3</v>
          </cell>
          <cell r="C13">
            <v>41.7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cei.noaa.gov/access/monitoring/climate-at-a-glance/county/time-series/CA-045/tavg/1/0/2007-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6B19-18C3-E545-A41B-9D44385C2565}">
  <dimension ref="A1:D23"/>
  <sheetViews>
    <sheetView tabSelected="1" workbookViewId="0">
      <selection activeCell="AC22" sqref="AC22"/>
    </sheetView>
  </sheetViews>
  <sheetFormatPr baseColWidth="10" defaultRowHeight="16" x14ac:dyDescent="0.2"/>
  <sheetData>
    <row r="1" spans="1:4" x14ac:dyDescent="0.2">
      <c r="B1" s="1" t="s">
        <v>1</v>
      </c>
      <c r="C1" s="1"/>
      <c r="D1" s="1"/>
    </row>
    <row r="2" spans="1:4" x14ac:dyDescent="0.2">
      <c r="A2" t="s">
        <v>0</v>
      </c>
      <c r="B2" t="s">
        <v>2</v>
      </c>
      <c r="C2" t="s">
        <v>3</v>
      </c>
      <c r="D2" t="s">
        <v>4</v>
      </c>
    </row>
    <row r="3" spans="1:4" x14ac:dyDescent="0.2">
      <c r="A3">
        <v>2000</v>
      </c>
      <c r="B3">
        <v>8.3333333333333339</v>
      </c>
      <c r="C3">
        <v>14.555555555555557</v>
      </c>
      <c r="D3">
        <v>12.888888888888889</v>
      </c>
    </row>
    <row r="4" spans="1:4" x14ac:dyDescent="0.2">
      <c r="A4">
        <f>A3+1</f>
        <v>2001</v>
      </c>
      <c r="B4">
        <v>7.7222222222222214</v>
      </c>
      <c r="C4">
        <v>14.222222222222223</v>
      </c>
      <c r="D4">
        <v>13.166666666666668</v>
      </c>
    </row>
    <row r="5" spans="1:4" x14ac:dyDescent="0.2">
      <c r="A5">
        <f t="shared" ref="A5:A23" si="0">A4+1</f>
        <v>2002</v>
      </c>
      <c r="B5">
        <v>7.8888888888888902</v>
      </c>
      <c r="C5">
        <v>13.722222222222223</v>
      </c>
      <c r="D5">
        <v>13.111111111111111</v>
      </c>
    </row>
    <row r="6" spans="1:4" x14ac:dyDescent="0.2">
      <c r="A6">
        <f t="shared" si="0"/>
        <v>2003</v>
      </c>
      <c r="B6">
        <v>9.2222222222222232</v>
      </c>
      <c r="C6">
        <v>12.944444444444443</v>
      </c>
      <c r="D6">
        <v>13.22222222222222</v>
      </c>
    </row>
    <row r="7" spans="1:4" x14ac:dyDescent="0.2">
      <c r="A7">
        <f t="shared" si="0"/>
        <v>2004</v>
      </c>
      <c r="B7">
        <v>8.9444444444444446</v>
      </c>
      <c r="C7">
        <v>14.222222222222223</v>
      </c>
      <c r="D7">
        <v>13.333333333333332</v>
      </c>
    </row>
    <row r="8" spans="1:4" x14ac:dyDescent="0.2">
      <c r="A8">
        <f t="shared" si="0"/>
        <v>2005</v>
      </c>
      <c r="B8">
        <v>8.8333333333333321</v>
      </c>
      <c r="C8">
        <v>12.777777777777777</v>
      </c>
      <c r="D8">
        <v>12.944444444444443</v>
      </c>
    </row>
    <row r="9" spans="1:4" x14ac:dyDescent="0.2">
      <c r="A9">
        <f t="shared" si="0"/>
        <v>2006</v>
      </c>
      <c r="B9">
        <v>7.1666666666666661</v>
      </c>
      <c r="C9">
        <v>14.444444444444445</v>
      </c>
      <c r="D9">
        <v>12.944444444444443</v>
      </c>
    </row>
    <row r="10" spans="1:4" x14ac:dyDescent="0.2">
      <c r="A10">
        <f t="shared" si="0"/>
        <v>2007</v>
      </c>
      <c r="B10">
        <v>7.9444444444444429</v>
      </c>
      <c r="C10">
        <v>13.888888888888889</v>
      </c>
      <c r="D10">
        <v>12.666666666666664</v>
      </c>
    </row>
    <row r="11" spans="1:4" x14ac:dyDescent="0.2">
      <c r="A11">
        <f t="shared" si="0"/>
        <v>2008</v>
      </c>
      <c r="B11">
        <v>7.1111111111111089</v>
      </c>
      <c r="C11">
        <v>13.666666666666668</v>
      </c>
      <c r="D11">
        <v>12.888888888888889</v>
      </c>
    </row>
    <row r="12" spans="1:4" x14ac:dyDescent="0.2">
      <c r="A12">
        <f t="shared" si="0"/>
        <v>2009</v>
      </c>
      <c r="B12">
        <v>7.9444444444444429</v>
      </c>
      <c r="C12">
        <v>14.111111111111111</v>
      </c>
      <c r="D12">
        <v>12.944444444444443</v>
      </c>
    </row>
    <row r="13" spans="1:4" x14ac:dyDescent="0.2">
      <c r="A13">
        <f t="shared" si="0"/>
        <v>2010</v>
      </c>
      <c r="B13">
        <v>8.3888888888888893</v>
      </c>
      <c r="C13">
        <v>12</v>
      </c>
      <c r="D13">
        <v>12.555555555555555</v>
      </c>
    </row>
    <row r="14" spans="1:4" x14ac:dyDescent="0.2">
      <c r="A14">
        <f t="shared" si="0"/>
        <v>2011</v>
      </c>
      <c r="B14">
        <v>7.3888888888888875</v>
      </c>
      <c r="C14">
        <v>12.222222222222221</v>
      </c>
      <c r="D14">
        <v>12.388888888888888</v>
      </c>
    </row>
    <row r="15" spans="1:4" x14ac:dyDescent="0.2">
      <c r="A15">
        <f t="shared" si="0"/>
        <v>2012</v>
      </c>
      <c r="B15">
        <v>7.6111111111111125</v>
      </c>
      <c r="C15">
        <v>13.555555555555554</v>
      </c>
      <c r="D15">
        <v>12.999999999999998</v>
      </c>
    </row>
    <row r="16" spans="1:4" x14ac:dyDescent="0.2">
      <c r="A16">
        <f t="shared" si="0"/>
        <v>2013</v>
      </c>
      <c r="B16">
        <v>7.8888888888888902</v>
      </c>
      <c r="C16">
        <v>14.944444444444443</v>
      </c>
      <c r="D16">
        <v>13.333333333333332</v>
      </c>
    </row>
    <row r="17" spans="1:4" x14ac:dyDescent="0.2">
      <c r="A17">
        <f t="shared" si="0"/>
        <v>2014</v>
      </c>
      <c r="B17">
        <v>9.7222222222222214</v>
      </c>
      <c r="C17">
        <v>15.277777777777777</v>
      </c>
      <c r="D17">
        <v>14.5</v>
      </c>
    </row>
    <row r="18" spans="1:4" x14ac:dyDescent="0.2">
      <c r="A18">
        <f t="shared" si="0"/>
        <v>2015</v>
      </c>
      <c r="B18">
        <v>11.222222222222223</v>
      </c>
      <c r="C18">
        <v>15.277777777777777</v>
      </c>
      <c r="D18">
        <v>14.444444444444445</v>
      </c>
    </row>
    <row r="19" spans="1:4" x14ac:dyDescent="0.2">
      <c r="A19">
        <f t="shared" si="0"/>
        <v>2016</v>
      </c>
      <c r="B19">
        <v>9.5555555555555571</v>
      </c>
      <c r="C19">
        <v>15.388888888888889</v>
      </c>
      <c r="D19">
        <v>13.666666666666668</v>
      </c>
    </row>
    <row r="20" spans="1:4" x14ac:dyDescent="0.2">
      <c r="A20">
        <f t="shared" si="0"/>
        <v>2017</v>
      </c>
      <c r="B20">
        <v>8.1111111111111125</v>
      </c>
      <c r="C20">
        <v>14.555555555555557</v>
      </c>
      <c r="D20">
        <v>13.666666666666668</v>
      </c>
    </row>
    <row r="21" spans="1:4" x14ac:dyDescent="0.2">
      <c r="A21">
        <f t="shared" si="0"/>
        <v>2018</v>
      </c>
      <c r="B21">
        <v>8.2222222222222197</v>
      </c>
      <c r="C21">
        <v>14.444444444444445</v>
      </c>
      <c r="D21">
        <v>13.444444444444446</v>
      </c>
    </row>
    <row r="22" spans="1:4" x14ac:dyDescent="0.2">
      <c r="A22">
        <f t="shared" si="0"/>
        <v>2019</v>
      </c>
      <c r="B22">
        <v>7.3888888888888875</v>
      </c>
      <c r="C22">
        <v>15.111111111111112</v>
      </c>
      <c r="D22">
        <v>13.388888888888889</v>
      </c>
    </row>
    <row r="23" spans="1:4" x14ac:dyDescent="0.2">
      <c r="A23">
        <f t="shared" si="0"/>
        <v>2020</v>
      </c>
      <c r="B23">
        <v>8.5555555555555554</v>
      </c>
      <c r="C23">
        <v>15.166666666666664</v>
      </c>
      <c r="D23">
        <v>14.277777777777779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2FED-4141-DC47-ADF5-5C07B11A6077}">
  <dimension ref="A1:H15"/>
  <sheetViews>
    <sheetView topLeftCell="A11" zoomScale="130" zoomScaleNormal="130" workbookViewId="0">
      <selection activeCell="K18" sqref="K18"/>
    </sheetView>
  </sheetViews>
  <sheetFormatPr baseColWidth="10" defaultRowHeight="16" x14ac:dyDescent="0.2"/>
  <cols>
    <col min="1" max="1" width="34.6640625" customWidth="1"/>
    <col min="2" max="2" width="7.83203125" customWidth="1"/>
    <col min="3" max="3" width="9" customWidth="1"/>
  </cols>
  <sheetData>
    <row r="1" spans="1:8" ht="35" thickBot="1" x14ac:dyDescent="0.25">
      <c r="A1" s="2" t="s">
        <v>5</v>
      </c>
      <c r="B1" s="3">
        <v>2007</v>
      </c>
      <c r="C1" s="3">
        <v>2020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ht="17" thickBot="1" x14ac:dyDescent="0.25">
      <c r="A2" s="4" t="s">
        <v>11</v>
      </c>
      <c r="B2" s="5">
        <v>41.9</v>
      </c>
      <c r="C2" s="5">
        <v>45.6</v>
      </c>
      <c r="D2" s="6">
        <v>5.4999999999999991</v>
      </c>
      <c r="E2" s="6">
        <v>7.5555555555555562</v>
      </c>
      <c r="F2" s="6">
        <f>E2-D2</f>
        <v>2.0555555555555571</v>
      </c>
      <c r="G2" s="7">
        <f>F2/D2</f>
        <v>0.37373737373737409</v>
      </c>
      <c r="H2" s="7">
        <f>F2/AVERAGE(D2:E2)</f>
        <v>0.31489361702127683</v>
      </c>
    </row>
    <row r="3" spans="1:8" ht="17" thickBot="1" x14ac:dyDescent="0.25">
      <c r="A3" s="4" t="s">
        <v>12</v>
      </c>
      <c r="B3" s="5">
        <v>45.1</v>
      </c>
      <c r="C3" s="5">
        <v>49.6</v>
      </c>
      <c r="D3" s="6">
        <v>7.2777777777777786</v>
      </c>
      <c r="E3" s="6">
        <v>9.7777777777777786</v>
      </c>
      <c r="F3" s="6">
        <f t="shared" ref="F3:F15" si="0">E3-D3</f>
        <v>2.5</v>
      </c>
      <c r="G3" s="7">
        <f t="shared" ref="G3:G15" si="1">F3/D3</f>
        <v>0.34351145038167935</v>
      </c>
      <c r="H3" s="7">
        <f t="shared" ref="H3:H15" si="2">F3/AVERAGE(D3:E3)</f>
        <v>0.29315960912052114</v>
      </c>
    </row>
    <row r="4" spans="1:8" ht="17" thickBot="1" x14ac:dyDescent="0.25">
      <c r="A4" s="4" t="s">
        <v>13</v>
      </c>
      <c r="B4" s="5">
        <v>52</v>
      </c>
      <c r="C4" s="5">
        <v>46.9</v>
      </c>
      <c r="D4" s="6">
        <v>11.111111111111111</v>
      </c>
      <c r="E4" s="6">
        <v>8.2777777777777768</v>
      </c>
      <c r="F4" s="6">
        <f t="shared" si="0"/>
        <v>-2.8333333333333339</v>
      </c>
      <c r="G4" s="7">
        <f t="shared" si="1"/>
        <v>-0.25500000000000006</v>
      </c>
      <c r="H4" s="7">
        <f t="shared" si="2"/>
        <v>-0.29226361031518633</v>
      </c>
    </row>
    <row r="5" spans="1:8" ht="17" thickBot="1" x14ac:dyDescent="0.25">
      <c r="A5" s="4" t="s">
        <v>14</v>
      </c>
      <c r="B5" s="5">
        <v>51.5</v>
      </c>
      <c r="C5" s="5">
        <v>54.5</v>
      </c>
      <c r="D5" s="6">
        <v>10.833333333333334</v>
      </c>
      <c r="E5" s="6">
        <v>12.5</v>
      </c>
      <c r="F5" s="6">
        <f t="shared" si="0"/>
        <v>1.6666666666666661</v>
      </c>
      <c r="G5" s="7">
        <f t="shared" si="1"/>
        <v>0.15384615384615377</v>
      </c>
      <c r="H5" s="7">
        <f t="shared" si="2"/>
        <v>0.14285714285714279</v>
      </c>
    </row>
    <row r="6" spans="1:8" ht="17" thickBot="1" x14ac:dyDescent="0.25">
      <c r="A6" s="4" t="s">
        <v>15</v>
      </c>
      <c r="B6" s="5">
        <v>57.7</v>
      </c>
      <c r="C6" s="5">
        <v>58.4</v>
      </c>
      <c r="D6" s="6">
        <v>14.277777777777779</v>
      </c>
      <c r="E6" s="6">
        <v>14.666666666666666</v>
      </c>
      <c r="F6" s="6">
        <f t="shared" si="0"/>
        <v>0.38888888888888751</v>
      </c>
      <c r="G6" s="7">
        <f t="shared" si="1"/>
        <v>2.7237354085603016E-2</v>
      </c>
      <c r="H6" s="7">
        <f t="shared" si="2"/>
        <v>2.6871401151631384E-2</v>
      </c>
    </row>
    <row r="7" spans="1:8" ht="17" thickBot="1" x14ac:dyDescent="0.25">
      <c r="A7" s="4" t="s">
        <v>16</v>
      </c>
      <c r="B7" s="5">
        <v>61.8</v>
      </c>
      <c r="C7" s="5">
        <v>65</v>
      </c>
      <c r="D7" s="6">
        <v>16.555555555555554</v>
      </c>
      <c r="E7" s="6">
        <v>18.333333333333332</v>
      </c>
      <c r="F7" s="6">
        <f t="shared" si="0"/>
        <v>1.7777777777777786</v>
      </c>
      <c r="G7" s="7">
        <f t="shared" si="1"/>
        <v>0.10738255033557054</v>
      </c>
      <c r="H7" s="7">
        <f t="shared" si="2"/>
        <v>0.10191082802547777</v>
      </c>
    </row>
    <row r="8" spans="1:8" ht="17" thickBot="1" x14ac:dyDescent="0.25">
      <c r="A8" s="4" t="s">
        <v>17</v>
      </c>
      <c r="B8" s="5">
        <v>68.7</v>
      </c>
      <c r="C8" s="5">
        <v>69.599999999999994</v>
      </c>
      <c r="D8" s="6">
        <v>20.388888888888889</v>
      </c>
      <c r="E8" s="6">
        <v>20.888888888888886</v>
      </c>
      <c r="F8" s="6">
        <f t="shared" si="0"/>
        <v>0.49999999999999645</v>
      </c>
      <c r="G8" s="7">
        <f t="shared" si="1"/>
        <v>2.4523160762942604E-2</v>
      </c>
      <c r="H8" s="7">
        <f t="shared" si="2"/>
        <v>2.4226110363391486E-2</v>
      </c>
    </row>
    <row r="9" spans="1:8" ht="17" thickBot="1" x14ac:dyDescent="0.25">
      <c r="A9" s="4" t="s">
        <v>18</v>
      </c>
      <c r="B9" s="5">
        <v>68.400000000000006</v>
      </c>
      <c r="C9" s="5">
        <v>72.599999999999994</v>
      </c>
      <c r="D9" s="6">
        <v>20.222222222222225</v>
      </c>
      <c r="E9" s="6">
        <v>22.555555555555554</v>
      </c>
      <c r="F9" s="6">
        <f t="shared" si="0"/>
        <v>2.3333333333333286</v>
      </c>
      <c r="G9" s="7">
        <f t="shared" si="1"/>
        <v>0.11538461538461514</v>
      </c>
      <c r="H9" s="7">
        <f t="shared" si="2"/>
        <v>0.10909090909090886</v>
      </c>
    </row>
    <row r="10" spans="1:8" ht="17" thickBot="1" x14ac:dyDescent="0.25">
      <c r="A10" s="4" t="s">
        <v>19</v>
      </c>
      <c r="B10" s="5">
        <v>63.4</v>
      </c>
      <c r="C10" s="5">
        <v>69.099999999999994</v>
      </c>
      <c r="D10" s="6">
        <v>17.444444444444443</v>
      </c>
      <c r="E10" s="6">
        <v>20.611111111111107</v>
      </c>
      <c r="F10" s="6">
        <f t="shared" si="0"/>
        <v>3.1666666666666643</v>
      </c>
      <c r="G10" s="7">
        <f t="shared" si="1"/>
        <v>0.18152866242038204</v>
      </c>
      <c r="H10" s="7">
        <f t="shared" si="2"/>
        <v>0.16642335766423347</v>
      </c>
    </row>
    <row r="11" spans="1:8" ht="17" thickBot="1" x14ac:dyDescent="0.25">
      <c r="A11" s="4" t="s">
        <v>20</v>
      </c>
      <c r="B11" s="5">
        <v>55</v>
      </c>
      <c r="C11" s="5">
        <v>65.3</v>
      </c>
      <c r="D11" s="6">
        <v>12.777777777777777</v>
      </c>
      <c r="E11" s="6">
        <v>18.499999999999996</v>
      </c>
      <c r="F11" s="6">
        <f t="shared" si="0"/>
        <v>5.7222222222222197</v>
      </c>
      <c r="G11" s="7">
        <f t="shared" si="1"/>
        <v>0.4478260869565216</v>
      </c>
      <c r="H11" s="7">
        <f t="shared" si="2"/>
        <v>0.36589698046181163</v>
      </c>
    </row>
    <row r="12" spans="1:8" ht="17" thickBot="1" x14ac:dyDescent="0.25">
      <c r="A12" s="4" t="s">
        <v>21</v>
      </c>
      <c r="B12" s="5">
        <v>49.3</v>
      </c>
      <c r="C12" s="5">
        <v>50.7</v>
      </c>
      <c r="D12" s="6">
        <v>9.6111111111111089</v>
      </c>
      <c r="E12" s="6">
        <v>10.388888888888891</v>
      </c>
      <c r="F12" s="6">
        <f t="shared" si="0"/>
        <v>0.77777777777778212</v>
      </c>
      <c r="G12" s="7">
        <f t="shared" si="1"/>
        <v>8.0924855491329953E-2</v>
      </c>
      <c r="H12" s="7">
        <f t="shared" si="2"/>
        <v>7.7777777777778209E-2</v>
      </c>
    </row>
    <row r="13" spans="1:8" ht="17" thickBot="1" x14ac:dyDescent="0.25">
      <c r="A13" s="4" t="s">
        <v>22</v>
      </c>
      <c r="B13" s="5">
        <v>46.3</v>
      </c>
      <c r="C13" s="5">
        <v>41.7</v>
      </c>
      <c r="D13" s="6">
        <v>7.9444444444444429</v>
      </c>
      <c r="E13" s="6">
        <v>5.3888888888888902</v>
      </c>
      <c r="F13" s="6">
        <f t="shared" si="0"/>
        <v>-2.5555555555555527</v>
      </c>
      <c r="G13" s="7">
        <f t="shared" si="1"/>
        <v>-0.32167832167832139</v>
      </c>
      <c r="H13" s="7">
        <f t="shared" si="2"/>
        <v>-0.38333333333333292</v>
      </c>
    </row>
    <row r="14" spans="1:8" ht="17" thickBot="1" x14ac:dyDescent="0.25">
      <c r="A14" s="4" t="s">
        <v>23</v>
      </c>
      <c r="B14" s="5">
        <v>46.3</v>
      </c>
      <c r="C14" s="5">
        <v>47.4</v>
      </c>
      <c r="D14" s="6">
        <v>7.9444444444444429</v>
      </c>
      <c r="E14" s="6">
        <v>8.5555555555555554</v>
      </c>
      <c r="F14" s="6">
        <f t="shared" si="0"/>
        <v>0.61111111111111249</v>
      </c>
      <c r="G14" s="7">
        <f t="shared" si="1"/>
        <v>7.6923076923077108E-2</v>
      </c>
      <c r="H14" s="7">
        <f t="shared" si="2"/>
        <v>7.4074074074074236E-2</v>
      </c>
    </row>
    <row r="15" spans="1:8" ht="17" thickBot="1" x14ac:dyDescent="0.25">
      <c r="A15" s="4" t="s">
        <v>24</v>
      </c>
      <c r="B15" s="5">
        <v>57</v>
      </c>
      <c r="C15" s="5">
        <v>59.3</v>
      </c>
      <c r="D15" s="6">
        <v>13.888888888888889</v>
      </c>
      <c r="E15" s="6">
        <v>15.166666666666664</v>
      </c>
      <c r="F15" s="6">
        <f t="shared" si="0"/>
        <v>1.277777777777775</v>
      </c>
      <c r="G15" s="7">
        <f t="shared" si="1"/>
        <v>9.1999999999999804E-2</v>
      </c>
      <c r="H15" s="7">
        <f t="shared" si="2"/>
        <v>8.7954110898661383E-2</v>
      </c>
    </row>
  </sheetData>
  <hyperlinks>
    <hyperlink ref="A1" r:id="rId1" display="https://www.ncei.noaa.gov/access/monitoring/climate-at-a-glance/county/time-series/CA-045/tavg/1/0/2007-2007" xr:uid="{E6BBFAF7-8AC4-FC42-93E7-EB01FA0179AA}"/>
  </hyperlinks>
  <pageMargins left="0.7" right="0.7" top="0.75" bottom="0.75" header="0.3" footer="0.3"/>
  <ignoredErrors>
    <ignoredError sqref="H2:H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Adrianne Seiden</dc:creator>
  <cp:lastModifiedBy>Adrianne Seiden</cp:lastModifiedBy>
  <dcterms:created xsi:type="dcterms:W3CDTF">2025-10-07T01:34:02Z</dcterms:created>
  <dcterms:modified xsi:type="dcterms:W3CDTF">2025-10-07T01:58:06Z</dcterms:modified>
</cp:coreProperties>
</file>