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3420" yWindow="680" windowWidth="35220" windowHeight="25400" tabRatio="500"/>
  </bookViews>
  <sheets>
    <sheet name="tabl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G13" i="1"/>
  <c r="G12" i="1"/>
  <c r="G11" i="1"/>
  <c r="G10" i="1"/>
  <c r="G9" i="1"/>
  <c r="G8" i="1"/>
  <c r="G7" i="1"/>
  <c r="G6" i="1"/>
  <c r="G5" i="1"/>
  <c r="G4" i="1"/>
  <c r="G3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<sst xmlns="http://schemas.openxmlformats.org/spreadsheetml/2006/main" count="26" uniqueCount="15">
  <si>
    <t>Reads with Adapters</t>
  </si>
  <si>
    <t>Reads w/o Adapters</t>
  </si>
  <si>
    <t>Trimmed</t>
  </si>
  <si>
    <t>Untrimmed</t>
  </si>
  <si>
    <t>Under-trimmed</t>
  </si>
  <si>
    <t>Over-trimmed</t>
  </si>
  <si>
    <t>Bases</t>
  </si>
  <si>
    <t>Atropos (adapter-match)</t>
  </si>
  <si>
    <t>Atropos (insert-match)</t>
  </si>
  <si>
    <t>SeqPurge</t>
  </si>
  <si>
    <t>Skewer</t>
  </si>
  <si>
    <t>Overall Error</t>
  </si>
  <si>
    <t>Un/Under-trimmed</t>
  </si>
  <si>
    <t>Program</t>
  </si>
  <si>
    <t>Reads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</si>
</sst>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0" fontId="0" fillId="0" borderId="1" xfId="0" applyBorder="1"/>
    <xf numFmtId="10" fontId="0" fillId="0" borderId="1" xfId="0" applyNumberFormat="1" applyBorder="1"/>
    <xf numFmtId="3" fontId="0" fillId="0" borderId="0" xfId="0" applyNumberFormat="1" applyBorder="1"/>
    <xf numFmtId="3" fontId="0" fillId="0" borderId="1" xfId="0" applyNumberFormat="1" applyBorder="1"/>
    <xf numFmtId="3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49" fontId="0" fillId="0" borderId="1" xfId="0" applyNumberFormat="1" applyBorder="1" applyAlignment="1">
      <alignment horizontal="center" wrapText="1"/>
    </xf>
    <xf numFmtId="3" fontId="0" fillId="0" borderId="0" xfId="0" applyNumberFormat="1" applyFill="1" applyBorder="1"/>
    <xf numFmtId="164" fontId="0" fillId="0" borderId="0" xfId="0" applyNumberFormat="1" applyBorder="1"/>
    <xf numFmtId="0" fontId="0" fillId="0" borderId="1" xfId="0" applyBorder="1" applyAlignment="1">
      <alignment horizontal="left"/>
    </xf>
    <xf numFmtId="3" fontId="3" fillId="0" borderId="1" xfId="0" applyNumberFormat="1" applyFont="1" applyFill="1" applyBorder="1"/>
    <xf numFmtId="3" fontId="3" fillId="0" borderId="0" xfId="0" applyNumberFormat="1" applyFont="1" applyFill="1" applyBorder="1"/>
    <xf numFmtId="10" fontId="3" fillId="0" borderId="0" xfId="0" applyNumberFormat="1" applyFont="1" applyFill="1" applyBorder="1"/>
    <xf numFmtId="164" fontId="3" fillId="0" borderId="0" xfId="0" applyNumberFormat="1" applyFont="1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3" fontId="0" fillId="0" borderId="0" xfId="0" applyNumberFormat="1" applyBorder="1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C29" sqref="C29"/>
    </sheetView>
  </sheetViews>
  <sheetFormatPr baseColWidth="10" defaultRowHeight="15" x14ac:dyDescent="0"/>
  <cols>
    <col min="1" max="1" width="23.1640625" customWidth="1"/>
    <col min="2" max="2" width="9.33203125" bestFit="1" customWidth="1"/>
    <col min="3" max="3" width="8.33203125" customWidth="1"/>
    <col min="4" max="4" width="10.6640625" style="1" customWidth="1"/>
    <col min="5" max="5" width="11" customWidth="1"/>
    <col min="6" max="6" width="9.83203125" customWidth="1"/>
    <col min="7" max="7" width="11" customWidth="1"/>
    <col min="8" max="8" width="8" style="1" customWidth="1"/>
    <col min="9" max="9" width="7.5" customWidth="1"/>
    <col min="10" max="10" width="8.5" style="1" customWidth="1"/>
    <col min="11" max="11" width="12.33203125" style="1" customWidth="1"/>
    <col min="12" max="12" width="12.83203125" bestFit="1" customWidth="1"/>
    <col min="13" max="13" width="14" bestFit="1" customWidth="1"/>
    <col min="14" max="14" width="11.6640625" style="11" customWidth="1"/>
  </cols>
  <sheetData>
    <row r="1" spans="1:14">
      <c r="A1" s="2"/>
      <c r="B1" s="3"/>
      <c r="C1" s="21" t="s">
        <v>1</v>
      </c>
      <c r="D1" s="21"/>
      <c r="E1" s="21" t="s">
        <v>0</v>
      </c>
      <c r="F1" s="21"/>
      <c r="G1" s="21"/>
      <c r="H1" s="21"/>
      <c r="I1" s="21"/>
      <c r="J1" s="21"/>
      <c r="K1" s="21"/>
      <c r="L1" s="21" t="s">
        <v>6</v>
      </c>
      <c r="M1" s="21"/>
      <c r="N1" s="21"/>
    </row>
    <row r="2" spans="1:14" ht="30">
      <c r="A2" s="16" t="s">
        <v>13</v>
      </c>
      <c r="B2" s="13" t="s">
        <v>14</v>
      </c>
      <c r="C2" s="22" t="s">
        <v>2</v>
      </c>
      <c r="D2" s="22"/>
      <c r="E2" s="13" t="s">
        <v>3</v>
      </c>
      <c r="F2" s="13" t="s">
        <v>4</v>
      </c>
      <c r="G2" s="22" t="s">
        <v>12</v>
      </c>
      <c r="H2" s="22"/>
      <c r="I2" s="22" t="s">
        <v>5</v>
      </c>
      <c r="J2" s="22"/>
      <c r="K2" s="13" t="s">
        <v>11</v>
      </c>
      <c r="L2" s="13" t="s">
        <v>5</v>
      </c>
      <c r="M2" s="13" t="s">
        <v>4</v>
      </c>
      <c r="N2" s="13" t="s">
        <v>11</v>
      </c>
    </row>
    <row r="3" spans="1:14">
      <c r="A3" t="s">
        <v>7</v>
      </c>
      <c r="B3" s="8">
        <v>13929</v>
      </c>
      <c r="C3" s="8">
        <v>51</v>
      </c>
      <c r="D3" s="5">
        <v>1.0541567882529728E-4</v>
      </c>
      <c r="E3" s="8">
        <v>28991</v>
      </c>
      <c r="F3" s="8">
        <v>0</v>
      </c>
      <c r="G3" s="8">
        <f>E3+F3</f>
        <v>28991</v>
      </c>
      <c r="H3" s="5">
        <v>9.7244770632354316E-2</v>
      </c>
      <c r="I3" s="18">
        <v>1</v>
      </c>
      <c r="J3" s="5">
        <v>3.3543089452710954E-6</v>
      </c>
      <c r="K3" s="5">
        <v>3.7077819683012263E-2</v>
      </c>
      <c r="L3" s="8">
        <v>490</v>
      </c>
      <c r="M3" s="8">
        <v>102133</v>
      </c>
      <c r="N3" s="15">
        <f>(L3+M3)/190640340</f>
        <v>5.3830684523537887E-4</v>
      </c>
    </row>
    <row r="4" spans="1:14">
      <c r="A4" t="s">
        <v>8</v>
      </c>
      <c r="B4" s="8">
        <v>13929</v>
      </c>
      <c r="C4" s="8">
        <v>134</v>
      </c>
      <c r="D4" s="5">
        <v>2.7697452867823209E-4</v>
      </c>
      <c r="E4" s="8">
        <v>12</v>
      </c>
      <c r="F4" s="8">
        <v>15</v>
      </c>
      <c r="G4" s="18">
        <f t="shared" ref="G4:G14" si="0">E4+F4</f>
        <v>27</v>
      </c>
      <c r="H4" s="5">
        <v>9.0566341522319566E-5</v>
      </c>
      <c r="I4" s="8">
        <v>26</v>
      </c>
      <c r="J4" s="5">
        <v>8.7212032577048472E-5</v>
      </c>
      <c r="K4" s="19">
        <v>6.7781610209700959E-5</v>
      </c>
      <c r="L4" s="14">
        <v>1036</v>
      </c>
      <c r="M4" s="8">
        <v>66</v>
      </c>
      <c r="N4" s="20">
        <f>(L4+M4)/190640340</f>
        <v>5.7805184359197008E-6</v>
      </c>
    </row>
    <row r="5" spans="1:14">
      <c r="A5" t="s">
        <v>9</v>
      </c>
      <c r="B5" s="8">
        <v>13933</v>
      </c>
      <c r="C5" s="8">
        <v>2639</v>
      </c>
      <c r="D5" s="5">
        <v>5.4547446356854809E-3</v>
      </c>
      <c r="E5" s="14">
        <v>1</v>
      </c>
      <c r="F5" s="8">
        <v>28</v>
      </c>
      <c r="G5" s="8">
        <f t="shared" si="0"/>
        <v>29</v>
      </c>
      <c r="H5" s="5">
        <v>9.7274959412861769E-5</v>
      </c>
      <c r="I5" s="8">
        <v>37</v>
      </c>
      <c r="J5" s="5">
        <v>1.2410943097503053E-4</v>
      </c>
      <c r="K5" s="19">
        <v>8.4407288185665334E-5</v>
      </c>
      <c r="L5" s="8">
        <v>7708</v>
      </c>
      <c r="M5" s="18">
        <v>29</v>
      </c>
      <c r="N5" s="15">
        <f>(L5+M5)/190640340</f>
        <v>4.058427508049975E-5</v>
      </c>
    </row>
    <row r="6" spans="1:14">
      <c r="A6" s="6" t="s">
        <v>10</v>
      </c>
      <c r="B6" s="9">
        <v>13849</v>
      </c>
      <c r="C6" s="17">
        <v>10</v>
      </c>
      <c r="D6" s="7">
        <v>2.0676579018648207E-5</v>
      </c>
      <c r="E6" s="9">
        <v>280</v>
      </c>
      <c r="F6" s="9">
        <v>3</v>
      </c>
      <c r="G6" s="9">
        <f t="shared" si="0"/>
        <v>283</v>
      </c>
      <c r="H6" s="7">
        <v>9.4876024191709919E-4</v>
      </c>
      <c r="I6" s="9">
        <v>7</v>
      </c>
      <c r="J6" s="7">
        <v>2.3467567821271004E-5</v>
      </c>
      <c r="K6" s="7">
        <v>3.7088050869459011E-4</v>
      </c>
      <c r="L6" s="17">
        <v>21</v>
      </c>
      <c r="M6" s="9">
        <v>22029</v>
      </c>
      <c r="N6" s="12">
        <f>(L6+M6)/190640340</f>
        <v>1.156628235136383E-4</v>
      </c>
    </row>
    <row r="7" spans="1:14">
      <c r="A7" t="s">
        <v>7</v>
      </c>
      <c r="B7" s="8">
        <v>13634</v>
      </c>
      <c r="C7" s="8">
        <v>72</v>
      </c>
      <c r="D7" s="5">
        <v>1.4904919037307841E-4</v>
      </c>
      <c r="E7" s="8">
        <v>28841</v>
      </c>
      <c r="F7" s="8">
        <v>2</v>
      </c>
      <c r="G7" s="8">
        <f t="shared" si="0"/>
        <v>28843</v>
      </c>
      <c r="H7" s="5">
        <v>9.6841560988057226E-2</v>
      </c>
      <c r="I7" s="8">
        <v>6</v>
      </c>
      <c r="J7" s="5">
        <v>2.0145247232546662E-5</v>
      </c>
      <c r="K7" s="5">
        <v>3.6943317893863355E-2</v>
      </c>
      <c r="L7" s="8">
        <v>733</v>
      </c>
      <c r="M7" s="8">
        <v>101839</v>
      </c>
      <c r="N7" s="15">
        <f>(L7+M7)/190459571</f>
        <v>5.3854998969833862E-4</v>
      </c>
    </row>
    <row r="8" spans="1:14">
      <c r="A8" t="s">
        <v>8</v>
      </c>
      <c r="B8" s="8">
        <v>13634</v>
      </c>
      <c r="C8" s="8">
        <v>168</v>
      </c>
      <c r="D8" s="5">
        <v>3.4778144420384962E-4</v>
      </c>
      <c r="E8" s="8">
        <v>13</v>
      </c>
      <c r="F8" s="8">
        <v>18</v>
      </c>
      <c r="G8" s="18">
        <f t="shared" si="0"/>
        <v>31</v>
      </c>
      <c r="H8" s="5">
        <v>1.0408377736815775E-4</v>
      </c>
      <c r="I8" s="8">
        <v>14</v>
      </c>
      <c r="J8" s="5">
        <v>4.7005576875942213E-5</v>
      </c>
      <c r="K8" s="19">
        <v>5.7625890159931055E-5</v>
      </c>
      <c r="L8" s="14">
        <v>1434</v>
      </c>
      <c r="M8" s="8">
        <v>62</v>
      </c>
      <c r="N8" s="20">
        <f>(L8+M8)/190459571</f>
        <v>7.8546853389688671E-6</v>
      </c>
    </row>
    <row r="9" spans="1:14">
      <c r="A9" t="s">
        <v>9</v>
      </c>
      <c r="B9" s="8">
        <v>13636</v>
      </c>
      <c r="C9" s="8">
        <v>2595</v>
      </c>
      <c r="D9" s="5">
        <v>5.3719812363630338E-3</v>
      </c>
      <c r="E9" s="14">
        <v>2</v>
      </c>
      <c r="F9" s="8">
        <v>36</v>
      </c>
      <c r="G9" s="8">
        <f t="shared" si="0"/>
        <v>38</v>
      </c>
      <c r="H9" s="5">
        <v>1.2758656580612885E-4</v>
      </c>
      <c r="I9" s="8">
        <v>26</v>
      </c>
      <c r="J9" s="5">
        <v>8.7296071341035536E-5</v>
      </c>
      <c r="K9" s="19">
        <v>8.1956821560790833E-5</v>
      </c>
      <c r="L9" s="8">
        <v>6701</v>
      </c>
      <c r="M9" s="18">
        <v>41</v>
      </c>
      <c r="N9" s="15">
        <f>(L9+M9)/190459571</f>
        <v>3.539858860650274E-5</v>
      </c>
    </row>
    <row r="10" spans="1:14">
      <c r="A10" s="6" t="s">
        <v>10</v>
      </c>
      <c r="B10" s="9">
        <v>13492</v>
      </c>
      <c r="C10" s="17">
        <v>6</v>
      </c>
      <c r="D10" s="7">
        <v>1.2428072530231287E-5</v>
      </c>
      <c r="E10" s="9">
        <v>408</v>
      </c>
      <c r="F10" s="9">
        <v>5</v>
      </c>
      <c r="G10" s="9">
        <f t="shared" si="0"/>
        <v>413</v>
      </c>
      <c r="H10" s="7">
        <v>1.3853435350075975E-3</v>
      </c>
      <c r="I10" s="17">
        <v>3</v>
      </c>
      <c r="J10" s="7">
        <v>1.0063028099328796E-5</v>
      </c>
      <c r="K10" s="7">
        <v>5.3271934014514043E-4</v>
      </c>
      <c r="L10" s="17">
        <v>9</v>
      </c>
      <c r="M10" s="9">
        <v>36685</v>
      </c>
      <c r="N10" s="12">
        <f>(L10+M10)/190459571</f>
        <v>1.9266031004553717E-4</v>
      </c>
    </row>
    <row r="11" spans="1:14">
      <c r="A11" t="s">
        <v>7</v>
      </c>
      <c r="B11" s="8">
        <v>13933</v>
      </c>
      <c r="C11" s="8">
        <v>76</v>
      </c>
      <c r="D11" s="5">
        <v>1.5694599612178184E-4</v>
      </c>
      <c r="E11" s="8">
        <v>30141</v>
      </c>
      <c r="F11" s="8">
        <v>11</v>
      </c>
      <c r="G11" s="8">
        <f t="shared" si="0"/>
        <v>30152</v>
      </c>
      <c r="H11" s="5">
        <v>0.10118324530024095</v>
      </c>
      <c r="I11" s="18">
        <v>5</v>
      </c>
      <c r="J11" s="5">
        <v>1.6778861319355422E-5</v>
      </c>
      <c r="K11" s="5">
        <v>3.8552254623598729E-2</v>
      </c>
      <c r="L11" s="8">
        <v>721</v>
      </c>
      <c r="M11" s="8">
        <v>117027</v>
      </c>
      <c r="N11" s="15">
        <f>(L11+M11)/190723039</f>
        <v>6.1737690746423146E-4</v>
      </c>
    </row>
    <row r="12" spans="1:14">
      <c r="A12" t="s">
        <v>8</v>
      </c>
      <c r="B12" s="8">
        <v>13933</v>
      </c>
      <c r="C12" s="8">
        <v>175</v>
      </c>
      <c r="D12" s="5">
        <v>3.6138880685936608E-4</v>
      </c>
      <c r="E12" s="8">
        <v>25</v>
      </c>
      <c r="F12" s="8">
        <v>21</v>
      </c>
      <c r="G12" s="8">
        <f t="shared" si="0"/>
        <v>46</v>
      </c>
      <c r="H12" s="5">
        <v>1.5436552413806989E-4</v>
      </c>
      <c r="I12" s="14">
        <v>12</v>
      </c>
      <c r="J12" s="5">
        <v>4.0269267166453013E-5</v>
      </c>
      <c r="K12" s="19">
        <v>7.4146326496956808E-5</v>
      </c>
      <c r="L12" s="14">
        <v>1440</v>
      </c>
      <c r="M12" s="8">
        <v>110</v>
      </c>
      <c r="N12" s="20">
        <f>(L12+M12)/190723039</f>
        <v>8.126967817453874E-6</v>
      </c>
    </row>
    <row r="13" spans="1:14">
      <c r="A13" t="s">
        <v>9</v>
      </c>
      <c r="B13" s="8">
        <v>13935</v>
      </c>
      <c r="C13" s="8">
        <v>2652</v>
      </c>
      <c r="D13" s="5">
        <v>5.4765892330916506E-3</v>
      </c>
      <c r="E13" s="14">
        <v>2</v>
      </c>
      <c r="F13" s="8">
        <v>32</v>
      </c>
      <c r="G13" s="18">
        <f t="shared" si="0"/>
        <v>34</v>
      </c>
      <c r="H13" s="5">
        <v>1.1409625697161688E-4</v>
      </c>
      <c r="I13" s="8">
        <v>24</v>
      </c>
      <c r="J13" s="5">
        <v>8.0538534332906026E-5</v>
      </c>
      <c r="K13" s="19">
        <v>7.4146326496956808E-5</v>
      </c>
      <c r="L13" s="8">
        <v>7628</v>
      </c>
      <c r="M13" s="18">
        <v>36</v>
      </c>
      <c r="N13" s="15">
        <f>(L13+M13)/190723039</f>
        <v>4.0183923453526766E-5</v>
      </c>
    </row>
    <row r="14" spans="1:14">
      <c r="A14" s="4" t="s">
        <v>10</v>
      </c>
      <c r="B14" s="8">
        <v>13665</v>
      </c>
      <c r="C14" s="18">
        <v>7</v>
      </c>
      <c r="D14" s="5">
        <v>1.4471570599557169E-5</v>
      </c>
      <c r="E14" s="8">
        <v>637</v>
      </c>
      <c r="F14" s="8">
        <v>7</v>
      </c>
      <c r="G14" s="8">
        <f t="shared" si="0"/>
        <v>644</v>
      </c>
      <c r="H14" s="5">
        <v>2.157237128596791E-3</v>
      </c>
      <c r="I14" s="18">
        <v>5</v>
      </c>
      <c r="J14" s="5">
        <v>1.6748735470471979E-5</v>
      </c>
      <c r="K14" s="5">
        <v>8.2967182580215456E-4</v>
      </c>
      <c r="L14" s="18">
        <v>12</v>
      </c>
      <c r="M14" s="8">
        <v>67066</v>
      </c>
      <c r="N14" s="15">
        <f>(L14+M14)/190723039</f>
        <v>3.5170370790914252E-4</v>
      </c>
    </row>
    <row r="15" spans="1:14">
      <c r="I15" s="10"/>
    </row>
    <row r="16" spans="1:14">
      <c r="B16" s="10"/>
    </row>
    <row r="17" spans="2:4">
      <c r="B17" s="10"/>
    </row>
    <row r="18" spans="2:4">
      <c r="D18" s="23"/>
    </row>
  </sheetData>
  <mergeCells count="6">
    <mergeCell ref="C1:D1"/>
    <mergeCell ref="L1:N1"/>
    <mergeCell ref="G2:H2"/>
    <mergeCell ref="E1:K1"/>
    <mergeCell ref="C2:D2"/>
    <mergeCell ref="I2:J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table.txt</vt:lpstr>
    </vt:vector>
  </TitlesOfParts>
  <Company>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Didion</dc:creator>
  <cp:lastModifiedBy>John Didion</cp:lastModifiedBy>
  <dcterms:created xsi:type="dcterms:W3CDTF">2016-08-25T19:54:07Z</dcterms:created>
  <dcterms:modified xsi:type="dcterms:W3CDTF">2016-08-25T22:22:49Z</dcterms:modified>
</cp:coreProperties>
</file>