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dreczniki_agh\badania operacyjne\"/>
    </mc:Choice>
  </mc:AlternateContent>
  <xr:revisionPtr revIDLastSave="0" documentId="13_ncr:1_{9CCE45C3-B25E-45A7-8796-B3E7C82C91DF}" xr6:coauthVersionLast="46" xr6:coauthVersionMax="46" xr10:uidLastSave="{00000000-0000-0000-0000-000000000000}"/>
  <bookViews>
    <workbookView xWindow="0" yWindow="12" windowWidth="22992" windowHeight="12348" xr2:uid="{03C3996F-3977-483D-9B15-37E7105310D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6" i="1" l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96" i="1"/>
  <c r="O115" i="1"/>
  <c r="O114" i="1"/>
  <c r="O113" i="1"/>
  <c r="O112" i="1"/>
  <c r="O111" i="1"/>
  <c r="O109" i="1"/>
  <c r="O110" i="1"/>
  <c r="O108" i="1"/>
  <c r="O107" i="1"/>
  <c r="O106" i="1"/>
  <c r="O104" i="1"/>
  <c r="O105" i="1"/>
  <c r="O103" i="1"/>
  <c r="O100" i="1"/>
  <c r="O101" i="1"/>
  <c r="O102" i="1"/>
  <c r="O99" i="1"/>
  <c r="O97" i="1"/>
  <c r="O98" i="1"/>
  <c r="O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96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1" i="1"/>
  <c r="E62" i="1"/>
  <c r="M97" i="1" s="1"/>
  <c r="W97" i="1" s="1"/>
  <c r="E63" i="1"/>
  <c r="M98" i="1" s="1"/>
  <c r="W98" i="1" s="1"/>
  <c r="E64" i="1"/>
  <c r="M99" i="1" s="1"/>
  <c r="S99" i="1" s="1"/>
  <c r="E65" i="1"/>
  <c r="M100" i="1" s="1"/>
  <c r="W100" i="1" s="1"/>
  <c r="E66" i="1"/>
  <c r="M101" i="1" s="1"/>
  <c r="W101" i="1" s="1"/>
  <c r="E67" i="1"/>
  <c r="M102" i="1" s="1"/>
  <c r="W102" i="1" s="1"/>
  <c r="E68" i="1"/>
  <c r="M103" i="1" s="1"/>
  <c r="W103" i="1" s="1"/>
  <c r="E69" i="1"/>
  <c r="M104" i="1" s="1"/>
  <c r="W104" i="1" s="1"/>
  <c r="E70" i="1"/>
  <c r="M105" i="1" s="1"/>
  <c r="W105" i="1" s="1"/>
  <c r="E71" i="1"/>
  <c r="M106" i="1" s="1"/>
  <c r="W106" i="1" s="1"/>
  <c r="E72" i="1"/>
  <c r="M107" i="1" s="1"/>
  <c r="W107" i="1" s="1"/>
  <c r="E73" i="1"/>
  <c r="M108" i="1" s="1"/>
  <c r="W108" i="1" s="1"/>
  <c r="E74" i="1"/>
  <c r="M109" i="1" s="1"/>
  <c r="W109" i="1" s="1"/>
  <c r="E75" i="1"/>
  <c r="M110" i="1" s="1"/>
  <c r="V110" i="1" s="1"/>
  <c r="E76" i="1"/>
  <c r="M111" i="1" s="1"/>
  <c r="W111" i="1" s="1"/>
  <c r="E77" i="1"/>
  <c r="M112" i="1" s="1"/>
  <c r="W112" i="1" s="1"/>
  <c r="E78" i="1"/>
  <c r="M113" i="1" s="1"/>
  <c r="W113" i="1" s="1"/>
  <c r="E79" i="1"/>
  <c r="M114" i="1" s="1"/>
  <c r="W114" i="1" s="1"/>
  <c r="E80" i="1"/>
  <c r="M115" i="1" s="1"/>
  <c r="W115" i="1" s="1"/>
  <c r="E61" i="1"/>
  <c r="M96" i="1" s="1"/>
  <c r="W96" i="1" s="1"/>
  <c r="X98" i="1" l="1"/>
  <c r="X104" i="1"/>
  <c r="X103" i="1"/>
  <c r="X111" i="1"/>
  <c r="X113" i="1"/>
  <c r="X97" i="1"/>
  <c r="X106" i="1"/>
  <c r="X114" i="1"/>
  <c r="X99" i="1"/>
  <c r="X107" i="1"/>
  <c r="X115" i="1"/>
  <c r="X108" i="1"/>
  <c r="X101" i="1"/>
  <c r="W99" i="1"/>
  <c r="X100" i="1"/>
  <c r="X109" i="1"/>
  <c r="X105" i="1"/>
  <c r="X96" i="1"/>
  <c r="X112" i="1"/>
  <c r="X102" i="1"/>
  <c r="X110" i="1"/>
  <c r="W110" i="1"/>
  <c r="T103" i="1"/>
  <c r="S107" i="1"/>
  <c r="V107" i="1"/>
  <c r="H61" i="1"/>
  <c r="I61" i="1" s="1"/>
  <c r="K61" i="1" s="1"/>
  <c r="V111" i="1"/>
  <c r="S104" i="1"/>
  <c r="V109" i="1"/>
  <c r="S101" i="1"/>
  <c r="T99" i="1"/>
  <c r="T115" i="1"/>
  <c r="T108" i="1"/>
  <c r="T100" i="1"/>
  <c r="T102" i="1"/>
  <c r="S100" i="1"/>
  <c r="V103" i="1"/>
  <c r="T101" i="1"/>
  <c r="T110" i="1"/>
  <c r="S115" i="1"/>
  <c r="T109" i="1"/>
  <c r="V101" i="1"/>
  <c r="V108" i="1"/>
  <c r="V104" i="1"/>
  <c r="T96" i="1"/>
  <c r="T112" i="1"/>
  <c r="T107" i="1"/>
  <c r="T104" i="1"/>
  <c r="V99" i="1"/>
  <c r="S96" i="1"/>
  <c r="S102" i="1"/>
  <c r="S112" i="1"/>
  <c r="T106" i="1"/>
  <c r="V113" i="1"/>
  <c r="V105" i="1"/>
  <c r="T98" i="1"/>
  <c r="T114" i="1"/>
  <c r="V97" i="1"/>
  <c r="V114" i="1"/>
  <c r="S98" i="1"/>
  <c r="T105" i="1"/>
  <c r="V106" i="1"/>
  <c r="T97" i="1"/>
  <c r="T113" i="1"/>
  <c r="V102" i="1"/>
  <c r="V100" i="1"/>
  <c r="V112" i="1"/>
  <c r="S103" i="1"/>
  <c r="S110" i="1"/>
  <c r="S109" i="1"/>
  <c r="S108" i="1"/>
  <c r="V96" i="1"/>
  <c r="T111" i="1"/>
  <c r="V115" i="1"/>
  <c r="V98" i="1"/>
  <c r="S111" i="1"/>
  <c r="S114" i="1"/>
  <c r="S106" i="1"/>
  <c r="S113" i="1"/>
  <c r="S105" i="1"/>
  <c r="S97" i="1"/>
</calcChain>
</file>

<file path=xl/sharedStrings.xml><?xml version="1.0" encoding="utf-8"?>
<sst xmlns="http://schemas.openxmlformats.org/spreadsheetml/2006/main" count="123" uniqueCount="58">
  <si>
    <t>warstwa w0 -&gt; 5</t>
  </si>
  <si>
    <t>warstwa w1 -&gt; 2</t>
  </si>
  <si>
    <t>warstwa w2 -&gt; 3, 7</t>
  </si>
  <si>
    <t>warstwa w3 -&gt; 1, 8</t>
  </si>
  <si>
    <t>warstwa w4 -&gt; 6, 9</t>
  </si>
  <si>
    <t>warstwa w5 -&gt; 10</t>
  </si>
  <si>
    <t>warstwa w6 -&gt; 4</t>
  </si>
  <si>
    <t>t_c</t>
  </si>
  <si>
    <t>t_m</t>
  </si>
  <si>
    <t>t_p</t>
  </si>
  <si>
    <t>(i, j)</t>
  </si>
  <si>
    <t>t_0</t>
  </si>
  <si>
    <t>(1, 2)</t>
  </si>
  <si>
    <t>(1, 4)</t>
  </si>
  <si>
    <t>(1, 6)</t>
  </si>
  <si>
    <t>(2 ,3)</t>
  </si>
  <si>
    <t>(2, 4)</t>
  </si>
  <si>
    <t>(2, 6)</t>
  </si>
  <si>
    <t>(2, 7)</t>
  </si>
  <si>
    <t>(3, 5)</t>
  </si>
  <si>
    <t>(3, 6)</t>
  </si>
  <si>
    <t>(3, 8)</t>
  </si>
  <si>
    <t>(4, 6)</t>
  </si>
  <si>
    <t>(4, 9)</t>
  </si>
  <si>
    <t>(5, 7)</t>
  </si>
  <si>
    <t>(5, 8)</t>
  </si>
  <si>
    <t>(5, 9)</t>
  </si>
  <si>
    <t>(7, 9)</t>
  </si>
  <si>
    <t>(7, 10)</t>
  </si>
  <si>
    <t>(8, 9)</t>
  </si>
  <si>
    <t>(9, 10)</t>
  </si>
  <si>
    <t>(6, 8)</t>
  </si>
  <si>
    <t>wariancja</t>
  </si>
  <si>
    <t>w. całkow.</t>
  </si>
  <si>
    <t>odch. stand.</t>
  </si>
  <si>
    <t>X</t>
  </si>
  <si>
    <t>t_d</t>
  </si>
  <si>
    <t>t_ij</t>
  </si>
  <si>
    <t>P_ij(w)</t>
  </si>
  <si>
    <t>P_ij(p)</t>
  </si>
  <si>
    <t>K_ij(w)</t>
  </si>
  <si>
    <t>K_ij(p)</t>
  </si>
  <si>
    <t>Z_ij_(c_)</t>
  </si>
  <si>
    <t>Z_ij(s)</t>
  </si>
  <si>
    <t>Z_ij(n)</t>
  </si>
  <si>
    <t>wierzchołęk</t>
  </si>
  <si>
    <t>T(w)</t>
  </si>
  <si>
    <t>T(p)</t>
  </si>
  <si>
    <t>T_i(w)</t>
  </si>
  <si>
    <t>T_i(p)</t>
  </si>
  <si>
    <t>T_j(w)</t>
  </si>
  <si>
    <t>T_j(p)</t>
  </si>
  <si>
    <t>(1, 2)*</t>
  </si>
  <si>
    <t>(2 ,3)*</t>
  </si>
  <si>
    <t>(3, 5)*</t>
  </si>
  <si>
    <t>(5, 7)*</t>
  </si>
  <si>
    <t>(7, 9)*</t>
  </si>
  <si>
    <t>(9, 10)*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</si>
</sst>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A3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7A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Diagram</a:t>
            </a:r>
            <a:r>
              <a:rPr lang="pl-PL" baseline="0"/>
              <a:t> Gantta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7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Arkusz1!$O$163:$O$202</c15:sqref>
                  </c15:fullRef>
                </c:ext>
              </c:extLst>
              <c:f>Arkusz1!$O$164:$O$202</c:f>
              <c:strCache>
                <c:ptCount val="39"/>
                <c:pt idx="0">
                  <c:v>(1, 2)*</c:v>
                </c:pt>
                <c:pt idx="1">
                  <c:v>(1, 4)</c:v>
                </c:pt>
                <c:pt idx="2">
                  <c:v>(1, 4)</c:v>
                </c:pt>
                <c:pt idx="3">
                  <c:v>(1, 6)</c:v>
                </c:pt>
                <c:pt idx="4">
                  <c:v>(1, 6)</c:v>
                </c:pt>
                <c:pt idx="5">
                  <c:v>(2 ,3)*</c:v>
                </c:pt>
                <c:pt idx="6">
                  <c:v>(2 ,3)*</c:v>
                </c:pt>
                <c:pt idx="7">
                  <c:v>(2, 4)</c:v>
                </c:pt>
                <c:pt idx="8">
                  <c:v>(2, 4)</c:v>
                </c:pt>
                <c:pt idx="9">
                  <c:v>(2, 6)</c:v>
                </c:pt>
                <c:pt idx="10">
                  <c:v>(2, 6)</c:v>
                </c:pt>
                <c:pt idx="11">
                  <c:v>(2, 7)</c:v>
                </c:pt>
                <c:pt idx="12">
                  <c:v>(2, 7)</c:v>
                </c:pt>
                <c:pt idx="13">
                  <c:v>(3, 5)*</c:v>
                </c:pt>
                <c:pt idx="14">
                  <c:v>(3, 5)*</c:v>
                </c:pt>
                <c:pt idx="15">
                  <c:v>(3, 6)</c:v>
                </c:pt>
                <c:pt idx="16">
                  <c:v>(3, 6)</c:v>
                </c:pt>
                <c:pt idx="17">
                  <c:v>(3, 8)</c:v>
                </c:pt>
                <c:pt idx="18">
                  <c:v>(3, 8)</c:v>
                </c:pt>
                <c:pt idx="19">
                  <c:v>(4, 6)</c:v>
                </c:pt>
                <c:pt idx="20">
                  <c:v>(4, 6)</c:v>
                </c:pt>
                <c:pt idx="21">
                  <c:v>(4, 9)</c:v>
                </c:pt>
                <c:pt idx="22">
                  <c:v>(4, 9)</c:v>
                </c:pt>
                <c:pt idx="23">
                  <c:v>(5, 7)*</c:v>
                </c:pt>
                <c:pt idx="24">
                  <c:v>(5, 7)*</c:v>
                </c:pt>
                <c:pt idx="25">
                  <c:v>(5, 8)</c:v>
                </c:pt>
                <c:pt idx="26">
                  <c:v>(5, 8)</c:v>
                </c:pt>
                <c:pt idx="27">
                  <c:v>(5, 9)</c:v>
                </c:pt>
                <c:pt idx="28">
                  <c:v>(5, 9)</c:v>
                </c:pt>
                <c:pt idx="29">
                  <c:v>(6, 8)</c:v>
                </c:pt>
                <c:pt idx="30">
                  <c:v>(6, 8)</c:v>
                </c:pt>
                <c:pt idx="31">
                  <c:v>(7, 9)*</c:v>
                </c:pt>
                <c:pt idx="32">
                  <c:v>(7, 9)*</c:v>
                </c:pt>
                <c:pt idx="33">
                  <c:v>(7, 10)</c:v>
                </c:pt>
                <c:pt idx="34">
                  <c:v>(7, 10)</c:v>
                </c:pt>
                <c:pt idx="35">
                  <c:v>(8, 9)</c:v>
                </c:pt>
                <c:pt idx="36">
                  <c:v>(8, 9)</c:v>
                </c:pt>
                <c:pt idx="37">
                  <c:v>(9, 10)*</c:v>
                </c:pt>
                <c:pt idx="38">
                  <c:v>(9, 10)*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Arkusz1!$N$136:$N$176</c15:sqref>
                  </c15:fullRef>
                </c:ext>
              </c:extLst>
              <c:f>Arkusz1!$N$137:$N$176</c:f>
              <c:numCache>
                <c:formatCode>General</c:formatCode>
                <c:ptCount val="40"/>
                <c:pt idx="0">
                  <c:v>10.5</c:v>
                </c:pt>
                <c:pt idx="1">
                  <c:v>0</c:v>
                </c:pt>
                <c:pt idx="6">
                  <c:v>20</c:v>
                </c:pt>
                <c:pt idx="7">
                  <c:v>0</c:v>
                </c:pt>
                <c:pt idx="14">
                  <c:v>24</c:v>
                </c:pt>
                <c:pt idx="15">
                  <c:v>0</c:v>
                </c:pt>
                <c:pt idx="24">
                  <c:v>35.5</c:v>
                </c:pt>
                <c:pt idx="25">
                  <c:v>0</c:v>
                </c:pt>
                <c:pt idx="32">
                  <c:v>51.5</c:v>
                </c:pt>
                <c:pt idx="33">
                  <c:v>0</c:v>
                </c:pt>
                <c:pt idx="38">
                  <c:v>57.5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10-4914-BD74-09C977AAF41B}"/>
            </c:ext>
          </c:extLst>
        </c:ser>
        <c:ser>
          <c:idx val="6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Arkusz1!$O$163:$O$202</c15:sqref>
                  </c15:fullRef>
                </c:ext>
              </c:extLst>
              <c:f>Arkusz1!$O$164:$O$202</c:f>
              <c:strCache>
                <c:ptCount val="39"/>
                <c:pt idx="0">
                  <c:v>(1, 2)*</c:v>
                </c:pt>
                <c:pt idx="1">
                  <c:v>(1, 4)</c:v>
                </c:pt>
                <c:pt idx="2">
                  <c:v>(1, 4)</c:v>
                </c:pt>
                <c:pt idx="3">
                  <c:v>(1, 6)</c:v>
                </c:pt>
                <c:pt idx="4">
                  <c:v>(1, 6)</c:v>
                </c:pt>
                <c:pt idx="5">
                  <c:v>(2 ,3)*</c:v>
                </c:pt>
                <c:pt idx="6">
                  <c:v>(2 ,3)*</c:v>
                </c:pt>
                <c:pt idx="7">
                  <c:v>(2, 4)</c:v>
                </c:pt>
                <c:pt idx="8">
                  <c:v>(2, 4)</c:v>
                </c:pt>
                <c:pt idx="9">
                  <c:v>(2, 6)</c:v>
                </c:pt>
                <c:pt idx="10">
                  <c:v>(2, 6)</c:v>
                </c:pt>
                <c:pt idx="11">
                  <c:v>(2, 7)</c:v>
                </c:pt>
                <c:pt idx="12">
                  <c:v>(2, 7)</c:v>
                </c:pt>
                <c:pt idx="13">
                  <c:v>(3, 5)*</c:v>
                </c:pt>
                <c:pt idx="14">
                  <c:v>(3, 5)*</c:v>
                </c:pt>
                <c:pt idx="15">
                  <c:v>(3, 6)</c:v>
                </c:pt>
                <c:pt idx="16">
                  <c:v>(3, 6)</c:v>
                </c:pt>
                <c:pt idx="17">
                  <c:v>(3, 8)</c:v>
                </c:pt>
                <c:pt idx="18">
                  <c:v>(3, 8)</c:v>
                </c:pt>
                <c:pt idx="19">
                  <c:v>(4, 6)</c:v>
                </c:pt>
                <c:pt idx="20">
                  <c:v>(4, 6)</c:v>
                </c:pt>
                <c:pt idx="21">
                  <c:v>(4, 9)</c:v>
                </c:pt>
                <c:pt idx="22">
                  <c:v>(4, 9)</c:v>
                </c:pt>
                <c:pt idx="23">
                  <c:v>(5, 7)*</c:v>
                </c:pt>
                <c:pt idx="24">
                  <c:v>(5, 7)*</c:v>
                </c:pt>
                <c:pt idx="25">
                  <c:v>(5, 8)</c:v>
                </c:pt>
                <c:pt idx="26">
                  <c:v>(5, 8)</c:v>
                </c:pt>
                <c:pt idx="27">
                  <c:v>(5, 9)</c:v>
                </c:pt>
                <c:pt idx="28">
                  <c:v>(5, 9)</c:v>
                </c:pt>
                <c:pt idx="29">
                  <c:v>(6, 8)</c:v>
                </c:pt>
                <c:pt idx="30">
                  <c:v>(6, 8)</c:v>
                </c:pt>
                <c:pt idx="31">
                  <c:v>(7, 9)*</c:v>
                </c:pt>
                <c:pt idx="32">
                  <c:v>(7, 9)*</c:v>
                </c:pt>
                <c:pt idx="33">
                  <c:v>(7, 10)</c:v>
                </c:pt>
                <c:pt idx="34">
                  <c:v>(7, 10)</c:v>
                </c:pt>
                <c:pt idx="35">
                  <c:v>(8, 9)</c:v>
                </c:pt>
                <c:pt idx="36">
                  <c:v>(8, 9)</c:v>
                </c:pt>
                <c:pt idx="37">
                  <c:v>(9, 10)*</c:v>
                </c:pt>
                <c:pt idx="38">
                  <c:v>(9, 10)*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Arkusz1!$M$136:$M$176</c15:sqref>
                  </c15:fullRef>
                </c:ext>
              </c:extLst>
              <c:f>Arkusz1!$M$137:$M$176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6">
                  <c:v>10.5</c:v>
                </c:pt>
                <c:pt idx="7">
                  <c:v>0</c:v>
                </c:pt>
                <c:pt idx="14">
                  <c:v>20</c:v>
                </c:pt>
                <c:pt idx="15">
                  <c:v>0</c:v>
                </c:pt>
                <c:pt idx="24">
                  <c:v>24</c:v>
                </c:pt>
                <c:pt idx="25">
                  <c:v>0</c:v>
                </c:pt>
                <c:pt idx="32">
                  <c:v>35.5</c:v>
                </c:pt>
                <c:pt idx="33">
                  <c:v>0</c:v>
                </c:pt>
                <c:pt idx="38">
                  <c:v>51.5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0-4914-BD74-09C977AAF41B}"/>
            </c:ext>
          </c:extLst>
        </c:ser>
        <c:ser>
          <c:idx val="5"/>
          <c:order val="2"/>
          <c:tx>
            <c:v>czynności krytyczne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Arkusz1!$O$163:$O$202</c15:sqref>
                  </c15:fullRef>
                </c:ext>
              </c:extLst>
              <c:f>Arkusz1!$O$164:$O$202</c:f>
              <c:strCache>
                <c:ptCount val="39"/>
                <c:pt idx="0">
                  <c:v>(1, 2)*</c:v>
                </c:pt>
                <c:pt idx="1">
                  <c:v>(1, 4)</c:v>
                </c:pt>
                <c:pt idx="2">
                  <c:v>(1, 4)</c:v>
                </c:pt>
                <c:pt idx="3">
                  <c:v>(1, 6)</c:v>
                </c:pt>
                <c:pt idx="4">
                  <c:v>(1, 6)</c:v>
                </c:pt>
                <c:pt idx="5">
                  <c:v>(2 ,3)*</c:v>
                </c:pt>
                <c:pt idx="6">
                  <c:v>(2 ,3)*</c:v>
                </c:pt>
                <c:pt idx="7">
                  <c:v>(2, 4)</c:v>
                </c:pt>
                <c:pt idx="8">
                  <c:v>(2, 4)</c:v>
                </c:pt>
                <c:pt idx="9">
                  <c:v>(2, 6)</c:v>
                </c:pt>
                <c:pt idx="10">
                  <c:v>(2, 6)</c:v>
                </c:pt>
                <c:pt idx="11">
                  <c:v>(2, 7)</c:v>
                </c:pt>
                <c:pt idx="12">
                  <c:v>(2, 7)</c:v>
                </c:pt>
                <c:pt idx="13">
                  <c:v>(3, 5)*</c:v>
                </c:pt>
                <c:pt idx="14">
                  <c:v>(3, 5)*</c:v>
                </c:pt>
                <c:pt idx="15">
                  <c:v>(3, 6)</c:v>
                </c:pt>
                <c:pt idx="16">
                  <c:v>(3, 6)</c:v>
                </c:pt>
                <c:pt idx="17">
                  <c:v>(3, 8)</c:v>
                </c:pt>
                <c:pt idx="18">
                  <c:v>(3, 8)</c:v>
                </c:pt>
                <c:pt idx="19">
                  <c:v>(4, 6)</c:v>
                </c:pt>
                <c:pt idx="20">
                  <c:v>(4, 6)</c:v>
                </c:pt>
                <c:pt idx="21">
                  <c:v>(4, 9)</c:v>
                </c:pt>
                <c:pt idx="22">
                  <c:v>(4, 9)</c:v>
                </c:pt>
                <c:pt idx="23">
                  <c:v>(5, 7)*</c:v>
                </c:pt>
                <c:pt idx="24">
                  <c:v>(5, 7)*</c:v>
                </c:pt>
                <c:pt idx="25">
                  <c:v>(5, 8)</c:v>
                </c:pt>
                <c:pt idx="26">
                  <c:v>(5, 8)</c:v>
                </c:pt>
                <c:pt idx="27">
                  <c:v>(5, 9)</c:v>
                </c:pt>
                <c:pt idx="28">
                  <c:v>(5, 9)</c:v>
                </c:pt>
                <c:pt idx="29">
                  <c:v>(6, 8)</c:v>
                </c:pt>
                <c:pt idx="30">
                  <c:v>(6, 8)</c:v>
                </c:pt>
                <c:pt idx="31">
                  <c:v>(7, 9)*</c:v>
                </c:pt>
                <c:pt idx="32">
                  <c:v>(7, 9)*</c:v>
                </c:pt>
                <c:pt idx="33">
                  <c:v>(7, 10)</c:v>
                </c:pt>
                <c:pt idx="34">
                  <c:v>(7, 10)</c:v>
                </c:pt>
                <c:pt idx="35">
                  <c:v>(8, 9)</c:v>
                </c:pt>
                <c:pt idx="36">
                  <c:v>(8, 9)</c:v>
                </c:pt>
                <c:pt idx="37">
                  <c:v>(9, 10)*</c:v>
                </c:pt>
                <c:pt idx="38">
                  <c:v>(9, 10)*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Arkusz1!$L$136:$L$176</c15:sqref>
                  </c15:fullRef>
                </c:ext>
              </c:extLst>
              <c:f>Arkusz1!$L$137:$L$176</c:f>
              <c:numCache>
                <c:formatCode>General</c:formatCode>
                <c:ptCount val="40"/>
                <c:pt idx="0">
                  <c:v>0</c:v>
                </c:pt>
                <c:pt idx="1">
                  <c:v>10.5</c:v>
                </c:pt>
                <c:pt idx="6">
                  <c:v>0</c:v>
                </c:pt>
                <c:pt idx="7">
                  <c:v>20</c:v>
                </c:pt>
                <c:pt idx="14">
                  <c:v>0</c:v>
                </c:pt>
                <c:pt idx="15">
                  <c:v>24</c:v>
                </c:pt>
                <c:pt idx="24">
                  <c:v>0</c:v>
                </c:pt>
                <c:pt idx="25">
                  <c:v>35.5</c:v>
                </c:pt>
                <c:pt idx="32">
                  <c:v>0</c:v>
                </c:pt>
                <c:pt idx="33">
                  <c:v>51.5</c:v>
                </c:pt>
                <c:pt idx="38">
                  <c:v>0</c:v>
                </c:pt>
                <c:pt idx="39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0-4914-BD74-09C977AAF41B}"/>
            </c:ext>
          </c:extLst>
        </c:ser>
        <c:ser>
          <c:idx val="4"/>
          <c:order val="3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Arkusz1!$O$163:$O$202</c15:sqref>
                  </c15:fullRef>
                </c:ext>
              </c:extLst>
              <c:f>Arkusz1!$O$164:$O$202</c:f>
              <c:strCache>
                <c:ptCount val="39"/>
                <c:pt idx="0">
                  <c:v>(1, 2)*</c:v>
                </c:pt>
                <c:pt idx="1">
                  <c:v>(1, 4)</c:v>
                </c:pt>
                <c:pt idx="2">
                  <c:v>(1, 4)</c:v>
                </c:pt>
                <c:pt idx="3">
                  <c:v>(1, 6)</c:v>
                </c:pt>
                <c:pt idx="4">
                  <c:v>(1, 6)</c:v>
                </c:pt>
                <c:pt idx="5">
                  <c:v>(2 ,3)*</c:v>
                </c:pt>
                <c:pt idx="6">
                  <c:v>(2 ,3)*</c:v>
                </c:pt>
                <c:pt idx="7">
                  <c:v>(2, 4)</c:v>
                </c:pt>
                <c:pt idx="8">
                  <c:v>(2, 4)</c:v>
                </c:pt>
                <c:pt idx="9">
                  <c:v>(2, 6)</c:v>
                </c:pt>
                <c:pt idx="10">
                  <c:v>(2, 6)</c:v>
                </c:pt>
                <c:pt idx="11">
                  <c:v>(2, 7)</c:v>
                </c:pt>
                <c:pt idx="12">
                  <c:v>(2, 7)</c:v>
                </c:pt>
                <c:pt idx="13">
                  <c:v>(3, 5)*</c:v>
                </c:pt>
                <c:pt idx="14">
                  <c:v>(3, 5)*</c:v>
                </c:pt>
                <c:pt idx="15">
                  <c:v>(3, 6)</c:v>
                </c:pt>
                <c:pt idx="16">
                  <c:v>(3, 6)</c:v>
                </c:pt>
                <c:pt idx="17">
                  <c:v>(3, 8)</c:v>
                </c:pt>
                <c:pt idx="18">
                  <c:v>(3, 8)</c:v>
                </c:pt>
                <c:pt idx="19">
                  <c:v>(4, 6)</c:v>
                </c:pt>
                <c:pt idx="20">
                  <c:v>(4, 6)</c:v>
                </c:pt>
                <c:pt idx="21">
                  <c:v>(4, 9)</c:v>
                </c:pt>
                <c:pt idx="22">
                  <c:v>(4, 9)</c:v>
                </c:pt>
                <c:pt idx="23">
                  <c:v>(5, 7)*</c:v>
                </c:pt>
                <c:pt idx="24">
                  <c:v>(5, 7)*</c:v>
                </c:pt>
                <c:pt idx="25">
                  <c:v>(5, 8)</c:v>
                </c:pt>
                <c:pt idx="26">
                  <c:v>(5, 8)</c:v>
                </c:pt>
                <c:pt idx="27">
                  <c:v>(5, 9)</c:v>
                </c:pt>
                <c:pt idx="28">
                  <c:v>(5, 9)</c:v>
                </c:pt>
                <c:pt idx="29">
                  <c:v>(6, 8)</c:v>
                </c:pt>
                <c:pt idx="30">
                  <c:v>(6, 8)</c:v>
                </c:pt>
                <c:pt idx="31">
                  <c:v>(7, 9)*</c:v>
                </c:pt>
                <c:pt idx="32">
                  <c:v>(7, 9)*</c:v>
                </c:pt>
                <c:pt idx="33">
                  <c:v>(7, 10)</c:v>
                </c:pt>
                <c:pt idx="34">
                  <c:v>(7, 10)</c:v>
                </c:pt>
                <c:pt idx="35">
                  <c:v>(8, 9)</c:v>
                </c:pt>
                <c:pt idx="36">
                  <c:v>(8, 9)</c:v>
                </c:pt>
                <c:pt idx="37">
                  <c:v>(9, 10)*</c:v>
                </c:pt>
                <c:pt idx="38">
                  <c:v>(9, 10)*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Arkusz1!$K$136:$K$176</c15:sqref>
                  </c15:fullRef>
                </c:ext>
              </c:extLst>
              <c:f>Arkusz1!$K$137:$K$176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6">
                  <c:v>0</c:v>
                </c:pt>
                <c:pt idx="7">
                  <c:v>10.5</c:v>
                </c:pt>
                <c:pt idx="14">
                  <c:v>0</c:v>
                </c:pt>
                <c:pt idx="15">
                  <c:v>20</c:v>
                </c:pt>
                <c:pt idx="24">
                  <c:v>0</c:v>
                </c:pt>
                <c:pt idx="25">
                  <c:v>24</c:v>
                </c:pt>
                <c:pt idx="32">
                  <c:v>0</c:v>
                </c:pt>
                <c:pt idx="33">
                  <c:v>35.5</c:v>
                </c:pt>
                <c:pt idx="38">
                  <c:v>0</c:v>
                </c:pt>
                <c:pt idx="39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0-4914-BD74-09C977AAF41B}"/>
            </c:ext>
          </c:extLst>
        </c:ser>
        <c:ser>
          <c:idx val="3"/>
          <c:order val="4"/>
          <c:tx>
            <c:v>Zakres zakończenia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Arkusz1!$O$163:$O$202</c15:sqref>
                  </c15:fullRef>
                </c:ext>
              </c:extLst>
              <c:f>Arkusz1!$O$164:$O$202</c:f>
              <c:strCache>
                <c:ptCount val="39"/>
                <c:pt idx="0">
                  <c:v>(1, 2)*</c:v>
                </c:pt>
                <c:pt idx="1">
                  <c:v>(1, 4)</c:v>
                </c:pt>
                <c:pt idx="2">
                  <c:v>(1, 4)</c:v>
                </c:pt>
                <c:pt idx="3">
                  <c:v>(1, 6)</c:v>
                </c:pt>
                <c:pt idx="4">
                  <c:v>(1, 6)</c:v>
                </c:pt>
                <c:pt idx="5">
                  <c:v>(2 ,3)*</c:v>
                </c:pt>
                <c:pt idx="6">
                  <c:v>(2 ,3)*</c:v>
                </c:pt>
                <c:pt idx="7">
                  <c:v>(2, 4)</c:v>
                </c:pt>
                <c:pt idx="8">
                  <c:v>(2, 4)</c:v>
                </c:pt>
                <c:pt idx="9">
                  <c:v>(2, 6)</c:v>
                </c:pt>
                <c:pt idx="10">
                  <c:v>(2, 6)</c:v>
                </c:pt>
                <c:pt idx="11">
                  <c:v>(2, 7)</c:v>
                </c:pt>
                <c:pt idx="12">
                  <c:v>(2, 7)</c:v>
                </c:pt>
                <c:pt idx="13">
                  <c:v>(3, 5)*</c:v>
                </c:pt>
                <c:pt idx="14">
                  <c:v>(3, 5)*</c:v>
                </c:pt>
                <c:pt idx="15">
                  <c:v>(3, 6)</c:v>
                </c:pt>
                <c:pt idx="16">
                  <c:v>(3, 6)</c:v>
                </c:pt>
                <c:pt idx="17">
                  <c:v>(3, 8)</c:v>
                </c:pt>
                <c:pt idx="18">
                  <c:v>(3, 8)</c:v>
                </c:pt>
                <c:pt idx="19">
                  <c:v>(4, 6)</c:v>
                </c:pt>
                <c:pt idx="20">
                  <c:v>(4, 6)</c:v>
                </c:pt>
                <c:pt idx="21">
                  <c:v>(4, 9)</c:v>
                </c:pt>
                <c:pt idx="22">
                  <c:v>(4, 9)</c:v>
                </c:pt>
                <c:pt idx="23">
                  <c:v>(5, 7)*</c:v>
                </c:pt>
                <c:pt idx="24">
                  <c:v>(5, 7)*</c:v>
                </c:pt>
                <c:pt idx="25">
                  <c:v>(5, 8)</c:v>
                </c:pt>
                <c:pt idx="26">
                  <c:v>(5, 8)</c:v>
                </c:pt>
                <c:pt idx="27">
                  <c:v>(5, 9)</c:v>
                </c:pt>
                <c:pt idx="28">
                  <c:v>(5, 9)</c:v>
                </c:pt>
                <c:pt idx="29">
                  <c:v>(6, 8)</c:v>
                </c:pt>
                <c:pt idx="30">
                  <c:v>(6, 8)</c:v>
                </c:pt>
                <c:pt idx="31">
                  <c:v>(7, 9)*</c:v>
                </c:pt>
                <c:pt idx="32">
                  <c:v>(7, 9)*</c:v>
                </c:pt>
                <c:pt idx="33">
                  <c:v>(7, 10)</c:v>
                </c:pt>
                <c:pt idx="34">
                  <c:v>(7, 10)</c:v>
                </c:pt>
                <c:pt idx="35">
                  <c:v>(8, 9)</c:v>
                </c:pt>
                <c:pt idx="36">
                  <c:v>(8, 9)</c:v>
                </c:pt>
                <c:pt idx="37">
                  <c:v>(9, 10)*</c:v>
                </c:pt>
                <c:pt idx="38">
                  <c:v>(9, 10)*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Arkusz1!$J$136:$J$176</c15:sqref>
                  </c15:fullRef>
                </c:ext>
              </c:extLst>
              <c:f>Arkusz1!$J$137:$J$176</c:f>
              <c:numCache>
                <c:formatCode>General</c:formatCode>
                <c:ptCount val="40"/>
                <c:pt idx="2">
                  <c:v>35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8">
                  <c:v>35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35.5</c:v>
                </c:pt>
                <c:pt idx="13">
                  <c:v>0</c:v>
                </c:pt>
                <c:pt idx="16">
                  <c:v>41</c:v>
                </c:pt>
                <c:pt idx="17">
                  <c:v>0</c:v>
                </c:pt>
                <c:pt idx="18">
                  <c:v>46</c:v>
                </c:pt>
                <c:pt idx="19">
                  <c:v>0</c:v>
                </c:pt>
                <c:pt idx="20">
                  <c:v>41</c:v>
                </c:pt>
                <c:pt idx="21">
                  <c:v>0</c:v>
                </c:pt>
                <c:pt idx="22">
                  <c:v>51.5</c:v>
                </c:pt>
                <c:pt idx="23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51.5</c:v>
                </c:pt>
                <c:pt idx="29">
                  <c:v>0</c:v>
                </c:pt>
                <c:pt idx="30">
                  <c:v>46</c:v>
                </c:pt>
                <c:pt idx="31">
                  <c:v>0</c:v>
                </c:pt>
                <c:pt idx="34">
                  <c:v>57.5</c:v>
                </c:pt>
                <c:pt idx="35">
                  <c:v>0</c:v>
                </c:pt>
                <c:pt idx="36">
                  <c:v>51.5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0-4914-BD74-09C977AAF41B}"/>
            </c:ext>
          </c:extLst>
        </c:ser>
        <c:ser>
          <c:idx val="2"/>
          <c:order val="5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Arkusz1!$O$163:$O$202</c15:sqref>
                  </c15:fullRef>
                </c:ext>
              </c:extLst>
              <c:f>Arkusz1!$O$164:$O$202</c:f>
              <c:strCache>
                <c:ptCount val="39"/>
                <c:pt idx="0">
                  <c:v>(1, 2)*</c:v>
                </c:pt>
                <c:pt idx="1">
                  <c:v>(1, 4)</c:v>
                </c:pt>
                <c:pt idx="2">
                  <c:v>(1, 4)</c:v>
                </c:pt>
                <c:pt idx="3">
                  <c:v>(1, 6)</c:v>
                </c:pt>
                <c:pt idx="4">
                  <c:v>(1, 6)</c:v>
                </c:pt>
                <c:pt idx="5">
                  <c:v>(2 ,3)*</c:v>
                </c:pt>
                <c:pt idx="6">
                  <c:v>(2 ,3)*</c:v>
                </c:pt>
                <c:pt idx="7">
                  <c:v>(2, 4)</c:v>
                </c:pt>
                <c:pt idx="8">
                  <c:v>(2, 4)</c:v>
                </c:pt>
                <c:pt idx="9">
                  <c:v>(2, 6)</c:v>
                </c:pt>
                <c:pt idx="10">
                  <c:v>(2, 6)</c:v>
                </c:pt>
                <c:pt idx="11">
                  <c:v>(2, 7)</c:v>
                </c:pt>
                <c:pt idx="12">
                  <c:v>(2, 7)</c:v>
                </c:pt>
                <c:pt idx="13">
                  <c:v>(3, 5)*</c:v>
                </c:pt>
                <c:pt idx="14">
                  <c:v>(3, 5)*</c:v>
                </c:pt>
                <c:pt idx="15">
                  <c:v>(3, 6)</c:v>
                </c:pt>
                <c:pt idx="16">
                  <c:v>(3, 6)</c:v>
                </c:pt>
                <c:pt idx="17">
                  <c:v>(3, 8)</c:v>
                </c:pt>
                <c:pt idx="18">
                  <c:v>(3, 8)</c:v>
                </c:pt>
                <c:pt idx="19">
                  <c:v>(4, 6)</c:v>
                </c:pt>
                <c:pt idx="20">
                  <c:v>(4, 6)</c:v>
                </c:pt>
                <c:pt idx="21">
                  <c:v>(4, 9)</c:v>
                </c:pt>
                <c:pt idx="22">
                  <c:v>(4, 9)</c:v>
                </c:pt>
                <c:pt idx="23">
                  <c:v>(5, 7)*</c:v>
                </c:pt>
                <c:pt idx="24">
                  <c:v>(5, 7)*</c:v>
                </c:pt>
                <c:pt idx="25">
                  <c:v>(5, 8)</c:v>
                </c:pt>
                <c:pt idx="26">
                  <c:v>(5, 8)</c:v>
                </c:pt>
                <c:pt idx="27">
                  <c:v>(5, 9)</c:v>
                </c:pt>
                <c:pt idx="28">
                  <c:v>(5, 9)</c:v>
                </c:pt>
                <c:pt idx="29">
                  <c:v>(6, 8)</c:v>
                </c:pt>
                <c:pt idx="30">
                  <c:v>(6, 8)</c:v>
                </c:pt>
                <c:pt idx="31">
                  <c:v>(7, 9)*</c:v>
                </c:pt>
                <c:pt idx="32">
                  <c:v>(7, 9)*</c:v>
                </c:pt>
                <c:pt idx="33">
                  <c:v>(7, 10)</c:v>
                </c:pt>
                <c:pt idx="34">
                  <c:v>(7, 10)</c:v>
                </c:pt>
                <c:pt idx="35">
                  <c:v>(8, 9)</c:v>
                </c:pt>
                <c:pt idx="36">
                  <c:v>(8, 9)</c:v>
                </c:pt>
                <c:pt idx="37">
                  <c:v>(9, 10)*</c:v>
                </c:pt>
                <c:pt idx="38">
                  <c:v>(9, 10)*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Arkusz1!$I$136:$I$176</c15:sqref>
                  </c15:fullRef>
                </c:ext>
              </c:extLst>
              <c:f>Arkusz1!$I$137:$I$176</c:f>
              <c:numCache>
                <c:formatCode>General</c:formatCode>
                <c:ptCount val="40"/>
                <c:pt idx="2">
                  <c:v>5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8">
                  <c:v>12.5</c:v>
                </c:pt>
                <c:pt idx="9">
                  <c:v>0</c:v>
                </c:pt>
                <c:pt idx="10">
                  <c:v>14.5</c:v>
                </c:pt>
                <c:pt idx="11">
                  <c:v>0</c:v>
                </c:pt>
                <c:pt idx="12">
                  <c:v>27</c:v>
                </c:pt>
                <c:pt idx="13">
                  <c:v>0</c:v>
                </c:pt>
                <c:pt idx="16">
                  <c:v>24</c:v>
                </c:pt>
                <c:pt idx="17">
                  <c:v>0</c:v>
                </c:pt>
                <c:pt idx="18">
                  <c:v>28.5</c:v>
                </c:pt>
                <c:pt idx="19">
                  <c:v>0</c:v>
                </c:pt>
                <c:pt idx="20">
                  <c:v>18.5</c:v>
                </c:pt>
                <c:pt idx="21">
                  <c:v>0</c:v>
                </c:pt>
                <c:pt idx="22">
                  <c:v>25</c:v>
                </c:pt>
                <c:pt idx="23">
                  <c:v>0</c:v>
                </c:pt>
                <c:pt idx="26">
                  <c:v>29</c:v>
                </c:pt>
                <c:pt idx="27">
                  <c:v>0</c:v>
                </c:pt>
                <c:pt idx="28">
                  <c:v>29</c:v>
                </c:pt>
                <c:pt idx="29">
                  <c:v>0</c:v>
                </c:pt>
                <c:pt idx="30">
                  <c:v>29</c:v>
                </c:pt>
                <c:pt idx="31">
                  <c:v>0</c:v>
                </c:pt>
                <c:pt idx="34">
                  <c:v>41</c:v>
                </c:pt>
                <c:pt idx="35">
                  <c:v>0</c:v>
                </c:pt>
                <c:pt idx="36">
                  <c:v>34.5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0-4914-BD74-09C977AAF41B}"/>
            </c:ext>
          </c:extLst>
        </c:ser>
        <c:ser>
          <c:idx val="1"/>
          <c:order val="6"/>
          <c:tx>
            <c:v>Zakres rozpoczęcia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Arkusz1!$O$163:$O$202</c15:sqref>
                  </c15:fullRef>
                </c:ext>
              </c:extLst>
              <c:f>Arkusz1!$O$164:$O$202</c:f>
              <c:strCache>
                <c:ptCount val="39"/>
                <c:pt idx="0">
                  <c:v>(1, 2)*</c:v>
                </c:pt>
                <c:pt idx="1">
                  <c:v>(1, 4)</c:v>
                </c:pt>
                <c:pt idx="2">
                  <c:v>(1, 4)</c:v>
                </c:pt>
                <c:pt idx="3">
                  <c:v>(1, 6)</c:v>
                </c:pt>
                <c:pt idx="4">
                  <c:v>(1, 6)</c:v>
                </c:pt>
                <c:pt idx="5">
                  <c:v>(2 ,3)*</c:v>
                </c:pt>
                <c:pt idx="6">
                  <c:v>(2 ,3)*</c:v>
                </c:pt>
                <c:pt idx="7">
                  <c:v>(2, 4)</c:v>
                </c:pt>
                <c:pt idx="8">
                  <c:v>(2, 4)</c:v>
                </c:pt>
                <c:pt idx="9">
                  <c:v>(2, 6)</c:v>
                </c:pt>
                <c:pt idx="10">
                  <c:v>(2, 6)</c:v>
                </c:pt>
                <c:pt idx="11">
                  <c:v>(2, 7)</c:v>
                </c:pt>
                <c:pt idx="12">
                  <c:v>(2, 7)</c:v>
                </c:pt>
                <c:pt idx="13">
                  <c:v>(3, 5)*</c:v>
                </c:pt>
                <c:pt idx="14">
                  <c:v>(3, 5)*</c:v>
                </c:pt>
                <c:pt idx="15">
                  <c:v>(3, 6)</c:v>
                </c:pt>
                <c:pt idx="16">
                  <c:v>(3, 6)</c:v>
                </c:pt>
                <c:pt idx="17">
                  <c:v>(3, 8)</c:v>
                </c:pt>
                <c:pt idx="18">
                  <c:v>(3, 8)</c:v>
                </c:pt>
                <c:pt idx="19">
                  <c:v>(4, 6)</c:v>
                </c:pt>
                <c:pt idx="20">
                  <c:v>(4, 6)</c:v>
                </c:pt>
                <c:pt idx="21">
                  <c:v>(4, 9)</c:v>
                </c:pt>
                <c:pt idx="22">
                  <c:v>(4, 9)</c:v>
                </c:pt>
                <c:pt idx="23">
                  <c:v>(5, 7)*</c:v>
                </c:pt>
                <c:pt idx="24">
                  <c:v>(5, 7)*</c:v>
                </c:pt>
                <c:pt idx="25">
                  <c:v>(5, 8)</c:v>
                </c:pt>
                <c:pt idx="26">
                  <c:v>(5, 8)</c:v>
                </c:pt>
                <c:pt idx="27">
                  <c:v>(5, 9)</c:v>
                </c:pt>
                <c:pt idx="28">
                  <c:v>(5, 9)</c:v>
                </c:pt>
                <c:pt idx="29">
                  <c:v>(6, 8)</c:v>
                </c:pt>
                <c:pt idx="30">
                  <c:v>(6, 8)</c:v>
                </c:pt>
                <c:pt idx="31">
                  <c:v>(7, 9)*</c:v>
                </c:pt>
                <c:pt idx="32">
                  <c:v>(7, 9)*</c:v>
                </c:pt>
                <c:pt idx="33">
                  <c:v>(7, 10)</c:v>
                </c:pt>
                <c:pt idx="34">
                  <c:v>(7, 10)</c:v>
                </c:pt>
                <c:pt idx="35">
                  <c:v>(8, 9)</c:v>
                </c:pt>
                <c:pt idx="36">
                  <c:v>(8, 9)</c:v>
                </c:pt>
                <c:pt idx="37">
                  <c:v>(9, 10)*</c:v>
                </c:pt>
                <c:pt idx="38">
                  <c:v>(9, 10)*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Arkusz1!$H$136:$H$176</c15:sqref>
                  </c15:fullRef>
                </c:ext>
              </c:extLst>
              <c:f>Arkusz1!$H$137:$H$176</c:f>
              <c:numCache>
                <c:formatCode>General</c:formatCode>
                <c:ptCount val="40"/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34</c:v>
                </c:pt>
                <c:pt idx="8">
                  <c:v>0</c:v>
                </c:pt>
                <c:pt idx="9">
                  <c:v>33</c:v>
                </c:pt>
                <c:pt idx="10">
                  <c:v>0</c:v>
                </c:pt>
                <c:pt idx="11">
                  <c:v>37</c:v>
                </c:pt>
                <c:pt idx="12">
                  <c:v>0</c:v>
                </c:pt>
                <c:pt idx="13">
                  <c:v>19</c:v>
                </c:pt>
                <c:pt idx="16">
                  <c:v>0</c:v>
                </c:pt>
                <c:pt idx="17">
                  <c:v>37</c:v>
                </c:pt>
                <c:pt idx="18">
                  <c:v>0</c:v>
                </c:pt>
                <c:pt idx="19">
                  <c:v>37.5</c:v>
                </c:pt>
                <c:pt idx="20">
                  <c:v>0</c:v>
                </c:pt>
                <c:pt idx="21">
                  <c:v>35</c:v>
                </c:pt>
                <c:pt idx="22">
                  <c:v>0</c:v>
                </c:pt>
                <c:pt idx="23">
                  <c:v>39</c:v>
                </c:pt>
                <c:pt idx="26">
                  <c:v>0</c:v>
                </c:pt>
                <c:pt idx="27">
                  <c:v>41</c:v>
                </c:pt>
                <c:pt idx="28">
                  <c:v>0</c:v>
                </c:pt>
                <c:pt idx="29">
                  <c:v>46.5</c:v>
                </c:pt>
                <c:pt idx="30">
                  <c:v>0</c:v>
                </c:pt>
                <c:pt idx="31">
                  <c:v>41</c:v>
                </c:pt>
                <c:pt idx="34">
                  <c:v>0</c:v>
                </c:pt>
                <c:pt idx="35">
                  <c:v>52</c:v>
                </c:pt>
                <c:pt idx="36">
                  <c:v>0</c:v>
                </c:pt>
                <c:pt idx="3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0-4914-BD74-09C977AAF41B}"/>
            </c:ext>
          </c:extLst>
        </c:ser>
        <c:ser>
          <c:idx val="0"/>
          <c:order val="7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Arkusz1!$O$163:$O$202</c15:sqref>
                  </c15:fullRef>
                </c:ext>
              </c:extLst>
              <c:f>Arkusz1!$O$164:$O$202</c:f>
              <c:strCache>
                <c:ptCount val="39"/>
                <c:pt idx="0">
                  <c:v>(1, 2)*</c:v>
                </c:pt>
                <c:pt idx="1">
                  <c:v>(1, 4)</c:v>
                </c:pt>
                <c:pt idx="2">
                  <c:v>(1, 4)</c:v>
                </c:pt>
                <c:pt idx="3">
                  <c:v>(1, 6)</c:v>
                </c:pt>
                <c:pt idx="4">
                  <c:v>(1, 6)</c:v>
                </c:pt>
                <c:pt idx="5">
                  <c:v>(2 ,3)*</c:v>
                </c:pt>
                <c:pt idx="6">
                  <c:v>(2 ,3)*</c:v>
                </c:pt>
                <c:pt idx="7">
                  <c:v>(2, 4)</c:v>
                </c:pt>
                <c:pt idx="8">
                  <c:v>(2, 4)</c:v>
                </c:pt>
                <c:pt idx="9">
                  <c:v>(2, 6)</c:v>
                </c:pt>
                <c:pt idx="10">
                  <c:v>(2, 6)</c:v>
                </c:pt>
                <c:pt idx="11">
                  <c:v>(2, 7)</c:v>
                </c:pt>
                <c:pt idx="12">
                  <c:v>(2, 7)</c:v>
                </c:pt>
                <c:pt idx="13">
                  <c:v>(3, 5)*</c:v>
                </c:pt>
                <c:pt idx="14">
                  <c:v>(3, 5)*</c:v>
                </c:pt>
                <c:pt idx="15">
                  <c:v>(3, 6)</c:v>
                </c:pt>
                <c:pt idx="16">
                  <c:v>(3, 6)</c:v>
                </c:pt>
                <c:pt idx="17">
                  <c:v>(3, 8)</c:v>
                </c:pt>
                <c:pt idx="18">
                  <c:v>(3, 8)</c:v>
                </c:pt>
                <c:pt idx="19">
                  <c:v>(4, 6)</c:v>
                </c:pt>
                <c:pt idx="20">
                  <c:v>(4, 6)</c:v>
                </c:pt>
                <c:pt idx="21">
                  <c:v>(4, 9)</c:v>
                </c:pt>
                <c:pt idx="22">
                  <c:v>(4, 9)</c:v>
                </c:pt>
                <c:pt idx="23">
                  <c:v>(5, 7)*</c:v>
                </c:pt>
                <c:pt idx="24">
                  <c:v>(5, 7)*</c:v>
                </c:pt>
                <c:pt idx="25">
                  <c:v>(5, 8)</c:v>
                </c:pt>
                <c:pt idx="26">
                  <c:v>(5, 8)</c:v>
                </c:pt>
                <c:pt idx="27">
                  <c:v>(5, 9)</c:v>
                </c:pt>
                <c:pt idx="28">
                  <c:v>(5, 9)</c:v>
                </c:pt>
                <c:pt idx="29">
                  <c:v>(6, 8)</c:v>
                </c:pt>
                <c:pt idx="30">
                  <c:v>(6, 8)</c:v>
                </c:pt>
                <c:pt idx="31">
                  <c:v>(7, 9)*</c:v>
                </c:pt>
                <c:pt idx="32">
                  <c:v>(7, 9)*</c:v>
                </c:pt>
                <c:pt idx="33">
                  <c:v>(7, 10)</c:v>
                </c:pt>
                <c:pt idx="34">
                  <c:v>(7, 10)</c:v>
                </c:pt>
                <c:pt idx="35">
                  <c:v>(8, 9)</c:v>
                </c:pt>
                <c:pt idx="36">
                  <c:v>(8, 9)</c:v>
                </c:pt>
                <c:pt idx="37">
                  <c:v>(9, 10)*</c:v>
                </c:pt>
                <c:pt idx="38">
                  <c:v>(9, 10)*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Arkusz1!$G$136:$G$176</c15:sqref>
                  </c15:fullRef>
                </c:ext>
              </c:extLst>
              <c:f>Arkusz1!$G$137:$G$176</c:f>
              <c:numCache>
                <c:formatCode>General</c:formatCode>
                <c:ptCount val="4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10.5</c:v>
                </c:pt>
                <c:pt idx="10">
                  <c:v>0</c:v>
                </c:pt>
                <c:pt idx="11">
                  <c:v>10.5</c:v>
                </c:pt>
                <c:pt idx="12">
                  <c:v>0</c:v>
                </c:pt>
                <c:pt idx="13">
                  <c:v>10.5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20</c:v>
                </c:pt>
                <c:pt idx="20">
                  <c:v>0</c:v>
                </c:pt>
                <c:pt idx="21">
                  <c:v>12.5</c:v>
                </c:pt>
                <c:pt idx="22">
                  <c:v>0</c:v>
                </c:pt>
                <c:pt idx="23">
                  <c:v>12.5</c:v>
                </c:pt>
                <c:pt idx="26">
                  <c:v>0</c:v>
                </c:pt>
                <c:pt idx="27">
                  <c:v>24</c:v>
                </c:pt>
                <c:pt idx="28">
                  <c:v>0</c:v>
                </c:pt>
                <c:pt idx="29">
                  <c:v>24</c:v>
                </c:pt>
                <c:pt idx="30">
                  <c:v>0</c:v>
                </c:pt>
                <c:pt idx="31">
                  <c:v>24</c:v>
                </c:pt>
                <c:pt idx="34">
                  <c:v>0</c:v>
                </c:pt>
                <c:pt idx="35">
                  <c:v>35.5</c:v>
                </c:pt>
                <c:pt idx="36">
                  <c:v>0</c:v>
                </c:pt>
                <c:pt idx="3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0-4914-BD74-09C977AA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976210159"/>
        <c:axId val="1976210575"/>
      </c:barChart>
      <c:catAx>
        <c:axId val="1976210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210575"/>
        <c:crossesAt val="0"/>
        <c:auto val="1"/>
        <c:lblAlgn val="ctr"/>
        <c:lblOffset val="100"/>
        <c:noMultiLvlLbl val="0"/>
      </c:catAx>
      <c:valAx>
        <c:axId val="197621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2101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255270</xdr:colOff>
      <xdr:row>116</xdr:row>
      <xdr:rowOff>22860</xdr:rowOff>
    </xdr:from>
    <xdr:to>
      <xdr:col>26</xdr:col>
      <xdr:colOff>114300</xdr:colOff>
      <xdr:row>142</xdr:row>
      <xdr:rowOff>106680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5E93D6C-B8D0-4691-98B0-C620CF1F9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38F0-DDA2-47FE-8C5C-8DBFFCFCD88E}">
  <dimension ref="A1:AX202"/>
  <sheetViews>
    <sheetView tabSelected="1" topLeftCell="A155" zoomScaleNormal="100" workbookViewId="0">
      <selection activeCell="L95" sqref="L95:X115"/>
    </sheetView>
  </sheetViews>
  <sheetFormatPr defaultRowHeight="14.4" x14ac:dyDescent="0.3"/>
  <cols>
    <col min="1" max="5" width="4.77734375" customWidth="1"/>
    <col min="6" max="6" width="8.77734375" customWidth="1"/>
    <col min="7" max="7" width="4.77734375" customWidth="1"/>
    <col min="8" max="11" width="9.77734375" customWidth="1"/>
    <col min="12" max="24" width="6.77734375" customWidth="1"/>
    <col min="25" max="50" width="2.77734375" customWidth="1"/>
  </cols>
  <sheetData>
    <row r="1" spans="1:50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50" x14ac:dyDescent="0.3">
      <c r="A2" s="1">
        <v>1</v>
      </c>
      <c r="B2" s="4">
        <v>0</v>
      </c>
      <c r="C2" s="5">
        <v>0</v>
      </c>
      <c r="D2" s="5">
        <v>0</v>
      </c>
      <c r="E2" s="5">
        <v>0</v>
      </c>
      <c r="F2" s="5">
        <v>0</v>
      </c>
      <c r="G2" s="5">
        <v>1</v>
      </c>
      <c r="H2" s="5">
        <v>0</v>
      </c>
      <c r="I2" s="5">
        <v>0</v>
      </c>
      <c r="J2" s="5">
        <v>1</v>
      </c>
      <c r="K2" s="5">
        <v>1</v>
      </c>
      <c r="M2" s="1"/>
      <c r="N2" s="1">
        <v>1</v>
      </c>
      <c r="O2" s="1">
        <v>2</v>
      </c>
      <c r="P2" s="1">
        <v>3</v>
      </c>
      <c r="Q2" s="1">
        <v>4</v>
      </c>
      <c r="R2" s="1">
        <v>6</v>
      </c>
      <c r="S2" s="1">
        <v>7</v>
      </c>
      <c r="T2" s="1">
        <v>8</v>
      </c>
      <c r="U2" s="1">
        <v>9</v>
      </c>
      <c r="V2" s="1">
        <v>10</v>
      </c>
    </row>
    <row r="3" spans="1:50" x14ac:dyDescent="0.3">
      <c r="A3" s="1">
        <v>2</v>
      </c>
      <c r="B3" s="3">
        <v>0</v>
      </c>
      <c r="C3" s="2">
        <v>0</v>
      </c>
      <c r="D3" s="2">
        <v>1</v>
      </c>
      <c r="E3" s="2">
        <v>0</v>
      </c>
      <c r="F3" s="2">
        <v>0</v>
      </c>
      <c r="G3" s="2">
        <v>1</v>
      </c>
      <c r="H3" s="2">
        <v>1</v>
      </c>
      <c r="I3" s="2">
        <v>1</v>
      </c>
      <c r="J3" s="2">
        <v>0</v>
      </c>
      <c r="K3" s="2">
        <v>0</v>
      </c>
      <c r="M3" s="1">
        <v>1</v>
      </c>
      <c r="N3" s="4">
        <v>0</v>
      </c>
      <c r="O3" s="5">
        <v>0</v>
      </c>
      <c r="P3" s="5">
        <v>0</v>
      </c>
      <c r="Q3" s="5">
        <v>0</v>
      </c>
      <c r="R3" s="5">
        <v>1</v>
      </c>
      <c r="S3" s="5">
        <v>0</v>
      </c>
      <c r="T3" s="5">
        <v>0</v>
      </c>
      <c r="U3" s="5">
        <v>1</v>
      </c>
      <c r="V3" s="5">
        <v>1</v>
      </c>
      <c r="X3" s="1"/>
      <c r="Y3" s="1">
        <v>1</v>
      </c>
      <c r="Z3" s="1">
        <v>3</v>
      </c>
      <c r="AA3" s="1">
        <v>4</v>
      </c>
      <c r="AB3" s="1">
        <v>6</v>
      </c>
      <c r="AC3" s="1">
        <v>7</v>
      </c>
      <c r="AD3" s="1">
        <v>8</v>
      </c>
      <c r="AE3" s="1">
        <v>9</v>
      </c>
      <c r="AF3" s="1">
        <v>10</v>
      </c>
    </row>
    <row r="4" spans="1:50" x14ac:dyDescent="0.3">
      <c r="A4" s="1">
        <v>3</v>
      </c>
      <c r="B4" s="3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1</v>
      </c>
      <c r="K4" s="2">
        <v>0</v>
      </c>
      <c r="M4" s="1">
        <v>2</v>
      </c>
      <c r="N4" s="3">
        <v>0</v>
      </c>
      <c r="O4" s="2">
        <v>0</v>
      </c>
      <c r="P4" s="2">
        <v>1</v>
      </c>
      <c r="Q4" s="2">
        <v>0</v>
      </c>
      <c r="R4" s="2">
        <v>1</v>
      </c>
      <c r="S4" s="2">
        <v>1</v>
      </c>
      <c r="T4" s="2">
        <v>1</v>
      </c>
      <c r="U4" s="2">
        <v>0</v>
      </c>
      <c r="V4" s="2">
        <v>0</v>
      </c>
      <c r="X4" s="1">
        <v>1</v>
      </c>
      <c r="Y4" s="4">
        <v>0</v>
      </c>
      <c r="Z4" s="5">
        <v>0</v>
      </c>
      <c r="AA4" s="5">
        <v>0</v>
      </c>
      <c r="AB4" s="5">
        <v>1</v>
      </c>
      <c r="AC4" s="5">
        <v>0</v>
      </c>
      <c r="AD4" s="5">
        <v>0</v>
      </c>
      <c r="AE4" s="5">
        <v>1</v>
      </c>
      <c r="AF4" s="5">
        <v>1</v>
      </c>
    </row>
    <row r="5" spans="1:50" x14ac:dyDescent="0.3">
      <c r="A5" s="1">
        <v>4</v>
      </c>
      <c r="B5" s="3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M5" s="1">
        <v>3</v>
      </c>
      <c r="N5" s="3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1</v>
      </c>
      <c r="V5" s="2">
        <v>0</v>
      </c>
      <c r="X5" s="1">
        <v>3</v>
      </c>
      <c r="Y5" s="3">
        <v>1</v>
      </c>
      <c r="Z5" s="2">
        <v>0</v>
      </c>
      <c r="AA5" s="2">
        <v>0</v>
      </c>
      <c r="AB5" s="2">
        <v>0</v>
      </c>
      <c r="AC5" s="2">
        <v>0</v>
      </c>
      <c r="AD5" s="2">
        <v>1</v>
      </c>
      <c r="AE5" s="2">
        <v>1</v>
      </c>
      <c r="AF5" s="2">
        <v>0</v>
      </c>
      <c r="AH5" s="1"/>
      <c r="AI5" s="1">
        <v>1</v>
      </c>
      <c r="AJ5" s="1">
        <v>4</v>
      </c>
      <c r="AK5" s="1">
        <v>6</v>
      </c>
      <c r="AL5" s="1">
        <v>8</v>
      </c>
      <c r="AM5" s="1">
        <v>9</v>
      </c>
      <c r="AN5" s="1">
        <v>10</v>
      </c>
    </row>
    <row r="6" spans="1:50" x14ac:dyDescent="0.3">
      <c r="A6" s="1">
        <v>5</v>
      </c>
      <c r="B6" s="3">
        <v>0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1</v>
      </c>
      <c r="J6" s="2">
        <v>0</v>
      </c>
      <c r="K6" s="2">
        <v>0</v>
      </c>
      <c r="M6" s="1">
        <v>4</v>
      </c>
      <c r="N6" s="3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X6" s="1">
        <v>4</v>
      </c>
      <c r="Y6" s="3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H6" s="1">
        <v>1</v>
      </c>
      <c r="AI6" s="4">
        <v>0</v>
      </c>
      <c r="AJ6" s="5">
        <v>0</v>
      </c>
      <c r="AK6" s="5">
        <v>1</v>
      </c>
      <c r="AL6" s="5">
        <v>0</v>
      </c>
      <c r="AM6" s="5">
        <v>1</v>
      </c>
      <c r="AN6" s="5">
        <v>1</v>
      </c>
    </row>
    <row r="7" spans="1:50" x14ac:dyDescent="0.3">
      <c r="A7" s="1">
        <v>6</v>
      </c>
      <c r="B7" s="3">
        <v>0</v>
      </c>
      <c r="C7" s="2">
        <v>0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M7" s="1">
        <v>6</v>
      </c>
      <c r="N7" s="3">
        <v>0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X7" s="1">
        <v>6</v>
      </c>
      <c r="Y7" s="3">
        <v>0</v>
      </c>
      <c r="Z7" s="2">
        <v>0</v>
      </c>
      <c r="AA7" s="2">
        <v>1</v>
      </c>
      <c r="AB7" s="2">
        <v>0</v>
      </c>
      <c r="AC7" s="2">
        <v>0</v>
      </c>
      <c r="AD7" s="2">
        <v>0</v>
      </c>
      <c r="AE7" s="2">
        <v>0</v>
      </c>
      <c r="AF7" s="2">
        <v>1</v>
      </c>
      <c r="AH7" s="1">
        <v>4</v>
      </c>
      <c r="AI7" s="3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P7" s="1"/>
      <c r="AQ7" s="1">
        <v>4</v>
      </c>
      <c r="AR7" s="1">
        <v>6</v>
      </c>
      <c r="AS7" s="1">
        <v>9</v>
      </c>
      <c r="AT7" s="1">
        <v>10</v>
      </c>
    </row>
    <row r="8" spans="1:50" x14ac:dyDescent="0.3">
      <c r="A8" s="1">
        <v>7</v>
      </c>
      <c r="B8" s="3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1</v>
      </c>
      <c r="M8" s="1">
        <v>7</v>
      </c>
      <c r="N8" s="3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X8" s="1">
        <v>7</v>
      </c>
      <c r="Y8" s="3">
        <v>0</v>
      </c>
      <c r="Z8" s="2">
        <v>0</v>
      </c>
      <c r="AA8" s="2">
        <v>0</v>
      </c>
      <c r="AB8" s="2">
        <v>0</v>
      </c>
      <c r="AC8" s="2">
        <v>0</v>
      </c>
      <c r="AD8" s="2">
        <v>1</v>
      </c>
      <c r="AE8" s="2">
        <v>0</v>
      </c>
      <c r="AF8" s="2">
        <v>1</v>
      </c>
      <c r="AH8" s="1">
        <v>6</v>
      </c>
      <c r="AI8" s="3">
        <v>0</v>
      </c>
      <c r="AJ8" s="2">
        <v>1</v>
      </c>
      <c r="AK8" s="2">
        <v>0</v>
      </c>
      <c r="AL8" s="2">
        <v>0</v>
      </c>
      <c r="AM8" s="2">
        <v>0</v>
      </c>
      <c r="AN8" s="2">
        <v>1</v>
      </c>
      <c r="AP8" s="1">
        <v>4</v>
      </c>
      <c r="AQ8" s="2">
        <v>0</v>
      </c>
      <c r="AR8" s="2">
        <v>0</v>
      </c>
      <c r="AS8" s="2">
        <v>0</v>
      </c>
      <c r="AT8" s="2">
        <v>0</v>
      </c>
    </row>
    <row r="9" spans="1:50" x14ac:dyDescent="0.3">
      <c r="A9" s="1">
        <v>8</v>
      </c>
      <c r="B9" s="3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M9" s="1">
        <v>8</v>
      </c>
      <c r="N9" s="3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</v>
      </c>
      <c r="V9" s="2">
        <v>0</v>
      </c>
      <c r="X9" s="1">
        <v>8</v>
      </c>
      <c r="Y9" s="3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1</v>
      </c>
      <c r="AF9" s="2">
        <v>0</v>
      </c>
      <c r="AH9" s="1">
        <v>8</v>
      </c>
      <c r="AI9" s="3">
        <v>0</v>
      </c>
      <c r="AJ9" s="2">
        <v>0</v>
      </c>
      <c r="AK9" s="2">
        <v>0</v>
      </c>
      <c r="AL9" s="2">
        <v>0</v>
      </c>
      <c r="AM9" s="2">
        <v>1</v>
      </c>
      <c r="AN9" s="2">
        <v>0</v>
      </c>
      <c r="AP9" s="1">
        <v>6</v>
      </c>
      <c r="AQ9" s="2">
        <v>1</v>
      </c>
      <c r="AR9" s="2">
        <v>0</v>
      </c>
      <c r="AS9" s="2">
        <v>0</v>
      </c>
      <c r="AT9" s="2">
        <v>1</v>
      </c>
      <c r="AV9" s="1"/>
      <c r="AW9" s="1">
        <v>4</v>
      </c>
      <c r="AX9" s="1">
        <v>10</v>
      </c>
    </row>
    <row r="10" spans="1:50" x14ac:dyDescent="0.3">
      <c r="A10" s="1">
        <v>9</v>
      </c>
      <c r="B10" s="3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M10" s="1">
        <v>9</v>
      </c>
      <c r="N10" s="3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X10" s="1">
        <v>9</v>
      </c>
      <c r="Y10" s="3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H10" s="1">
        <v>9</v>
      </c>
      <c r="AI10" s="3">
        <v>0</v>
      </c>
      <c r="AJ10" s="2">
        <v>0</v>
      </c>
      <c r="AK10" s="2">
        <v>0</v>
      </c>
      <c r="AL10" s="2">
        <v>0</v>
      </c>
      <c r="AM10" s="2">
        <v>0</v>
      </c>
      <c r="AN10" s="2">
        <v>1</v>
      </c>
      <c r="AP10" s="1">
        <v>9</v>
      </c>
      <c r="AQ10" s="2">
        <v>0</v>
      </c>
      <c r="AR10" s="2">
        <v>0</v>
      </c>
      <c r="AS10" s="2">
        <v>0</v>
      </c>
      <c r="AT10" s="2">
        <v>1</v>
      </c>
      <c r="AV10" s="1">
        <v>4</v>
      </c>
      <c r="AW10" s="2">
        <v>0</v>
      </c>
      <c r="AX10" s="2">
        <v>0</v>
      </c>
    </row>
    <row r="11" spans="1:50" x14ac:dyDescent="0.3">
      <c r="A11" s="1">
        <v>10</v>
      </c>
      <c r="B11" s="3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M11" s="1">
        <v>10</v>
      </c>
      <c r="N11" s="3">
        <v>0</v>
      </c>
      <c r="O11" s="2">
        <v>0</v>
      </c>
      <c r="P11" s="2">
        <v>0</v>
      </c>
      <c r="Q11" s="2">
        <v>1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X11" s="1">
        <v>10</v>
      </c>
      <c r="Y11" s="3">
        <v>0</v>
      </c>
      <c r="Z11" s="2">
        <v>0</v>
      </c>
      <c r="AA11" s="2">
        <v>1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H11" s="1">
        <v>10</v>
      </c>
      <c r="AI11" s="3">
        <v>0</v>
      </c>
      <c r="AJ11" s="2">
        <v>1</v>
      </c>
      <c r="AK11" s="2">
        <v>0</v>
      </c>
      <c r="AL11" s="2">
        <v>0</v>
      </c>
      <c r="AM11" s="2">
        <v>0</v>
      </c>
      <c r="AN11" s="2">
        <v>0</v>
      </c>
      <c r="AP11" s="1">
        <v>10</v>
      </c>
      <c r="AQ11" s="2">
        <v>1</v>
      </c>
      <c r="AR11" s="2">
        <v>0</v>
      </c>
      <c r="AS11" s="2">
        <v>0</v>
      </c>
      <c r="AT11" s="2">
        <v>0</v>
      </c>
      <c r="AV11" s="1">
        <v>10</v>
      </c>
      <c r="AW11" s="2">
        <v>1</v>
      </c>
      <c r="AX11" s="2">
        <v>0</v>
      </c>
    </row>
    <row r="13" spans="1:50" x14ac:dyDescent="0.3">
      <c r="A13" t="s">
        <v>0</v>
      </c>
      <c r="M13" t="s">
        <v>1</v>
      </c>
      <c r="X13" t="s">
        <v>2</v>
      </c>
      <c r="AH13" t="s">
        <v>3</v>
      </c>
      <c r="AP13" t="s">
        <v>4</v>
      </c>
    </row>
    <row r="14" spans="1:50" x14ac:dyDescent="0.3">
      <c r="AP14" t="s">
        <v>5</v>
      </c>
    </row>
    <row r="15" spans="1:50" x14ac:dyDescent="0.3">
      <c r="AP15" t="s">
        <v>6</v>
      </c>
    </row>
    <row r="48" spans="1:5" x14ac:dyDescent="0.3">
      <c r="A48" s="1"/>
      <c r="B48" s="1"/>
      <c r="C48" s="1"/>
      <c r="D48" s="1"/>
      <c r="E48" s="1"/>
    </row>
    <row r="49" spans="1:11" x14ac:dyDescent="0.3">
      <c r="A49" s="1"/>
      <c r="B49" s="2"/>
      <c r="C49" s="2"/>
      <c r="D49" s="2"/>
      <c r="E49" s="2"/>
    </row>
    <row r="50" spans="1:11" x14ac:dyDescent="0.3">
      <c r="A50" s="1"/>
      <c r="B50" s="2"/>
      <c r="C50" s="2"/>
      <c r="D50" s="2"/>
      <c r="E50" s="2"/>
    </row>
    <row r="51" spans="1:11" x14ac:dyDescent="0.3">
      <c r="A51" s="1"/>
      <c r="B51" s="2"/>
      <c r="C51" s="2"/>
      <c r="D51" s="2"/>
      <c r="E51" s="2"/>
    </row>
    <row r="52" spans="1:11" x14ac:dyDescent="0.3">
      <c r="A52" s="1"/>
      <c r="B52" s="2"/>
      <c r="C52" s="2"/>
      <c r="D52" s="2"/>
      <c r="E52" s="2"/>
    </row>
    <row r="60" spans="1:11" x14ac:dyDescent="0.3">
      <c r="A60" s="7" t="s">
        <v>10</v>
      </c>
      <c r="B60" s="7" t="s">
        <v>7</v>
      </c>
      <c r="C60" s="7" t="s">
        <v>8</v>
      </c>
      <c r="D60" s="7" t="s">
        <v>9</v>
      </c>
      <c r="E60" s="7" t="s">
        <v>11</v>
      </c>
      <c r="F60" s="7" t="s">
        <v>32</v>
      </c>
      <c r="H60" s="7" t="s">
        <v>33</v>
      </c>
      <c r="I60" s="7" t="s">
        <v>34</v>
      </c>
      <c r="J60" s="7" t="s">
        <v>35</v>
      </c>
      <c r="K60" s="7" t="s">
        <v>36</v>
      </c>
    </row>
    <row r="61" spans="1:11" x14ac:dyDescent="0.3">
      <c r="A61" s="6" t="s">
        <v>12</v>
      </c>
      <c r="B61" s="6">
        <v>6</v>
      </c>
      <c r="C61" s="6">
        <v>10</v>
      </c>
      <c r="D61" s="6">
        <v>17</v>
      </c>
      <c r="E61" s="6">
        <f>(B61 + 4*C61 + D61)/6</f>
        <v>10.5</v>
      </c>
      <c r="F61" s="8">
        <f>((D61-B61)/6)^2</f>
        <v>3.3611111111111107</v>
      </c>
      <c r="H61" s="9">
        <f>F61+F64+F68+F73+F77+F80</f>
        <v>7.9722222222222214</v>
      </c>
      <c r="I61" s="9">
        <f>H61^(1/2)</f>
        <v>2.8235123910162359</v>
      </c>
      <c r="J61" s="6">
        <v>1.28</v>
      </c>
      <c r="K61" s="6">
        <f>J61*I61+57.5</f>
        <v>61.114095860500782</v>
      </c>
    </row>
    <row r="62" spans="1:11" x14ac:dyDescent="0.3">
      <c r="A62" s="6" t="s">
        <v>13</v>
      </c>
      <c r="B62" s="6">
        <v>5</v>
      </c>
      <c r="C62" s="6">
        <v>5</v>
      </c>
      <c r="D62" s="6">
        <v>5</v>
      </c>
      <c r="E62" s="6">
        <f>(B62 + 4*C62 + D62)/6</f>
        <v>5</v>
      </c>
      <c r="F62" s="6">
        <f>((D62-B62)/6)^2</f>
        <v>0</v>
      </c>
    </row>
    <row r="63" spans="1:11" x14ac:dyDescent="0.3">
      <c r="A63" s="6" t="s">
        <v>14</v>
      </c>
      <c r="B63" s="6">
        <v>3</v>
      </c>
      <c r="C63" s="6">
        <v>6</v>
      </c>
      <c r="D63" s="6">
        <v>15</v>
      </c>
      <c r="E63" s="6">
        <f>(B63 + 4*C63 + D63)/6</f>
        <v>7</v>
      </c>
      <c r="F63" s="6">
        <f>((D63-B63)/6)^2</f>
        <v>4</v>
      </c>
    </row>
    <row r="64" spans="1:11" x14ac:dyDescent="0.3">
      <c r="A64" s="6" t="s">
        <v>15</v>
      </c>
      <c r="B64" s="6">
        <v>6</v>
      </c>
      <c r="C64" s="6">
        <v>10</v>
      </c>
      <c r="D64" s="6">
        <v>11</v>
      </c>
      <c r="E64" s="6">
        <f>(B64 + 4*C64 + D64)/6</f>
        <v>9.5</v>
      </c>
      <c r="F64" s="8">
        <f>((D64-B64)/6)^2</f>
        <v>0.69444444444444453</v>
      </c>
    </row>
    <row r="65" spans="1:6" x14ac:dyDescent="0.3">
      <c r="A65" s="6" t="s">
        <v>16</v>
      </c>
      <c r="B65" s="6">
        <v>2</v>
      </c>
      <c r="C65" s="6">
        <v>2</v>
      </c>
      <c r="D65" s="6">
        <v>2</v>
      </c>
      <c r="E65" s="6">
        <f>(B65 + 4*C65 + D65)/6</f>
        <v>2</v>
      </c>
      <c r="F65" s="6">
        <f>((D65-B65)/6)^2</f>
        <v>0</v>
      </c>
    </row>
    <row r="66" spans="1:6" x14ac:dyDescent="0.3">
      <c r="A66" s="6" t="s">
        <v>17</v>
      </c>
      <c r="B66" s="6">
        <v>3</v>
      </c>
      <c r="C66" s="6">
        <v>4</v>
      </c>
      <c r="D66" s="6">
        <v>5</v>
      </c>
      <c r="E66" s="6">
        <f>(B66 + 4*C66 + D66)/6</f>
        <v>4</v>
      </c>
      <c r="F66" s="6">
        <f>((D66-B66)/6)^2</f>
        <v>0.1111111111111111</v>
      </c>
    </row>
    <row r="67" spans="1:6" x14ac:dyDescent="0.3">
      <c r="A67" s="6" t="s">
        <v>18</v>
      </c>
      <c r="B67" s="6">
        <v>8</v>
      </c>
      <c r="C67" s="6">
        <v>18</v>
      </c>
      <c r="D67" s="6">
        <v>19</v>
      </c>
      <c r="E67" s="6">
        <f>(B67 + 4*C67 + D67)/6</f>
        <v>16.5</v>
      </c>
      <c r="F67" s="6">
        <f>((D67-B67)/6)^2</f>
        <v>3.3611111111111107</v>
      </c>
    </row>
    <row r="68" spans="1:6" x14ac:dyDescent="0.3">
      <c r="A68" s="6" t="s">
        <v>19</v>
      </c>
      <c r="B68" s="6">
        <v>2</v>
      </c>
      <c r="C68" s="6">
        <v>4</v>
      </c>
      <c r="D68" s="6">
        <v>6</v>
      </c>
      <c r="E68" s="6">
        <f>(B68 + 4*C68 + D68)/6</f>
        <v>4</v>
      </c>
      <c r="F68" s="8">
        <f>((D68-B68)/6)^2</f>
        <v>0.44444444444444442</v>
      </c>
    </row>
    <row r="69" spans="1:6" x14ac:dyDescent="0.3">
      <c r="A69" s="6" t="s">
        <v>20</v>
      </c>
      <c r="B69" s="6">
        <v>4</v>
      </c>
      <c r="C69" s="6">
        <v>4</v>
      </c>
      <c r="D69" s="6">
        <v>4</v>
      </c>
      <c r="E69" s="6">
        <f>(B69 + 4*C69 + D69)/6</f>
        <v>4</v>
      </c>
      <c r="F69" s="6">
        <f>((D69-B69)/6)^2</f>
        <v>0</v>
      </c>
    </row>
    <row r="70" spans="1:6" x14ac:dyDescent="0.3">
      <c r="A70" s="6" t="s">
        <v>21</v>
      </c>
      <c r="B70" s="6">
        <v>7</v>
      </c>
      <c r="C70" s="6">
        <v>8</v>
      </c>
      <c r="D70" s="6">
        <v>12</v>
      </c>
      <c r="E70" s="6">
        <f>(B70 + 4*C70 + D70)/6</f>
        <v>8.5</v>
      </c>
      <c r="F70" s="6">
        <f>((D70-B70)/6)^2</f>
        <v>0.69444444444444453</v>
      </c>
    </row>
    <row r="71" spans="1:6" x14ac:dyDescent="0.3">
      <c r="A71" s="6" t="s">
        <v>22</v>
      </c>
      <c r="B71" s="6">
        <v>5</v>
      </c>
      <c r="C71" s="6">
        <v>5</v>
      </c>
      <c r="D71" s="6">
        <v>11</v>
      </c>
      <c r="E71" s="6">
        <f>(B71 + 4*C71 + D71)/6</f>
        <v>6</v>
      </c>
      <c r="F71" s="6">
        <f>((D71-B71)/6)^2</f>
        <v>1</v>
      </c>
    </row>
    <row r="72" spans="1:6" x14ac:dyDescent="0.3">
      <c r="A72" s="6" t="s">
        <v>23</v>
      </c>
      <c r="B72" s="6">
        <v>5</v>
      </c>
      <c r="C72" s="6">
        <v>14</v>
      </c>
      <c r="D72" s="6">
        <v>14</v>
      </c>
      <c r="E72" s="6">
        <f>(B72 + 4*C72 + D72)/6</f>
        <v>12.5</v>
      </c>
      <c r="F72" s="6">
        <f>((D72-B72)/6)^2</f>
        <v>2.25</v>
      </c>
    </row>
    <row r="73" spans="1:6" x14ac:dyDescent="0.3">
      <c r="A73" s="6" t="s">
        <v>24</v>
      </c>
      <c r="B73" s="6">
        <v>3</v>
      </c>
      <c r="C73" s="6">
        <v>13</v>
      </c>
      <c r="D73" s="6">
        <v>14</v>
      </c>
      <c r="E73" s="6">
        <f>(B73 + 4*C73 + D73)/6</f>
        <v>11.5</v>
      </c>
      <c r="F73" s="8">
        <f>((D73-B73)/6)^2</f>
        <v>3.3611111111111107</v>
      </c>
    </row>
    <row r="74" spans="1:6" x14ac:dyDescent="0.3">
      <c r="A74" s="6" t="s">
        <v>25</v>
      </c>
      <c r="B74" s="6">
        <v>5</v>
      </c>
      <c r="C74" s="6">
        <v>5</v>
      </c>
      <c r="D74" s="6">
        <v>5</v>
      </c>
      <c r="E74" s="6">
        <f>(B74 + 4*C74 + D74)/6</f>
        <v>5</v>
      </c>
      <c r="F74" s="6">
        <f>((D74-B74)/6)^2</f>
        <v>0</v>
      </c>
    </row>
    <row r="75" spans="1:6" x14ac:dyDescent="0.3">
      <c r="A75" s="6" t="s">
        <v>26</v>
      </c>
      <c r="B75" s="6">
        <v>4</v>
      </c>
      <c r="C75" s="6">
        <v>5</v>
      </c>
      <c r="D75" s="6">
        <v>6</v>
      </c>
      <c r="E75" s="6">
        <f>(B75 + 4*C75 + D75)/6</f>
        <v>5</v>
      </c>
      <c r="F75" s="6">
        <f>((D75-B75)/6)^2</f>
        <v>0.1111111111111111</v>
      </c>
    </row>
    <row r="76" spans="1:6" x14ac:dyDescent="0.3">
      <c r="A76" s="6" t="s">
        <v>31</v>
      </c>
      <c r="B76" s="6">
        <v>3</v>
      </c>
      <c r="C76" s="6">
        <v>5</v>
      </c>
      <c r="D76" s="6">
        <v>7</v>
      </c>
      <c r="E76" s="6">
        <f>(B76 + 4*C76 + D76)/6</f>
        <v>5</v>
      </c>
      <c r="F76" s="6">
        <f>((D76-B76)/6)^2</f>
        <v>0.44444444444444442</v>
      </c>
    </row>
    <row r="77" spans="1:6" x14ac:dyDescent="0.3">
      <c r="A77" s="6" t="s">
        <v>27</v>
      </c>
      <c r="B77" s="6">
        <v>15</v>
      </c>
      <c r="C77" s="6">
        <v>16</v>
      </c>
      <c r="D77" s="6">
        <v>17</v>
      </c>
      <c r="E77" s="6">
        <f>(B77 + 4*C77 + D77)/6</f>
        <v>16</v>
      </c>
      <c r="F77" s="8">
        <f>((D77-B77)/6)^2</f>
        <v>0.1111111111111111</v>
      </c>
    </row>
    <row r="78" spans="1:6" x14ac:dyDescent="0.3">
      <c r="A78" s="6" t="s">
        <v>28</v>
      </c>
      <c r="B78" s="6">
        <v>5</v>
      </c>
      <c r="C78" s="6">
        <v>5</v>
      </c>
      <c r="D78" s="6">
        <v>8</v>
      </c>
      <c r="E78" s="6">
        <f>(B78 + 4*C78 + D78)/6</f>
        <v>5.5</v>
      </c>
      <c r="F78" s="6">
        <f>((D78-B78)/6)^2</f>
        <v>0.25</v>
      </c>
    </row>
    <row r="79" spans="1:6" x14ac:dyDescent="0.3">
      <c r="A79" s="6" t="s">
        <v>29</v>
      </c>
      <c r="B79" s="6">
        <v>5</v>
      </c>
      <c r="C79" s="6">
        <v>5</v>
      </c>
      <c r="D79" s="6">
        <v>8</v>
      </c>
      <c r="E79" s="6">
        <f>(B79 + 4*C79 + D79)/6</f>
        <v>5.5</v>
      </c>
      <c r="F79" s="6">
        <f>((D79-B79)/6)^2</f>
        <v>0.25</v>
      </c>
    </row>
    <row r="80" spans="1:6" x14ac:dyDescent="0.3">
      <c r="A80" s="6" t="s">
        <v>30</v>
      </c>
      <c r="B80" s="6">
        <v>6</v>
      </c>
      <c r="C80" s="6">
        <v>6</v>
      </c>
      <c r="D80" s="6">
        <v>6</v>
      </c>
      <c r="E80" s="6">
        <f>(B80 + 4*C80 + D80)/6</f>
        <v>6</v>
      </c>
      <c r="F80" s="8">
        <f>((D80-B80)/6)^2</f>
        <v>0</v>
      </c>
    </row>
    <row r="83" spans="12:24" x14ac:dyDescent="0.3">
      <c r="L83" s="7" t="s">
        <v>45</v>
      </c>
      <c r="M83" s="7" t="s">
        <v>46</v>
      </c>
      <c r="N83" s="7" t="s">
        <v>47</v>
      </c>
    </row>
    <row r="84" spans="12:24" x14ac:dyDescent="0.3">
      <c r="L84" s="6">
        <v>1</v>
      </c>
      <c r="M84" s="6">
        <v>0</v>
      </c>
      <c r="N84" s="6">
        <v>0</v>
      </c>
    </row>
    <row r="85" spans="12:24" x14ac:dyDescent="0.3">
      <c r="L85" s="6">
        <v>2</v>
      </c>
      <c r="M85" s="6">
        <v>10.5</v>
      </c>
      <c r="N85" s="6">
        <v>10.5</v>
      </c>
    </row>
    <row r="86" spans="12:24" x14ac:dyDescent="0.3">
      <c r="L86" s="6">
        <v>3</v>
      </c>
      <c r="M86" s="6">
        <v>20</v>
      </c>
      <c r="N86" s="6">
        <v>20</v>
      </c>
    </row>
    <row r="87" spans="12:24" x14ac:dyDescent="0.3">
      <c r="L87" s="6">
        <v>4</v>
      </c>
      <c r="M87" s="6">
        <v>12.5</v>
      </c>
      <c r="N87" s="6">
        <v>35</v>
      </c>
    </row>
    <row r="88" spans="12:24" x14ac:dyDescent="0.3">
      <c r="L88" s="6">
        <v>5</v>
      </c>
      <c r="M88" s="6">
        <v>24</v>
      </c>
      <c r="N88" s="6">
        <v>24</v>
      </c>
    </row>
    <row r="89" spans="12:24" x14ac:dyDescent="0.3">
      <c r="L89" s="6">
        <v>6</v>
      </c>
      <c r="M89" s="6">
        <v>24</v>
      </c>
      <c r="N89" s="6">
        <v>41</v>
      </c>
    </row>
    <row r="90" spans="12:24" x14ac:dyDescent="0.3">
      <c r="L90" s="6">
        <v>7</v>
      </c>
      <c r="M90" s="6">
        <v>35.5</v>
      </c>
      <c r="N90" s="6">
        <v>35.5</v>
      </c>
    </row>
    <row r="91" spans="12:24" x14ac:dyDescent="0.3">
      <c r="L91" s="6">
        <v>8</v>
      </c>
      <c r="M91" s="6">
        <v>29</v>
      </c>
      <c r="N91" s="6">
        <v>46</v>
      </c>
    </row>
    <row r="92" spans="12:24" x14ac:dyDescent="0.3">
      <c r="L92" s="6">
        <v>9</v>
      </c>
      <c r="M92" s="6">
        <v>51.5</v>
      </c>
      <c r="N92" s="6">
        <v>51.5</v>
      </c>
    </row>
    <row r="93" spans="12:24" x14ac:dyDescent="0.3">
      <c r="L93" s="6">
        <v>10</v>
      </c>
      <c r="M93" s="6">
        <v>57.5</v>
      </c>
      <c r="N93" s="6">
        <v>57.5</v>
      </c>
    </row>
    <row r="95" spans="12:24" x14ac:dyDescent="0.3">
      <c r="L95" s="7" t="s">
        <v>10</v>
      </c>
      <c r="M95" s="7" t="s">
        <v>37</v>
      </c>
      <c r="N95" s="7" t="s">
        <v>48</v>
      </c>
      <c r="O95" s="7" t="s">
        <v>49</v>
      </c>
      <c r="P95" s="7" t="s">
        <v>50</v>
      </c>
      <c r="Q95" s="7" t="s">
        <v>51</v>
      </c>
      <c r="R95" s="7" t="s">
        <v>38</v>
      </c>
      <c r="S95" s="7" t="s">
        <v>39</v>
      </c>
      <c r="T95" s="7" t="s">
        <v>40</v>
      </c>
      <c r="U95" s="7" t="s">
        <v>41</v>
      </c>
      <c r="V95" s="7" t="s">
        <v>42</v>
      </c>
      <c r="W95" s="7" t="s">
        <v>43</v>
      </c>
      <c r="X95" s="7" t="s">
        <v>44</v>
      </c>
    </row>
    <row r="96" spans="12:24" x14ac:dyDescent="0.3">
      <c r="L96" s="10" t="s">
        <v>12</v>
      </c>
      <c r="M96" s="10">
        <f>E61</f>
        <v>10.5</v>
      </c>
      <c r="N96" s="10">
        <v>0</v>
      </c>
      <c r="O96" s="10">
        <f>N$84</f>
        <v>0</v>
      </c>
      <c r="P96" s="10">
        <f>M85</f>
        <v>10.5</v>
      </c>
      <c r="Q96" s="10">
        <v>10.5</v>
      </c>
      <c r="R96" s="10">
        <f>N96</f>
        <v>0</v>
      </c>
      <c r="S96" s="10">
        <f t="shared" ref="S96:S115" si="0">U96-M96</f>
        <v>0</v>
      </c>
      <c r="T96" s="10">
        <f t="shared" ref="T96:T115" si="1">R96+M96</f>
        <v>10.5</v>
      </c>
      <c r="U96" s="10">
        <f>Q96</f>
        <v>10.5</v>
      </c>
      <c r="V96" s="11">
        <f t="shared" ref="V96:V115" si="2">U96-R96-M96</f>
        <v>0</v>
      </c>
      <c r="W96" s="11">
        <f>P96-N96-M96</f>
        <v>0</v>
      </c>
      <c r="X96" s="11">
        <f>P96-O96-M96</f>
        <v>0</v>
      </c>
    </row>
    <row r="97" spans="12:24" x14ac:dyDescent="0.3">
      <c r="L97" s="6" t="s">
        <v>13</v>
      </c>
      <c r="M97" s="6">
        <f>E62</f>
        <v>5</v>
      </c>
      <c r="N97" s="6">
        <v>0</v>
      </c>
      <c r="O97" s="6">
        <f>N$84</f>
        <v>0</v>
      </c>
      <c r="P97" s="6">
        <v>12.5</v>
      </c>
      <c r="Q97" s="6">
        <v>35</v>
      </c>
      <c r="R97" s="6">
        <f t="shared" ref="R97:R115" si="3">N97</f>
        <v>0</v>
      </c>
      <c r="S97" s="6">
        <f t="shared" si="0"/>
        <v>30</v>
      </c>
      <c r="T97" s="6">
        <f t="shared" si="1"/>
        <v>5</v>
      </c>
      <c r="U97" s="9">
        <f t="shared" ref="U97:U115" si="4">Q97</f>
        <v>35</v>
      </c>
      <c r="V97" s="6">
        <f t="shared" si="2"/>
        <v>30</v>
      </c>
      <c r="W97" s="6">
        <f t="shared" ref="W97:W115" si="5">P97-N97-M97</f>
        <v>7.5</v>
      </c>
      <c r="X97" s="6">
        <f t="shared" ref="X97:X115" si="6">P97-O97-M97</f>
        <v>7.5</v>
      </c>
    </row>
    <row r="98" spans="12:24" x14ac:dyDescent="0.3">
      <c r="L98" s="6" t="s">
        <v>14</v>
      </c>
      <c r="M98" s="6">
        <f>E63</f>
        <v>7</v>
      </c>
      <c r="N98" s="6">
        <v>0</v>
      </c>
      <c r="O98" s="6">
        <f>N$84</f>
        <v>0</v>
      </c>
      <c r="P98" s="6">
        <v>24</v>
      </c>
      <c r="Q98" s="6">
        <v>41</v>
      </c>
      <c r="R98" s="6">
        <f t="shared" si="3"/>
        <v>0</v>
      </c>
      <c r="S98" s="6">
        <f t="shared" si="0"/>
        <v>34</v>
      </c>
      <c r="T98" s="6">
        <f t="shared" si="1"/>
        <v>7</v>
      </c>
      <c r="U98" s="9">
        <f t="shared" si="4"/>
        <v>41</v>
      </c>
      <c r="V98" s="6">
        <f t="shared" si="2"/>
        <v>34</v>
      </c>
      <c r="W98" s="6">
        <f t="shared" si="5"/>
        <v>17</v>
      </c>
      <c r="X98" s="6">
        <f t="shared" si="6"/>
        <v>17</v>
      </c>
    </row>
    <row r="99" spans="12:24" x14ac:dyDescent="0.3">
      <c r="L99" s="10" t="s">
        <v>15</v>
      </c>
      <c r="M99" s="10">
        <f>E64</f>
        <v>9.5</v>
      </c>
      <c r="N99" s="10">
        <v>10.5</v>
      </c>
      <c r="O99" s="10">
        <f>N$85</f>
        <v>10.5</v>
      </c>
      <c r="P99" s="10">
        <v>20</v>
      </c>
      <c r="Q99" s="10">
        <v>20</v>
      </c>
      <c r="R99" s="10">
        <f t="shared" si="3"/>
        <v>10.5</v>
      </c>
      <c r="S99" s="10">
        <f t="shared" si="0"/>
        <v>10.5</v>
      </c>
      <c r="T99" s="10">
        <f t="shared" si="1"/>
        <v>20</v>
      </c>
      <c r="U99" s="10">
        <f t="shared" si="4"/>
        <v>20</v>
      </c>
      <c r="V99" s="11">
        <f t="shared" si="2"/>
        <v>0</v>
      </c>
      <c r="W99" s="11">
        <f t="shared" si="5"/>
        <v>0</v>
      </c>
      <c r="X99" s="11">
        <f t="shared" si="6"/>
        <v>0</v>
      </c>
    </row>
    <row r="100" spans="12:24" x14ac:dyDescent="0.3">
      <c r="L100" s="6" t="s">
        <v>16</v>
      </c>
      <c r="M100" s="6">
        <f>E65</f>
        <v>2</v>
      </c>
      <c r="N100" s="6">
        <v>10.5</v>
      </c>
      <c r="O100" s="6">
        <f>N$85</f>
        <v>10.5</v>
      </c>
      <c r="P100" s="6">
        <v>12.5</v>
      </c>
      <c r="Q100" s="6">
        <v>35</v>
      </c>
      <c r="R100" s="6">
        <f t="shared" si="3"/>
        <v>10.5</v>
      </c>
      <c r="S100" s="6">
        <f t="shared" si="0"/>
        <v>33</v>
      </c>
      <c r="T100" s="6">
        <f t="shared" si="1"/>
        <v>12.5</v>
      </c>
      <c r="U100" s="9">
        <f t="shared" si="4"/>
        <v>35</v>
      </c>
      <c r="V100" s="6">
        <f t="shared" si="2"/>
        <v>22.5</v>
      </c>
      <c r="W100" s="6">
        <f t="shared" si="5"/>
        <v>0</v>
      </c>
      <c r="X100" s="6">
        <f t="shared" si="6"/>
        <v>0</v>
      </c>
    </row>
    <row r="101" spans="12:24" x14ac:dyDescent="0.3">
      <c r="L101" s="6" t="s">
        <v>17</v>
      </c>
      <c r="M101" s="6">
        <f>E66</f>
        <v>4</v>
      </c>
      <c r="N101" s="6">
        <v>10.5</v>
      </c>
      <c r="O101" s="6">
        <f>N$85</f>
        <v>10.5</v>
      </c>
      <c r="P101" s="6">
        <v>24</v>
      </c>
      <c r="Q101" s="6">
        <v>41</v>
      </c>
      <c r="R101" s="6">
        <f t="shared" si="3"/>
        <v>10.5</v>
      </c>
      <c r="S101" s="6">
        <f t="shared" si="0"/>
        <v>37</v>
      </c>
      <c r="T101" s="6">
        <f t="shared" si="1"/>
        <v>14.5</v>
      </c>
      <c r="U101" s="9">
        <f t="shared" si="4"/>
        <v>41</v>
      </c>
      <c r="V101" s="6">
        <f t="shared" si="2"/>
        <v>26.5</v>
      </c>
      <c r="W101" s="6">
        <f t="shared" si="5"/>
        <v>9.5</v>
      </c>
      <c r="X101" s="6">
        <f t="shared" si="6"/>
        <v>9.5</v>
      </c>
    </row>
    <row r="102" spans="12:24" x14ac:dyDescent="0.3">
      <c r="L102" s="6" t="s">
        <v>18</v>
      </c>
      <c r="M102" s="6">
        <f>E67</f>
        <v>16.5</v>
      </c>
      <c r="N102" s="6">
        <v>10.5</v>
      </c>
      <c r="O102" s="6">
        <f>N$85</f>
        <v>10.5</v>
      </c>
      <c r="P102" s="6">
        <v>35.5</v>
      </c>
      <c r="Q102" s="6">
        <v>35.5</v>
      </c>
      <c r="R102" s="6">
        <f t="shared" si="3"/>
        <v>10.5</v>
      </c>
      <c r="S102" s="6">
        <f t="shared" si="0"/>
        <v>19</v>
      </c>
      <c r="T102" s="6">
        <f t="shared" si="1"/>
        <v>27</v>
      </c>
      <c r="U102" s="9">
        <f t="shared" si="4"/>
        <v>35.5</v>
      </c>
      <c r="V102" s="6">
        <f t="shared" si="2"/>
        <v>8.5</v>
      </c>
      <c r="W102" s="6">
        <f t="shared" si="5"/>
        <v>8.5</v>
      </c>
      <c r="X102" s="6">
        <f t="shared" si="6"/>
        <v>8.5</v>
      </c>
    </row>
    <row r="103" spans="12:24" x14ac:dyDescent="0.3">
      <c r="L103" s="10" t="s">
        <v>19</v>
      </c>
      <c r="M103" s="10">
        <f>E68</f>
        <v>4</v>
      </c>
      <c r="N103" s="10">
        <v>20</v>
      </c>
      <c r="O103" s="10">
        <f>N$86</f>
        <v>20</v>
      </c>
      <c r="P103" s="10">
        <v>24</v>
      </c>
      <c r="Q103" s="10">
        <v>24</v>
      </c>
      <c r="R103" s="10">
        <f t="shared" si="3"/>
        <v>20</v>
      </c>
      <c r="S103" s="10">
        <f t="shared" si="0"/>
        <v>20</v>
      </c>
      <c r="T103" s="10">
        <f t="shared" si="1"/>
        <v>24</v>
      </c>
      <c r="U103" s="10">
        <f t="shared" si="4"/>
        <v>24</v>
      </c>
      <c r="V103" s="11">
        <f t="shared" si="2"/>
        <v>0</v>
      </c>
      <c r="W103" s="11">
        <f t="shared" si="5"/>
        <v>0</v>
      </c>
      <c r="X103" s="11">
        <f t="shared" si="6"/>
        <v>0</v>
      </c>
    </row>
    <row r="104" spans="12:24" x14ac:dyDescent="0.3">
      <c r="L104" s="6" t="s">
        <v>20</v>
      </c>
      <c r="M104" s="6">
        <f>E69</f>
        <v>4</v>
      </c>
      <c r="N104" s="6">
        <v>20</v>
      </c>
      <c r="O104" s="6">
        <f>N$86</f>
        <v>20</v>
      </c>
      <c r="P104" s="6">
        <v>24</v>
      </c>
      <c r="Q104" s="6">
        <v>41</v>
      </c>
      <c r="R104" s="6">
        <f t="shared" si="3"/>
        <v>20</v>
      </c>
      <c r="S104" s="6">
        <f t="shared" si="0"/>
        <v>37</v>
      </c>
      <c r="T104" s="6">
        <f t="shared" si="1"/>
        <v>24</v>
      </c>
      <c r="U104" s="9">
        <f t="shared" si="4"/>
        <v>41</v>
      </c>
      <c r="V104" s="6">
        <f t="shared" si="2"/>
        <v>17</v>
      </c>
      <c r="W104" s="6">
        <f t="shared" si="5"/>
        <v>0</v>
      </c>
      <c r="X104" s="6">
        <f t="shared" si="6"/>
        <v>0</v>
      </c>
    </row>
    <row r="105" spans="12:24" x14ac:dyDescent="0.3">
      <c r="L105" s="6" t="s">
        <v>21</v>
      </c>
      <c r="M105" s="6">
        <f>E70</f>
        <v>8.5</v>
      </c>
      <c r="N105" s="6">
        <v>20</v>
      </c>
      <c r="O105" s="6">
        <f>N$86</f>
        <v>20</v>
      </c>
      <c r="P105" s="6">
        <v>29</v>
      </c>
      <c r="Q105" s="6">
        <v>46</v>
      </c>
      <c r="R105" s="6">
        <f t="shared" si="3"/>
        <v>20</v>
      </c>
      <c r="S105" s="6">
        <f t="shared" si="0"/>
        <v>37.5</v>
      </c>
      <c r="T105" s="6">
        <f t="shared" si="1"/>
        <v>28.5</v>
      </c>
      <c r="U105" s="9">
        <f t="shared" si="4"/>
        <v>46</v>
      </c>
      <c r="V105" s="6">
        <f t="shared" si="2"/>
        <v>17.5</v>
      </c>
      <c r="W105" s="6">
        <f t="shared" si="5"/>
        <v>0.5</v>
      </c>
      <c r="X105" s="6">
        <f t="shared" si="6"/>
        <v>0.5</v>
      </c>
    </row>
    <row r="106" spans="12:24" x14ac:dyDescent="0.3">
      <c r="L106" s="6" t="s">
        <v>22</v>
      </c>
      <c r="M106" s="6">
        <f>E71</f>
        <v>6</v>
      </c>
      <c r="N106" s="6">
        <v>12.5</v>
      </c>
      <c r="O106" s="6">
        <f>N$87</f>
        <v>35</v>
      </c>
      <c r="P106" s="6">
        <v>24</v>
      </c>
      <c r="Q106" s="6">
        <v>41</v>
      </c>
      <c r="R106" s="6">
        <f t="shared" si="3"/>
        <v>12.5</v>
      </c>
      <c r="S106" s="6">
        <f t="shared" si="0"/>
        <v>35</v>
      </c>
      <c r="T106" s="6">
        <f t="shared" si="1"/>
        <v>18.5</v>
      </c>
      <c r="U106" s="9">
        <f t="shared" si="4"/>
        <v>41</v>
      </c>
      <c r="V106" s="6">
        <f t="shared" si="2"/>
        <v>22.5</v>
      </c>
      <c r="W106" s="6">
        <f t="shared" si="5"/>
        <v>5.5</v>
      </c>
      <c r="X106" s="6">
        <f t="shared" si="6"/>
        <v>-17</v>
      </c>
    </row>
    <row r="107" spans="12:24" x14ac:dyDescent="0.3">
      <c r="L107" s="6" t="s">
        <v>23</v>
      </c>
      <c r="M107" s="6">
        <f>E72</f>
        <v>12.5</v>
      </c>
      <c r="N107" s="6">
        <v>12.5</v>
      </c>
      <c r="O107" s="6">
        <f>N$87</f>
        <v>35</v>
      </c>
      <c r="P107" s="6">
        <v>51.5</v>
      </c>
      <c r="Q107" s="6">
        <v>51.5</v>
      </c>
      <c r="R107" s="6">
        <f t="shared" si="3"/>
        <v>12.5</v>
      </c>
      <c r="S107" s="6">
        <f t="shared" si="0"/>
        <v>39</v>
      </c>
      <c r="T107" s="6">
        <f t="shared" si="1"/>
        <v>25</v>
      </c>
      <c r="U107" s="9">
        <f t="shared" si="4"/>
        <v>51.5</v>
      </c>
      <c r="V107" s="6">
        <f t="shared" si="2"/>
        <v>26.5</v>
      </c>
      <c r="W107" s="6">
        <f t="shared" si="5"/>
        <v>26.5</v>
      </c>
      <c r="X107" s="6">
        <f t="shared" si="6"/>
        <v>4</v>
      </c>
    </row>
    <row r="108" spans="12:24" x14ac:dyDescent="0.3">
      <c r="L108" s="10" t="s">
        <v>24</v>
      </c>
      <c r="M108" s="10">
        <f>E73</f>
        <v>11.5</v>
      </c>
      <c r="N108" s="10">
        <v>24</v>
      </c>
      <c r="O108" s="10">
        <f>N$88</f>
        <v>24</v>
      </c>
      <c r="P108" s="10">
        <v>35.5</v>
      </c>
      <c r="Q108" s="10">
        <v>35.5</v>
      </c>
      <c r="R108" s="10">
        <f t="shared" si="3"/>
        <v>24</v>
      </c>
      <c r="S108" s="10">
        <f t="shared" si="0"/>
        <v>24</v>
      </c>
      <c r="T108" s="10">
        <f t="shared" si="1"/>
        <v>35.5</v>
      </c>
      <c r="U108" s="10">
        <f t="shared" si="4"/>
        <v>35.5</v>
      </c>
      <c r="V108" s="11">
        <f t="shared" si="2"/>
        <v>0</v>
      </c>
      <c r="W108" s="11">
        <f t="shared" si="5"/>
        <v>0</v>
      </c>
      <c r="X108" s="11">
        <f t="shared" si="6"/>
        <v>0</v>
      </c>
    </row>
    <row r="109" spans="12:24" x14ac:dyDescent="0.3">
      <c r="L109" s="6" t="s">
        <v>25</v>
      </c>
      <c r="M109" s="6">
        <f>E74</f>
        <v>5</v>
      </c>
      <c r="N109" s="6">
        <v>24</v>
      </c>
      <c r="O109" s="6">
        <f>N$88</f>
        <v>24</v>
      </c>
      <c r="P109" s="6">
        <v>29</v>
      </c>
      <c r="Q109" s="6">
        <v>46</v>
      </c>
      <c r="R109" s="6">
        <f t="shared" si="3"/>
        <v>24</v>
      </c>
      <c r="S109" s="6">
        <f t="shared" si="0"/>
        <v>41</v>
      </c>
      <c r="T109" s="6">
        <f t="shared" si="1"/>
        <v>29</v>
      </c>
      <c r="U109" s="9">
        <f t="shared" si="4"/>
        <v>46</v>
      </c>
      <c r="V109" s="6">
        <f t="shared" si="2"/>
        <v>17</v>
      </c>
      <c r="W109" s="6">
        <f t="shared" si="5"/>
        <v>0</v>
      </c>
      <c r="X109" s="6">
        <f t="shared" si="6"/>
        <v>0</v>
      </c>
    </row>
    <row r="110" spans="12:24" x14ac:dyDescent="0.3">
      <c r="L110" s="6" t="s">
        <v>26</v>
      </c>
      <c r="M110" s="6">
        <f>E75</f>
        <v>5</v>
      </c>
      <c r="N110" s="6">
        <v>24</v>
      </c>
      <c r="O110" s="6">
        <f>N$88</f>
        <v>24</v>
      </c>
      <c r="P110" s="6">
        <v>51.5</v>
      </c>
      <c r="Q110" s="6">
        <v>51.5</v>
      </c>
      <c r="R110" s="6">
        <f t="shared" si="3"/>
        <v>24</v>
      </c>
      <c r="S110" s="6">
        <f t="shared" si="0"/>
        <v>46.5</v>
      </c>
      <c r="T110" s="6">
        <f t="shared" si="1"/>
        <v>29</v>
      </c>
      <c r="U110" s="9">
        <f t="shared" si="4"/>
        <v>51.5</v>
      </c>
      <c r="V110" s="6">
        <f t="shared" si="2"/>
        <v>22.5</v>
      </c>
      <c r="W110" s="6">
        <f t="shared" si="5"/>
        <v>22.5</v>
      </c>
      <c r="X110" s="6">
        <f t="shared" si="6"/>
        <v>22.5</v>
      </c>
    </row>
    <row r="111" spans="12:24" x14ac:dyDescent="0.3">
      <c r="L111" s="6" t="s">
        <v>31</v>
      </c>
      <c r="M111" s="6">
        <f>E76</f>
        <v>5</v>
      </c>
      <c r="N111" s="6">
        <v>24</v>
      </c>
      <c r="O111" s="6">
        <f>N89</f>
        <v>41</v>
      </c>
      <c r="P111" s="6">
        <v>29</v>
      </c>
      <c r="Q111" s="6">
        <v>46</v>
      </c>
      <c r="R111" s="6">
        <f t="shared" si="3"/>
        <v>24</v>
      </c>
      <c r="S111" s="6">
        <f t="shared" si="0"/>
        <v>41</v>
      </c>
      <c r="T111" s="6">
        <f t="shared" si="1"/>
        <v>29</v>
      </c>
      <c r="U111" s="9">
        <f t="shared" si="4"/>
        <v>46</v>
      </c>
      <c r="V111" s="6">
        <f t="shared" si="2"/>
        <v>17</v>
      </c>
      <c r="W111" s="6">
        <f t="shared" si="5"/>
        <v>0</v>
      </c>
      <c r="X111" s="6">
        <f t="shared" si="6"/>
        <v>-17</v>
      </c>
    </row>
    <row r="112" spans="12:24" x14ac:dyDescent="0.3">
      <c r="L112" s="10" t="s">
        <v>27</v>
      </c>
      <c r="M112" s="10">
        <f>E77</f>
        <v>16</v>
      </c>
      <c r="N112" s="10">
        <v>35.5</v>
      </c>
      <c r="O112" s="10">
        <f>N$90</f>
        <v>35.5</v>
      </c>
      <c r="P112" s="10">
        <v>51.5</v>
      </c>
      <c r="Q112" s="10">
        <v>51.5</v>
      </c>
      <c r="R112" s="10">
        <f t="shared" si="3"/>
        <v>35.5</v>
      </c>
      <c r="S112" s="10">
        <f t="shared" si="0"/>
        <v>35.5</v>
      </c>
      <c r="T112" s="10">
        <f t="shared" si="1"/>
        <v>51.5</v>
      </c>
      <c r="U112" s="10">
        <f t="shared" si="4"/>
        <v>51.5</v>
      </c>
      <c r="V112" s="11">
        <f t="shared" si="2"/>
        <v>0</v>
      </c>
      <c r="W112" s="11">
        <f t="shared" si="5"/>
        <v>0</v>
      </c>
      <c r="X112" s="11">
        <f t="shared" si="6"/>
        <v>0</v>
      </c>
    </row>
    <row r="113" spans="12:24" x14ac:dyDescent="0.3">
      <c r="L113" s="6" t="s">
        <v>28</v>
      </c>
      <c r="M113" s="6">
        <f>E78</f>
        <v>5.5</v>
      </c>
      <c r="N113" s="6">
        <v>35.5</v>
      </c>
      <c r="O113" s="6">
        <f>N$90</f>
        <v>35.5</v>
      </c>
      <c r="P113" s="6">
        <v>57.5</v>
      </c>
      <c r="Q113" s="6">
        <v>57.5</v>
      </c>
      <c r="R113" s="6">
        <f t="shared" si="3"/>
        <v>35.5</v>
      </c>
      <c r="S113" s="6">
        <f t="shared" si="0"/>
        <v>52</v>
      </c>
      <c r="T113" s="6">
        <f t="shared" si="1"/>
        <v>41</v>
      </c>
      <c r="U113" s="9">
        <f t="shared" si="4"/>
        <v>57.5</v>
      </c>
      <c r="V113" s="6">
        <f t="shared" si="2"/>
        <v>16.5</v>
      </c>
      <c r="W113" s="6">
        <f t="shared" si="5"/>
        <v>16.5</v>
      </c>
      <c r="X113" s="6">
        <f t="shared" si="6"/>
        <v>16.5</v>
      </c>
    </row>
    <row r="114" spans="12:24" x14ac:dyDescent="0.3">
      <c r="L114" s="6" t="s">
        <v>29</v>
      </c>
      <c r="M114" s="6">
        <f>E79</f>
        <v>5.5</v>
      </c>
      <c r="N114" s="6">
        <v>29</v>
      </c>
      <c r="O114" s="6">
        <f>N91</f>
        <v>46</v>
      </c>
      <c r="P114" s="6">
        <v>51.5</v>
      </c>
      <c r="Q114" s="6">
        <v>51.5</v>
      </c>
      <c r="R114" s="6">
        <f t="shared" si="3"/>
        <v>29</v>
      </c>
      <c r="S114" s="6">
        <f t="shared" si="0"/>
        <v>46</v>
      </c>
      <c r="T114" s="6">
        <f t="shared" si="1"/>
        <v>34.5</v>
      </c>
      <c r="U114" s="9">
        <f t="shared" si="4"/>
        <v>51.5</v>
      </c>
      <c r="V114" s="6">
        <f t="shared" si="2"/>
        <v>17</v>
      </c>
      <c r="W114" s="6">
        <f t="shared" si="5"/>
        <v>17</v>
      </c>
      <c r="X114" s="6">
        <f t="shared" si="6"/>
        <v>0</v>
      </c>
    </row>
    <row r="115" spans="12:24" x14ac:dyDescent="0.3">
      <c r="L115" s="10" t="s">
        <v>30</v>
      </c>
      <c r="M115" s="10">
        <f>E80</f>
        <v>6</v>
      </c>
      <c r="N115" s="10">
        <v>51.5</v>
      </c>
      <c r="O115" s="10">
        <f>N92</f>
        <v>51.5</v>
      </c>
      <c r="P115" s="10">
        <v>57.5</v>
      </c>
      <c r="Q115" s="10">
        <v>57.5</v>
      </c>
      <c r="R115" s="10">
        <f t="shared" si="3"/>
        <v>51.5</v>
      </c>
      <c r="S115" s="10">
        <f t="shared" si="0"/>
        <v>51.5</v>
      </c>
      <c r="T115" s="10">
        <f t="shared" si="1"/>
        <v>57.5</v>
      </c>
      <c r="U115" s="10">
        <f t="shared" si="4"/>
        <v>57.5</v>
      </c>
      <c r="V115" s="11">
        <f t="shared" si="2"/>
        <v>0</v>
      </c>
      <c r="W115" s="11">
        <f t="shared" si="5"/>
        <v>0</v>
      </c>
      <c r="X115" s="11">
        <f t="shared" si="6"/>
        <v>0</v>
      </c>
    </row>
    <row r="136" spans="7:14" x14ac:dyDescent="0.3">
      <c r="G136" s="7" t="s">
        <v>38</v>
      </c>
      <c r="H136" s="7" t="s">
        <v>39</v>
      </c>
      <c r="I136" s="7" t="s">
        <v>40</v>
      </c>
      <c r="J136" s="7" t="s">
        <v>41</v>
      </c>
    </row>
    <row r="137" spans="7:14" x14ac:dyDescent="0.3">
      <c r="G137" s="10"/>
      <c r="H137" s="10"/>
      <c r="I137" s="10"/>
      <c r="J137" s="10"/>
      <c r="K137" s="10">
        <v>0</v>
      </c>
      <c r="L137" s="10">
        <v>0</v>
      </c>
      <c r="M137" s="10">
        <v>0</v>
      </c>
      <c r="N137" s="10">
        <v>10.5</v>
      </c>
    </row>
    <row r="138" spans="7:14" x14ac:dyDescent="0.3">
      <c r="G138" s="10"/>
      <c r="H138" s="10"/>
      <c r="I138" s="10"/>
      <c r="J138" s="10"/>
      <c r="K138" s="10">
        <v>0</v>
      </c>
      <c r="L138" s="10">
        <v>10.5</v>
      </c>
      <c r="M138" s="10">
        <v>0</v>
      </c>
      <c r="N138" s="10">
        <v>0</v>
      </c>
    </row>
    <row r="139" spans="7:14" x14ac:dyDescent="0.3">
      <c r="G139" s="6">
        <v>0</v>
      </c>
      <c r="H139" s="6">
        <v>0</v>
      </c>
      <c r="I139" s="6">
        <v>5</v>
      </c>
      <c r="J139" s="9">
        <v>35</v>
      </c>
      <c r="K139" s="6"/>
      <c r="L139" s="6"/>
      <c r="M139" s="6"/>
      <c r="N139" s="9"/>
    </row>
    <row r="140" spans="7:14" x14ac:dyDescent="0.3">
      <c r="G140" s="6">
        <v>0</v>
      </c>
      <c r="H140" s="6">
        <v>30</v>
      </c>
      <c r="I140" s="6">
        <v>0</v>
      </c>
      <c r="J140" s="9">
        <v>0</v>
      </c>
      <c r="K140" s="6"/>
      <c r="L140" s="6"/>
      <c r="M140" s="6"/>
      <c r="N140" s="9"/>
    </row>
    <row r="141" spans="7:14" x14ac:dyDescent="0.3">
      <c r="G141" s="6">
        <v>0</v>
      </c>
      <c r="H141" s="6">
        <v>0</v>
      </c>
      <c r="I141" s="6">
        <v>7</v>
      </c>
      <c r="J141" s="9">
        <v>41</v>
      </c>
      <c r="K141" s="6"/>
      <c r="L141" s="6"/>
      <c r="M141" s="6"/>
      <c r="N141" s="9"/>
    </row>
    <row r="142" spans="7:14" x14ac:dyDescent="0.3">
      <c r="G142" s="6">
        <v>0</v>
      </c>
      <c r="H142" s="6">
        <v>34</v>
      </c>
      <c r="I142" s="6">
        <v>0</v>
      </c>
      <c r="J142" s="9">
        <v>0</v>
      </c>
      <c r="K142" s="6"/>
      <c r="L142" s="6"/>
      <c r="M142" s="6"/>
      <c r="N142" s="9"/>
    </row>
    <row r="143" spans="7:14" x14ac:dyDescent="0.3">
      <c r="G143" s="10"/>
      <c r="H143" s="10"/>
      <c r="I143" s="10"/>
      <c r="J143" s="10"/>
      <c r="K143" s="10">
        <v>0</v>
      </c>
      <c r="L143" s="10">
        <v>0</v>
      </c>
      <c r="M143" s="10">
        <v>10.5</v>
      </c>
      <c r="N143" s="10">
        <v>20</v>
      </c>
    </row>
    <row r="144" spans="7:14" x14ac:dyDescent="0.3">
      <c r="G144" s="10"/>
      <c r="H144" s="10"/>
      <c r="I144" s="10"/>
      <c r="J144" s="10"/>
      <c r="K144" s="10">
        <v>10.5</v>
      </c>
      <c r="L144" s="10">
        <v>20</v>
      </c>
      <c r="M144" s="10">
        <v>0</v>
      </c>
      <c r="N144" s="10">
        <v>0</v>
      </c>
    </row>
    <row r="145" spans="7:14" x14ac:dyDescent="0.3">
      <c r="G145" s="6">
        <v>0</v>
      </c>
      <c r="H145" s="6">
        <v>0</v>
      </c>
      <c r="I145" s="6">
        <v>12.5</v>
      </c>
      <c r="J145" s="9">
        <v>35</v>
      </c>
      <c r="K145" s="6"/>
      <c r="L145" s="6"/>
      <c r="M145" s="6"/>
      <c r="N145" s="9"/>
    </row>
    <row r="146" spans="7:14" x14ac:dyDescent="0.3">
      <c r="G146" s="6">
        <v>10.5</v>
      </c>
      <c r="H146" s="6">
        <v>33</v>
      </c>
      <c r="I146" s="6">
        <v>0</v>
      </c>
      <c r="J146" s="9">
        <v>0</v>
      </c>
      <c r="K146" s="6"/>
      <c r="L146" s="6"/>
      <c r="M146" s="6"/>
      <c r="N146" s="9"/>
    </row>
    <row r="147" spans="7:14" x14ac:dyDescent="0.3">
      <c r="G147" s="6">
        <v>0</v>
      </c>
      <c r="H147" s="6">
        <v>0</v>
      </c>
      <c r="I147" s="6">
        <v>14.5</v>
      </c>
      <c r="J147" s="9">
        <v>41</v>
      </c>
      <c r="K147" s="6"/>
      <c r="L147" s="6"/>
      <c r="M147" s="6"/>
      <c r="N147" s="9"/>
    </row>
    <row r="148" spans="7:14" x14ac:dyDescent="0.3">
      <c r="G148" s="6">
        <v>10.5</v>
      </c>
      <c r="H148" s="6">
        <v>37</v>
      </c>
      <c r="I148" s="6">
        <v>0</v>
      </c>
      <c r="J148" s="9">
        <v>0</v>
      </c>
      <c r="K148" s="6"/>
      <c r="L148" s="6"/>
      <c r="M148" s="6"/>
      <c r="N148" s="9"/>
    </row>
    <row r="149" spans="7:14" x14ac:dyDescent="0.3">
      <c r="G149" s="6">
        <v>0</v>
      </c>
      <c r="H149" s="6">
        <v>0</v>
      </c>
      <c r="I149" s="6">
        <v>27</v>
      </c>
      <c r="J149" s="9">
        <v>35.5</v>
      </c>
      <c r="K149" s="6"/>
      <c r="L149" s="6"/>
      <c r="M149" s="6"/>
      <c r="N149" s="9"/>
    </row>
    <row r="150" spans="7:14" x14ac:dyDescent="0.3">
      <c r="G150" s="6">
        <v>10.5</v>
      </c>
      <c r="H150" s="6">
        <v>19</v>
      </c>
      <c r="I150" s="6">
        <v>0</v>
      </c>
      <c r="J150" s="9">
        <v>0</v>
      </c>
      <c r="K150" s="6"/>
      <c r="L150" s="6"/>
      <c r="M150" s="6"/>
      <c r="N150" s="9"/>
    </row>
    <row r="151" spans="7:14" x14ac:dyDescent="0.3">
      <c r="G151" s="10"/>
      <c r="H151" s="10"/>
      <c r="I151" s="10"/>
      <c r="J151" s="10"/>
      <c r="K151" s="10">
        <v>0</v>
      </c>
      <c r="L151" s="10">
        <v>0</v>
      </c>
      <c r="M151" s="10">
        <v>20</v>
      </c>
      <c r="N151" s="10">
        <v>24</v>
      </c>
    </row>
    <row r="152" spans="7:14" x14ac:dyDescent="0.3">
      <c r="G152" s="10"/>
      <c r="H152" s="10"/>
      <c r="I152" s="10"/>
      <c r="J152" s="10"/>
      <c r="K152" s="10">
        <v>20</v>
      </c>
      <c r="L152" s="10">
        <v>24</v>
      </c>
      <c r="M152" s="10">
        <v>0</v>
      </c>
      <c r="N152" s="10">
        <v>0</v>
      </c>
    </row>
    <row r="153" spans="7:14" x14ac:dyDescent="0.3">
      <c r="G153" s="6">
        <v>0</v>
      </c>
      <c r="H153" s="6">
        <v>0</v>
      </c>
      <c r="I153" s="6">
        <v>24</v>
      </c>
      <c r="J153" s="9">
        <v>41</v>
      </c>
      <c r="K153" s="6"/>
      <c r="L153" s="6"/>
      <c r="M153" s="6"/>
      <c r="N153" s="9"/>
    </row>
    <row r="154" spans="7:14" x14ac:dyDescent="0.3">
      <c r="G154" s="6">
        <v>20</v>
      </c>
      <c r="H154" s="6">
        <v>37</v>
      </c>
      <c r="I154" s="6">
        <v>0</v>
      </c>
      <c r="J154" s="9">
        <v>0</v>
      </c>
      <c r="K154" s="6"/>
      <c r="L154" s="6"/>
      <c r="M154" s="6"/>
      <c r="N154" s="9"/>
    </row>
    <row r="155" spans="7:14" x14ac:dyDescent="0.3">
      <c r="G155" s="6">
        <v>0</v>
      </c>
      <c r="H155" s="6">
        <v>0</v>
      </c>
      <c r="I155" s="6">
        <v>28.5</v>
      </c>
      <c r="J155" s="9">
        <v>46</v>
      </c>
      <c r="K155" s="6"/>
      <c r="L155" s="6"/>
      <c r="M155" s="6"/>
      <c r="N155" s="9"/>
    </row>
    <row r="156" spans="7:14" x14ac:dyDescent="0.3">
      <c r="G156" s="6">
        <v>20</v>
      </c>
      <c r="H156" s="6">
        <v>37.5</v>
      </c>
      <c r="I156" s="6">
        <v>0</v>
      </c>
      <c r="J156" s="9">
        <v>0</v>
      </c>
      <c r="K156" s="6"/>
      <c r="L156" s="6"/>
      <c r="M156" s="6"/>
      <c r="N156" s="9"/>
    </row>
    <row r="157" spans="7:14" x14ac:dyDescent="0.3">
      <c r="G157" s="6">
        <v>0</v>
      </c>
      <c r="H157" s="6">
        <v>0</v>
      </c>
      <c r="I157" s="6">
        <v>18.5</v>
      </c>
      <c r="J157" s="9">
        <v>41</v>
      </c>
      <c r="K157" s="6"/>
      <c r="L157" s="6"/>
      <c r="M157" s="6"/>
      <c r="N157" s="9"/>
    </row>
    <row r="158" spans="7:14" x14ac:dyDescent="0.3">
      <c r="G158" s="6">
        <v>12.5</v>
      </c>
      <c r="H158" s="6">
        <v>35</v>
      </c>
      <c r="I158" s="6">
        <v>0</v>
      </c>
      <c r="J158" s="9">
        <v>0</v>
      </c>
      <c r="K158" s="6"/>
      <c r="L158" s="6"/>
      <c r="M158" s="6"/>
      <c r="N158" s="9"/>
    </row>
    <row r="159" spans="7:14" x14ac:dyDescent="0.3">
      <c r="G159" s="6">
        <v>0</v>
      </c>
      <c r="H159" s="6">
        <v>0</v>
      </c>
      <c r="I159" s="6">
        <v>25</v>
      </c>
      <c r="J159" s="9">
        <v>51.5</v>
      </c>
      <c r="K159" s="6"/>
      <c r="L159" s="6"/>
      <c r="M159" s="6"/>
      <c r="N159" s="9"/>
    </row>
    <row r="160" spans="7:14" x14ac:dyDescent="0.3">
      <c r="G160" s="6">
        <v>12.5</v>
      </c>
      <c r="H160" s="6">
        <v>39</v>
      </c>
      <c r="I160" s="6">
        <v>0</v>
      </c>
      <c r="J160" s="9">
        <v>0</v>
      </c>
      <c r="K160" s="6"/>
      <c r="L160" s="6"/>
      <c r="M160" s="6"/>
      <c r="N160" s="9"/>
    </row>
    <row r="161" spans="7:15" x14ac:dyDescent="0.3">
      <c r="G161" s="10"/>
      <c r="H161" s="10"/>
      <c r="I161" s="10"/>
      <c r="J161" s="10"/>
      <c r="K161" s="10">
        <v>0</v>
      </c>
      <c r="L161" s="10">
        <v>0</v>
      </c>
      <c r="M161" s="10">
        <v>24</v>
      </c>
      <c r="N161" s="10">
        <v>35.5</v>
      </c>
    </row>
    <row r="162" spans="7:15" x14ac:dyDescent="0.3">
      <c r="G162" s="10"/>
      <c r="H162" s="10"/>
      <c r="I162" s="10"/>
      <c r="J162" s="10"/>
      <c r="K162" s="10">
        <v>24</v>
      </c>
      <c r="L162" s="10">
        <v>35.5</v>
      </c>
      <c r="M162" s="10">
        <v>0</v>
      </c>
      <c r="N162" s="10">
        <v>0</v>
      </c>
    </row>
    <row r="163" spans="7:15" x14ac:dyDescent="0.3">
      <c r="G163" s="6">
        <v>0</v>
      </c>
      <c r="H163" s="6">
        <v>0</v>
      </c>
      <c r="I163" s="6">
        <v>29</v>
      </c>
      <c r="J163" s="9">
        <v>46</v>
      </c>
      <c r="K163" s="6"/>
      <c r="L163" s="6"/>
      <c r="M163" s="6"/>
      <c r="N163" s="9"/>
      <c r="O163" s="10" t="s">
        <v>52</v>
      </c>
    </row>
    <row r="164" spans="7:15" x14ac:dyDescent="0.3">
      <c r="G164" s="6">
        <v>24</v>
      </c>
      <c r="H164" s="6">
        <v>41</v>
      </c>
      <c r="I164" s="6">
        <v>0</v>
      </c>
      <c r="J164" s="9">
        <v>0</v>
      </c>
      <c r="K164" s="6"/>
      <c r="L164" s="6"/>
      <c r="M164" s="6"/>
      <c r="N164" s="9"/>
      <c r="O164" s="10" t="s">
        <v>52</v>
      </c>
    </row>
    <row r="165" spans="7:15" x14ac:dyDescent="0.3">
      <c r="G165" s="6">
        <v>0</v>
      </c>
      <c r="H165" s="6">
        <v>0</v>
      </c>
      <c r="I165" s="6">
        <v>29</v>
      </c>
      <c r="J165" s="9">
        <v>51.5</v>
      </c>
      <c r="K165" s="6"/>
      <c r="L165" s="6"/>
      <c r="M165" s="6"/>
      <c r="N165" s="9"/>
      <c r="O165" s="6" t="s">
        <v>13</v>
      </c>
    </row>
    <row r="166" spans="7:15" x14ac:dyDescent="0.3">
      <c r="G166" s="6">
        <v>24</v>
      </c>
      <c r="H166" s="6">
        <v>46.5</v>
      </c>
      <c r="I166" s="6">
        <v>0</v>
      </c>
      <c r="J166" s="9">
        <v>0</v>
      </c>
      <c r="K166" s="6"/>
      <c r="L166" s="6"/>
      <c r="M166" s="6"/>
      <c r="N166" s="9"/>
      <c r="O166" s="6" t="s">
        <v>13</v>
      </c>
    </row>
    <row r="167" spans="7:15" x14ac:dyDescent="0.3">
      <c r="G167" s="6">
        <v>0</v>
      </c>
      <c r="H167" s="6">
        <v>0</v>
      </c>
      <c r="I167" s="6">
        <v>29</v>
      </c>
      <c r="J167" s="9">
        <v>46</v>
      </c>
      <c r="K167" s="6"/>
      <c r="L167" s="6"/>
      <c r="M167" s="6"/>
      <c r="N167" s="9"/>
      <c r="O167" s="6" t="s">
        <v>14</v>
      </c>
    </row>
    <row r="168" spans="7:15" x14ac:dyDescent="0.3">
      <c r="G168" s="6">
        <v>24</v>
      </c>
      <c r="H168" s="6">
        <v>41</v>
      </c>
      <c r="I168" s="6">
        <v>0</v>
      </c>
      <c r="J168" s="9">
        <v>0</v>
      </c>
      <c r="K168" s="6"/>
      <c r="L168" s="6"/>
      <c r="M168" s="6"/>
      <c r="N168" s="9"/>
      <c r="O168" s="6" t="s">
        <v>14</v>
      </c>
    </row>
    <row r="169" spans="7:15" x14ac:dyDescent="0.3">
      <c r="G169" s="10"/>
      <c r="H169" s="10"/>
      <c r="I169" s="10"/>
      <c r="J169" s="10"/>
      <c r="K169" s="10">
        <v>0</v>
      </c>
      <c r="L169" s="10">
        <v>0</v>
      </c>
      <c r="M169" s="10">
        <v>35.5</v>
      </c>
      <c r="N169" s="10">
        <v>51.5</v>
      </c>
      <c r="O169" s="10" t="s">
        <v>53</v>
      </c>
    </row>
    <row r="170" spans="7:15" x14ac:dyDescent="0.3">
      <c r="G170" s="10"/>
      <c r="H170" s="10"/>
      <c r="I170" s="10"/>
      <c r="J170" s="10"/>
      <c r="K170" s="10">
        <v>35.5</v>
      </c>
      <c r="L170" s="10">
        <v>51.5</v>
      </c>
      <c r="M170" s="10">
        <v>0</v>
      </c>
      <c r="N170" s="10">
        <v>0</v>
      </c>
      <c r="O170" s="10" t="s">
        <v>53</v>
      </c>
    </row>
    <row r="171" spans="7:15" x14ac:dyDescent="0.3">
      <c r="G171" s="6">
        <v>0</v>
      </c>
      <c r="H171" s="6">
        <v>0</v>
      </c>
      <c r="I171" s="6">
        <v>41</v>
      </c>
      <c r="J171" s="9">
        <v>57.5</v>
      </c>
      <c r="K171" s="6"/>
      <c r="L171" s="6"/>
      <c r="M171" s="6"/>
      <c r="N171" s="9"/>
      <c r="O171" s="6" t="s">
        <v>16</v>
      </c>
    </row>
    <row r="172" spans="7:15" x14ac:dyDescent="0.3">
      <c r="G172" s="6">
        <v>35.5</v>
      </c>
      <c r="H172" s="6">
        <v>52</v>
      </c>
      <c r="I172" s="6">
        <v>0</v>
      </c>
      <c r="J172" s="9">
        <v>0</v>
      </c>
      <c r="K172" s="6"/>
      <c r="L172" s="6"/>
      <c r="M172" s="6"/>
      <c r="N172" s="9"/>
      <c r="O172" s="6" t="s">
        <v>16</v>
      </c>
    </row>
    <row r="173" spans="7:15" x14ac:dyDescent="0.3">
      <c r="G173" s="6">
        <v>0</v>
      </c>
      <c r="H173" s="6">
        <v>0</v>
      </c>
      <c r="I173" s="6">
        <v>34.5</v>
      </c>
      <c r="J173" s="9">
        <v>51.5</v>
      </c>
      <c r="K173" s="6"/>
      <c r="L173" s="6"/>
      <c r="M173" s="6"/>
      <c r="N173" s="9"/>
      <c r="O173" s="6" t="s">
        <v>17</v>
      </c>
    </row>
    <row r="174" spans="7:15" x14ac:dyDescent="0.3">
      <c r="G174" s="6">
        <v>29</v>
      </c>
      <c r="H174" s="6">
        <v>46</v>
      </c>
      <c r="I174" s="6">
        <v>0</v>
      </c>
      <c r="J174" s="9">
        <v>0</v>
      </c>
      <c r="K174" s="6"/>
      <c r="L174" s="6"/>
      <c r="M174" s="6"/>
      <c r="N174" s="9"/>
      <c r="O174" s="6" t="s">
        <v>17</v>
      </c>
    </row>
    <row r="175" spans="7:15" x14ac:dyDescent="0.3">
      <c r="G175" s="10"/>
      <c r="H175" s="10"/>
      <c r="I175" s="10"/>
      <c r="J175" s="10"/>
      <c r="K175" s="10">
        <v>0</v>
      </c>
      <c r="L175" s="10">
        <v>0</v>
      </c>
      <c r="M175" s="10">
        <v>51.5</v>
      </c>
      <c r="N175" s="10">
        <v>57.5</v>
      </c>
      <c r="O175" s="6" t="s">
        <v>18</v>
      </c>
    </row>
    <row r="176" spans="7:15" x14ac:dyDescent="0.3">
      <c r="G176" s="10"/>
      <c r="H176" s="10"/>
      <c r="I176" s="10"/>
      <c r="J176" s="10"/>
      <c r="K176" s="10">
        <v>51.5</v>
      </c>
      <c r="L176" s="10">
        <v>57.5</v>
      </c>
      <c r="M176" s="10">
        <v>0</v>
      </c>
      <c r="N176" s="10">
        <v>0</v>
      </c>
      <c r="O176" s="6" t="s">
        <v>18</v>
      </c>
    </row>
    <row r="177" spans="13:15" x14ac:dyDescent="0.3">
      <c r="M177" s="6" t="s">
        <v>26</v>
      </c>
      <c r="O177" s="10" t="s">
        <v>54</v>
      </c>
    </row>
    <row r="178" spans="13:15" x14ac:dyDescent="0.3">
      <c r="M178" s="6" t="s">
        <v>31</v>
      </c>
      <c r="O178" s="10" t="s">
        <v>54</v>
      </c>
    </row>
    <row r="179" spans="13:15" x14ac:dyDescent="0.3">
      <c r="M179" s="10" t="s">
        <v>27</v>
      </c>
      <c r="O179" s="6" t="s">
        <v>20</v>
      </c>
    </row>
    <row r="180" spans="13:15" x14ac:dyDescent="0.3">
      <c r="M180" s="6" t="s">
        <v>28</v>
      </c>
      <c r="O180" s="6" t="s">
        <v>20</v>
      </c>
    </row>
    <row r="181" spans="13:15" x14ac:dyDescent="0.3">
      <c r="M181" s="6" t="s">
        <v>29</v>
      </c>
      <c r="O181" s="6" t="s">
        <v>21</v>
      </c>
    </row>
    <row r="182" spans="13:15" x14ac:dyDescent="0.3">
      <c r="M182" s="10" t="s">
        <v>30</v>
      </c>
      <c r="O182" s="6" t="s">
        <v>21</v>
      </c>
    </row>
    <row r="183" spans="13:15" x14ac:dyDescent="0.3">
      <c r="O183" s="6" t="s">
        <v>22</v>
      </c>
    </row>
    <row r="184" spans="13:15" x14ac:dyDescent="0.3">
      <c r="O184" s="6" t="s">
        <v>22</v>
      </c>
    </row>
    <row r="185" spans="13:15" x14ac:dyDescent="0.3">
      <c r="O185" s="6" t="s">
        <v>23</v>
      </c>
    </row>
    <row r="186" spans="13:15" x14ac:dyDescent="0.3">
      <c r="O186" s="6" t="s">
        <v>23</v>
      </c>
    </row>
    <row r="187" spans="13:15" x14ac:dyDescent="0.3">
      <c r="O187" s="10" t="s">
        <v>55</v>
      </c>
    </row>
    <row r="188" spans="13:15" x14ac:dyDescent="0.3">
      <c r="O188" s="10" t="s">
        <v>55</v>
      </c>
    </row>
    <row r="189" spans="13:15" x14ac:dyDescent="0.3">
      <c r="O189" s="6" t="s">
        <v>25</v>
      </c>
    </row>
    <row r="190" spans="13:15" x14ac:dyDescent="0.3">
      <c r="O190" s="6" t="s">
        <v>25</v>
      </c>
    </row>
    <row r="191" spans="13:15" x14ac:dyDescent="0.3">
      <c r="O191" s="6" t="s">
        <v>26</v>
      </c>
    </row>
    <row r="192" spans="13:15" x14ac:dyDescent="0.3">
      <c r="O192" s="6" t="s">
        <v>26</v>
      </c>
    </row>
    <row r="193" spans="15:15" x14ac:dyDescent="0.3">
      <c r="O193" s="6" t="s">
        <v>31</v>
      </c>
    </row>
    <row r="194" spans="15:15" x14ac:dyDescent="0.3">
      <c r="O194" s="6" t="s">
        <v>31</v>
      </c>
    </row>
    <row r="195" spans="15:15" x14ac:dyDescent="0.3">
      <c r="O195" s="10" t="s">
        <v>56</v>
      </c>
    </row>
    <row r="196" spans="15:15" x14ac:dyDescent="0.3">
      <c r="O196" s="10" t="s">
        <v>56</v>
      </c>
    </row>
    <row r="197" spans="15:15" x14ac:dyDescent="0.3">
      <c r="O197" s="6" t="s">
        <v>28</v>
      </c>
    </row>
    <row r="198" spans="15:15" x14ac:dyDescent="0.3">
      <c r="O198" s="6" t="s">
        <v>28</v>
      </c>
    </row>
    <row r="199" spans="15:15" x14ac:dyDescent="0.3">
      <c r="O199" s="6" t="s">
        <v>29</v>
      </c>
    </row>
    <row r="200" spans="15:15" x14ac:dyDescent="0.3">
      <c r="O200" s="6" t="s">
        <v>29</v>
      </c>
    </row>
    <row r="201" spans="15:15" x14ac:dyDescent="0.3">
      <c r="O201" s="10" t="s">
        <v>57</v>
      </c>
    </row>
    <row r="202" spans="15:15" x14ac:dyDescent="0.3">
      <c r="O202" s="10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Semerjak</dc:creator>
  <cp:lastModifiedBy>Agata Semerjak</cp:lastModifiedBy>
  <dcterms:created xsi:type="dcterms:W3CDTF">2021-04-21T13:23:06Z</dcterms:created>
  <dcterms:modified xsi:type="dcterms:W3CDTF">2021-04-28T12:29:19Z</dcterms:modified>
</cp:coreProperties>
</file>