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792751\OneDrive - Cognizant\Room Budget\"/>
    </mc:Choice>
  </mc:AlternateContent>
  <bookViews>
    <workbookView xWindow="-120" yWindow="-120" windowWidth="20730" windowHeight="11160" tabRatio="577" firstSheet="18" activeTab="26"/>
  </bookViews>
  <sheets>
    <sheet name="Nov-17" sheetId="1" r:id="rId1"/>
    <sheet name="Dec-17" sheetId="2" r:id="rId2"/>
    <sheet name="Jan-18" sheetId="3" r:id="rId3"/>
    <sheet name="Feb-18" sheetId="4" r:id="rId4"/>
    <sheet name="Mar-18" sheetId="5" r:id="rId5"/>
    <sheet name="Apr-18" sheetId="6" r:id="rId6"/>
    <sheet name="May-18" sheetId="7" r:id="rId7"/>
    <sheet name="Jun-18" sheetId="8" r:id="rId8"/>
    <sheet name="Jul-18" sheetId="9" r:id="rId9"/>
    <sheet name="Aug-18" sheetId="10" r:id="rId10"/>
    <sheet name="Sep-18" sheetId="11" r:id="rId11"/>
    <sheet name="Oct-18" sheetId="12" r:id="rId12"/>
    <sheet name="Nov-18" sheetId="13" r:id="rId13"/>
    <sheet name="Dec-18" sheetId="14" r:id="rId14"/>
    <sheet name="Jan-19" sheetId="15" r:id="rId15"/>
    <sheet name="Feb-19" sheetId="16" r:id="rId16"/>
    <sheet name="Mar-19" sheetId="17" r:id="rId17"/>
    <sheet name="Apr-19" sheetId="18" r:id="rId18"/>
    <sheet name="May-19" sheetId="19" r:id="rId19"/>
    <sheet name="Jun-19" sheetId="20" r:id="rId20"/>
    <sheet name="July-19" sheetId="21" r:id="rId21"/>
    <sheet name="Aug-19" sheetId="22" r:id="rId22"/>
    <sheet name="Sep-19" sheetId="23" r:id="rId23"/>
    <sheet name="Oct-19" sheetId="24" r:id="rId24"/>
    <sheet name="Nov-19" sheetId="25" r:id="rId25"/>
    <sheet name="Dec-19" sheetId="26" r:id="rId26"/>
    <sheet name="Jan20" sheetId="27" r:id="rId2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7" l="1"/>
  <c r="B24" i="26"/>
  <c r="B25" i="26" s="1"/>
  <c r="C8" i="25"/>
  <c r="B24" i="25" s="1"/>
  <c r="C2" i="25"/>
  <c r="C8" i="24"/>
  <c r="B24" i="24" s="1"/>
  <c r="C2" i="24"/>
  <c r="C8" i="23"/>
  <c r="B24" i="23" s="1"/>
  <c r="C2" i="23"/>
  <c r="B24" i="22"/>
  <c r="C8" i="22"/>
  <c r="C8" i="21" l="1"/>
  <c r="B24" i="21" s="1"/>
  <c r="C2" i="22" s="1"/>
  <c r="E3" i="20"/>
  <c r="C2" i="21"/>
  <c r="B20" i="20" l="1"/>
  <c r="C8" i="20" l="1"/>
  <c r="B20" i="19"/>
  <c r="C8" i="19"/>
  <c r="B3" i="25" l="1"/>
  <c r="B23" i="23" l="1"/>
  <c r="B16" i="26" l="1"/>
  <c r="B23" i="25" l="1"/>
  <c r="E3" i="19" l="1"/>
  <c r="B36" i="23" l="1"/>
  <c r="B37" i="23" s="1"/>
  <c r="G16" i="22" l="1"/>
  <c r="G18" i="22" s="1"/>
  <c r="L6" i="23" l="1"/>
  <c r="L5" i="23"/>
  <c r="L4" i="23"/>
  <c r="L3" i="23"/>
  <c r="L2" i="23"/>
  <c r="N2" i="23" s="1"/>
  <c r="K8" i="22"/>
  <c r="K9" i="22" s="1"/>
  <c r="F19" i="21" l="1"/>
  <c r="F20" i="21" s="1"/>
  <c r="F21" i="21" s="1"/>
  <c r="B23" i="24" l="1"/>
  <c r="B35" i="21" l="1"/>
  <c r="B36" i="21" s="1"/>
  <c r="B23" i="21" l="1"/>
  <c r="B23" i="22" l="1"/>
  <c r="B19" i="19" l="1"/>
  <c r="B19" i="20" l="1"/>
  <c r="B19" i="3" l="1"/>
  <c r="B8" i="3"/>
  <c r="B20" i="3" s="1"/>
  <c r="B20" i="2"/>
  <c r="B2" i="26" l="1"/>
  <c r="B8" i="26" s="1"/>
  <c r="B17" i="26" s="1"/>
  <c r="B2" i="27" s="1"/>
  <c r="B8" i="27" s="1"/>
  <c r="B18" i="27" s="1"/>
</calcChain>
</file>

<file path=xl/sharedStrings.xml><?xml version="1.0" encoding="utf-8"?>
<sst xmlns="http://schemas.openxmlformats.org/spreadsheetml/2006/main" count="558" uniqueCount="121">
  <si>
    <t>Advance Amount</t>
  </si>
  <si>
    <t>Reasons/Comments</t>
  </si>
  <si>
    <t>Balance from Previous Month</t>
  </si>
  <si>
    <t>G1</t>
  </si>
  <si>
    <t>F1</t>
  </si>
  <si>
    <t>F2</t>
  </si>
  <si>
    <t>S1</t>
  </si>
  <si>
    <t>S2</t>
  </si>
  <si>
    <t>Total Collection</t>
  </si>
  <si>
    <t>Compressor motor repair</t>
  </si>
  <si>
    <t>&lt;- Done Lastmonth by Vguard technician</t>
  </si>
  <si>
    <t>Expenses</t>
  </si>
  <si>
    <t>Pipe and bore fix</t>
  </si>
  <si>
    <t>Maid</t>
  </si>
  <si>
    <t>Security</t>
  </si>
  <si>
    <t>Total</t>
  </si>
  <si>
    <t>Sump water (4th Nov)</t>
  </si>
  <si>
    <t>Sump water (10th Nov)</t>
  </si>
  <si>
    <t>Per Flat share</t>
  </si>
  <si>
    <t>Bore water and pipe repair</t>
  </si>
  <si>
    <t>LED Bulb for staircase</t>
  </si>
  <si>
    <t>Total Expenses</t>
  </si>
  <si>
    <t>Balance</t>
  </si>
  <si>
    <t>Drainage cleaning</t>
  </si>
  <si>
    <t>EB</t>
  </si>
  <si>
    <t>Staircase Light (bulb)</t>
  </si>
  <si>
    <t>Oil</t>
  </si>
  <si>
    <t>Drainage Cleaning</t>
  </si>
  <si>
    <t>Sump cleaning</t>
  </si>
  <si>
    <t>Sump water</t>
  </si>
  <si>
    <t>EB Bill</t>
  </si>
  <si>
    <t>Sump water(5th April)</t>
  </si>
  <si>
    <t>Sump water(9th April)</t>
  </si>
  <si>
    <t>Sump water(14th April)</t>
  </si>
  <si>
    <t>Sump water(27th April)</t>
  </si>
  <si>
    <t>As she took leave more than 15 days</t>
  </si>
  <si>
    <t>Sump water(12th May)</t>
  </si>
  <si>
    <t>Sump water(29th May)</t>
  </si>
  <si>
    <t>Broomstick</t>
  </si>
  <si>
    <t>Sump water(8th Jun)</t>
  </si>
  <si>
    <t>Sump water(20th Jun)</t>
  </si>
  <si>
    <t>Sump water(26th Jun)</t>
  </si>
  <si>
    <t>Sump water (03/07/2018)</t>
  </si>
  <si>
    <t>Sump water 2nd week</t>
  </si>
  <si>
    <t>Sump water 3rd week</t>
  </si>
  <si>
    <t>Sump water (25/07/2018)</t>
  </si>
  <si>
    <t>Sump water (31/07/2018)</t>
  </si>
  <si>
    <t>Sump water (08/08/2018)</t>
  </si>
  <si>
    <t>Sump water (19/08/2018)</t>
  </si>
  <si>
    <t>Deepavali bonus</t>
  </si>
  <si>
    <t>Motor repair(Spare + Labour)</t>
  </si>
  <si>
    <t>Compressor Motor Belt</t>
  </si>
  <si>
    <t>Sump tank cleaning</t>
  </si>
  <si>
    <t>Sump water (02/02/2019)</t>
  </si>
  <si>
    <t>Water tank clearning &amp; Pipeline fix</t>
  </si>
  <si>
    <t>Sump water (24/02/2019)</t>
  </si>
  <si>
    <t>Sump(10/03/2019)</t>
  </si>
  <si>
    <t>Sump(25/03/2019)</t>
  </si>
  <si>
    <t>Sump(05/04/2019)</t>
  </si>
  <si>
    <t>Sump(10/04/2019)</t>
  </si>
  <si>
    <t>Sump(16/04/2019)</t>
  </si>
  <si>
    <t>Sump(25/04/2019)</t>
  </si>
  <si>
    <t>Sump(30/04/2019)</t>
  </si>
  <si>
    <t>Motor Oil</t>
  </si>
  <si>
    <t>Actual</t>
  </si>
  <si>
    <t>Paid</t>
  </si>
  <si>
    <t>500 Pending to share</t>
  </si>
  <si>
    <t>Sump</t>
  </si>
  <si>
    <t>Paid by G1</t>
  </si>
  <si>
    <t>Sump(20-05-2019)</t>
  </si>
  <si>
    <t>Tube Lights 2*90</t>
  </si>
  <si>
    <t>Sump(31-05-2019)</t>
  </si>
  <si>
    <t>Sump(04-06-2019)</t>
  </si>
  <si>
    <t>Sump(10-06-2019)</t>
  </si>
  <si>
    <t>Sump(17-06-2019)</t>
  </si>
  <si>
    <t>Sump(24-06-2019)</t>
  </si>
  <si>
    <t>Sump(29-06-2019)</t>
  </si>
  <si>
    <t>550 Pending to share</t>
  </si>
  <si>
    <t>Rain Water Saving Pipe</t>
  </si>
  <si>
    <t>Claim from House Owner</t>
  </si>
  <si>
    <t>Sump(06-July-19)</t>
  </si>
  <si>
    <t>Drainage Block Removal</t>
  </si>
  <si>
    <t>Drainage Water Cleaning</t>
  </si>
  <si>
    <t>Sump(15-July-19)</t>
  </si>
  <si>
    <t>Sump(31-July-19)</t>
  </si>
  <si>
    <t>Per Flat</t>
  </si>
  <si>
    <t>G1 - PY</t>
  </si>
  <si>
    <t>August Month Expense Borewall &amp; Drainage</t>
  </si>
  <si>
    <t>F1 - Vimal</t>
  </si>
  <si>
    <t>Received</t>
  </si>
  <si>
    <t>Drainage</t>
  </si>
  <si>
    <t>F2 - Karthick</t>
  </si>
  <si>
    <t>Borewell Service Labour Charges</t>
  </si>
  <si>
    <t>S1 - Kumar</t>
  </si>
  <si>
    <t>Borewell Materials Charges</t>
  </si>
  <si>
    <t>S2 - Senthil</t>
  </si>
  <si>
    <t>Belt</t>
  </si>
  <si>
    <t>Sump(07-Aug-18)</t>
  </si>
  <si>
    <t>Flat</t>
  </si>
  <si>
    <t>September Month Maintance Advance</t>
  </si>
  <si>
    <t>Borewall &amp; Drainage Expense(Claim from Owner)</t>
  </si>
  <si>
    <t>RWH Advance(Claim from Owner)</t>
  </si>
  <si>
    <t>Total Amount to be Share</t>
  </si>
  <si>
    <t>Received Amount</t>
  </si>
  <si>
    <t>Lights</t>
  </si>
  <si>
    <t>Total Amount Collected</t>
  </si>
  <si>
    <t>RWH Expenses</t>
  </si>
  <si>
    <t>RWH Advance</t>
  </si>
  <si>
    <t>Cement Work</t>
  </si>
  <si>
    <t>Pipe Fitting</t>
  </si>
  <si>
    <t>Total Expense</t>
  </si>
  <si>
    <t>Maid Diwali Bonus</t>
  </si>
  <si>
    <t>Labour Charges</t>
  </si>
  <si>
    <t>550 Pervious Month Balance</t>
  </si>
  <si>
    <t>Sump Water</t>
  </si>
  <si>
    <t>Compressor Motor Service</t>
  </si>
  <si>
    <t>250 Pending to share</t>
  </si>
  <si>
    <t>450 Pending to share</t>
  </si>
  <si>
    <t>Motor Service Expenses</t>
  </si>
  <si>
    <t>Pongal Bonus 500</t>
  </si>
  <si>
    <t>RWH Collected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</si>
</sst>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Alignment="1"/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0" borderId="6" xfId="0" applyFont="1" applyBorder="1" applyAlignment="1"/>
    <xf numFmtId="0" fontId="1" fillId="3" borderId="8" xfId="0" applyFont="1" applyFill="1" applyBorder="1" applyAlignment="1">
      <alignment horizontal="right"/>
    </xf>
    <xf numFmtId="0" fontId="1" fillId="0" borderId="8" xfId="0" applyFont="1" applyBorder="1" applyAlignment="1"/>
    <xf numFmtId="0" fontId="1" fillId="4" borderId="3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3" xfId="0" applyFont="1" applyFill="1" applyBorder="1" applyAlignment="1"/>
    <xf numFmtId="0" fontId="1" fillId="0" borderId="3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4" xfId="0" applyFont="1" applyBorder="1" applyAlignment="1"/>
    <xf numFmtId="0" fontId="4" fillId="0" borderId="3" xfId="0" applyFont="1" applyBorder="1" applyAlignment="1">
      <alignment horizontal="right"/>
    </xf>
    <xf numFmtId="0" fontId="4" fillId="0" borderId="4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2" fillId="0" borderId="6" xfId="0" applyFont="1" applyBorder="1" applyAlignment="1"/>
    <xf numFmtId="0" fontId="2" fillId="3" borderId="8" xfId="0" applyFont="1" applyFill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/>
    <xf numFmtId="0" fontId="2" fillId="3" borderId="3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5" fillId="0" borderId="3" xfId="0" applyFont="1" applyBorder="1" applyAlignment="1"/>
    <xf numFmtId="0" fontId="6" fillId="3" borderId="3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0" fillId="0" borderId="0" xfId="0" applyFont="1" applyAlignment="1"/>
    <xf numFmtId="0" fontId="4" fillId="0" borderId="12" xfId="0" applyFont="1" applyBorder="1" applyAlignment="1">
      <alignment horizontal="left"/>
    </xf>
    <xf numFmtId="0" fontId="4" fillId="0" borderId="12" xfId="0" applyFont="1" applyBorder="1" applyAlignment="1"/>
    <xf numFmtId="0" fontId="0" fillId="0" borderId="12" xfId="0" applyBorder="1"/>
    <xf numFmtId="0" fontId="4" fillId="0" borderId="12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0" fillId="5" borderId="12" xfId="0" applyFill="1" applyBorder="1"/>
    <xf numFmtId="0" fontId="0" fillId="0" borderId="0" xfId="0" applyFont="1" applyAlignment="1"/>
    <xf numFmtId="0" fontId="0" fillId="0" borderId="0" xfId="0" applyFont="1" applyAlignment="1"/>
    <xf numFmtId="0" fontId="4" fillId="0" borderId="6" xfId="0" applyFont="1" applyBorder="1" applyAlignment="1">
      <alignment horizontal="left"/>
    </xf>
    <xf numFmtId="0" fontId="1" fillId="0" borderId="13" xfId="0" applyFont="1" applyBorder="1" applyAlignment="1"/>
    <xf numFmtId="0" fontId="0" fillId="0" borderId="12" xfId="0" applyFont="1" applyBorder="1" applyAlignment="1"/>
    <xf numFmtId="0" fontId="7" fillId="0" borderId="12" xfId="0" applyFont="1" applyBorder="1" applyAlignment="1"/>
    <xf numFmtId="0" fontId="0" fillId="6" borderId="12" xfId="0" applyFont="1" applyFill="1" applyBorder="1" applyAlignment="1"/>
    <xf numFmtId="0" fontId="0" fillId="5" borderId="12" xfId="0" applyFont="1" applyFill="1" applyBorder="1" applyAlignment="1"/>
    <xf numFmtId="0" fontId="4" fillId="0" borderId="12" xfId="0" applyFont="1" applyBorder="1" applyAlignment="1">
      <alignment horizontal="right"/>
    </xf>
    <xf numFmtId="0" fontId="3" fillId="2" borderId="12" xfId="0" applyFont="1" applyFill="1" applyBorder="1" applyAlignment="1">
      <alignment horizontal="center" wrapText="1"/>
    </xf>
    <xf numFmtId="0" fontId="8" fillId="7" borderId="12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 wrapText="1"/>
    </xf>
    <xf numFmtId="0" fontId="3" fillId="7" borderId="12" xfId="0" applyFont="1" applyFill="1" applyBorder="1" applyAlignment="1">
      <alignment horizontal="center" wrapText="1"/>
    </xf>
    <xf numFmtId="0" fontId="0" fillId="0" borderId="0" xfId="0" applyFont="1" applyFill="1" applyBorder="1" applyAlignment="1"/>
    <xf numFmtId="10" fontId="0" fillId="0" borderId="0" xfId="0" applyNumberFormat="1" applyFont="1" applyAlignment="1"/>
    <xf numFmtId="9" fontId="0" fillId="0" borderId="0" xfId="0" applyNumberFormat="1" applyFont="1" applyAlignment="1"/>
    <xf numFmtId="164" fontId="1" fillId="0" borderId="11" xfId="0" applyNumberFormat="1" applyFont="1" applyBorder="1" applyAlignment="1">
      <alignment horizontal="center"/>
    </xf>
    <xf numFmtId="0" fontId="4" fillId="0" borderId="13" xfId="0" applyFont="1" applyBorder="1" applyAlignment="1"/>
    <xf numFmtId="164" fontId="1" fillId="0" borderId="12" xfId="0" applyNumberFormat="1" applyFont="1" applyBorder="1" applyAlignment="1">
      <alignment horizontal="center"/>
    </xf>
    <xf numFmtId="0" fontId="7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2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0" borderId="12" xfId="0" applyFont="1" applyBorder="1" applyAlignment="1"/>
    <xf numFmtId="0" fontId="4" fillId="0" borderId="5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/>
    <xf numFmtId="0" fontId="4" fillId="0" borderId="5" xfId="0" applyFont="1" applyBorder="1" applyAlignment="1"/>
    <xf numFmtId="0" fontId="2" fillId="3" borderId="5" xfId="0" applyFont="1" applyFill="1" applyBorder="1" applyAlignment="1">
      <alignment horizontal="right"/>
    </xf>
    <xf numFmtId="0" fontId="1" fillId="0" borderId="2" xfId="0" applyFont="1" applyBorder="1" applyAlignment="1"/>
    <xf numFmtId="0" fontId="0" fillId="0" borderId="0" xfId="0" applyFont="1" applyAlignment="1"/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/>
    <xf numFmtId="0" fontId="0" fillId="5" borderId="0" xfId="0" applyFill="1" applyBorder="1"/>
    <xf numFmtId="0" fontId="2" fillId="2" borderId="1" xfId="0" applyFont="1" applyFill="1" applyBorder="1" applyAlignment="1"/>
    <xf numFmtId="0" fontId="1" fillId="0" borderId="2" xfId="0" applyFont="1" applyBorder="1" applyAlignment="1"/>
    <xf numFmtId="0" fontId="0" fillId="0" borderId="0" xfId="0" applyFont="1" applyAlignment="1"/>
    <xf numFmtId="0" fontId="1" fillId="0" borderId="12" xfId="0" applyFont="1" applyBorder="1" applyAlignment="1"/>
    <xf numFmtId="0" fontId="1" fillId="2" borderId="1" xfId="0" applyFont="1" applyFill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2" borderId="9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7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2" xfId="0" applyFont="1" applyBorder="1" applyAlignment="1"/>
    <xf numFmtId="0" fontId="4" fillId="0" borderId="11" xfId="0" applyFont="1" applyBorder="1" applyAlignment="1"/>
    <xf numFmtId="0" fontId="2" fillId="0" borderId="4" xfId="0" applyFont="1" applyBorder="1" applyAlignment="1">
      <alignment horizontal="left"/>
    </xf>
    <xf numFmtId="0" fontId="2" fillId="0" borderId="3" xfId="0" applyFont="1" applyBorder="1" applyAlignment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2"/>
  <sheetViews>
    <sheetView workbookViewId="0">
      <selection activeCell="D12" sqref="D12"/>
    </sheetView>
  </sheetViews>
  <sheetFormatPr defaultColWidth="14.42578125" defaultRowHeight="15.75" customHeight="1" x14ac:dyDescent="0.2"/>
  <cols>
    <col min="1" max="1" width="27.5703125" customWidth="1"/>
  </cols>
  <sheetData>
    <row r="1" spans="1:12" ht="15.75" customHeight="1" x14ac:dyDescent="0.2">
      <c r="A1" s="79" t="s">
        <v>0</v>
      </c>
      <c r="B1" s="80"/>
      <c r="C1" s="1" t="s">
        <v>1</v>
      </c>
      <c r="D1" s="59"/>
      <c r="E1" s="59"/>
      <c r="F1" s="59"/>
      <c r="G1" s="59"/>
      <c r="H1" s="59"/>
      <c r="I1" s="59"/>
      <c r="J1" s="59"/>
      <c r="K1" s="59"/>
      <c r="L1" s="59"/>
    </row>
    <row r="2" spans="1:12" ht="15.75" customHeight="1" x14ac:dyDescent="0.2">
      <c r="A2" s="19" t="s">
        <v>2</v>
      </c>
      <c r="B2" s="19">
        <v>335</v>
      </c>
      <c r="C2" s="19"/>
      <c r="D2" s="59"/>
      <c r="E2" s="59"/>
      <c r="F2" s="59"/>
      <c r="G2" s="59"/>
      <c r="H2" s="59"/>
      <c r="I2" s="59"/>
      <c r="J2" s="59"/>
      <c r="K2" s="59"/>
      <c r="L2" s="59"/>
    </row>
    <row r="3" spans="1:12" ht="15.75" customHeight="1" x14ac:dyDescent="0.2">
      <c r="A3" s="19" t="s">
        <v>3</v>
      </c>
      <c r="B3" s="19">
        <v>2000</v>
      </c>
      <c r="C3" s="19"/>
      <c r="D3" s="59"/>
      <c r="E3" s="59"/>
      <c r="F3" s="59"/>
      <c r="G3" s="59"/>
      <c r="H3" s="59"/>
      <c r="I3" s="59"/>
      <c r="J3" s="59"/>
      <c r="K3" s="59"/>
      <c r="L3" s="59"/>
    </row>
    <row r="4" spans="1:12" ht="15.75" customHeight="1" x14ac:dyDescent="0.2">
      <c r="A4" s="19" t="s">
        <v>4</v>
      </c>
      <c r="B4" s="19">
        <v>2000</v>
      </c>
      <c r="C4" s="19"/>
      <c r="D4" s="59"/>
      <c r="E4" s="59"/>
      <c r="F4" s="59"/>
      <c r="G4" s="59"/>
      <c r="H4" s="59"/>
      <c r="I4" s="59"/>
      <c r="J4" s="59"/>
      <c r="K4" s="59"/>
      <c r="L4" s="59"/>
    </row>
    <row r="5" spans="1:12" ht="15.75" customHeight="1" x14ac:dyDescent="0.2">
      <c r="A5" s="19" t="s">
        <v>5</v>
      </c>
      <c r="B5" s="19">
        <v>2000</v>
      </c>
      <c r="C5" s="19"/>
      <c r="D5" s="59"/>
      <c r="E5" s="59"/>
      <c r="F5" s="59"/>
      <c r="G5" s="59"/>
      <c r="H5" s="59"/>
      <c r="I5" s="59"/>
      <c r="J5" s="59"/>
      <c r="K5" s="59"/>
      <c r="L5" s="59"/>
    </row>
    <row r="6" spans="1:12" ht="15.75" customHeight="1" x14ac:dyDescent="0.2">
      <c r="A6" s="19" t="s">
        <v>6</v>
      </c>
      <c r="B6" s="19">
        <v>2000</v>
      </c>
      <c r="C6" s="19"/>
      <c r="D6" s="59"/>
      <c r="E6" s="59"/>
      <c r="F6" s="59"/>
      <c r="G6" s="59"/>
      <c r="H6" s="59"/>
      <c r="I6" s="59"/>
      <c r="J6" s="59"/>
      <c r="K6" s="59"/>
      <c r="L6" s="59"/>
    </row>
    <row r="7" spans="1:12" ht="15.75" customHeight="1" x14ac:dyDescent="0.2">
      <c r="A7" s="19" t="s">
        <v>7</v>
      </c>
      <c r="B7" s="19">
        <v>2000</v>
      </c>
      <c r="C7" s="19"/>
      <c r="D7" s="59"/>
      <c r="E7" s="59"/>
      <c r="F7" s="59"/>
      <c r="G7" s="59"/>
      <c r="H7" s="59"/>
      <c r="I7" s="59"/>
      <c r="J7" s="59"/>
      <c r="K7" s="59"/>
      <c r="L7" s="59"/>
    </row>
    <row r="8" spans="1:12" ht="15.75" customHeight="1" x14ac:dyDescent="0.2">
      <c r="A8" s="5" t="s">
        <v>8</v>
      </c>
      <c r="B8" s="6">
        <v>10335</v>
      </c>
      <c r="C8" s="7"/>
      <c r="D8" s="59"/>
      <c r="E8" s="59"/>
      <c r="F8" s="59"/>
      <c r="G8" s="59" t="s">
        <v>9</v>
      </c>
      <c r="H8" s="3">
        <v>1300</v>
      </c>
      <c r="I8" s="81" t="s">
        <v>10</v>
      </c>
      <c r="J8" s="82"/>
      <c r="K8" s="82"/>
      <c r="L8" s="82"/>
    </row>
    <row r="9" spans="1:12" ht="15.75" customHeight="1" x14ac:dyDescent="0.2">
      <c r="A9" s="83" t="s">
        <v>11</v>
      </c>
      <c r="B9" s="84"/>
      <c r="C9" s="85"/>
      <c r="D9" s="59"/>
      <c r="E9" s="59"/>
      <c r="F9" s="59"/>
      <c r="G9" s="59" t="s">
        <v>12</v>
      </c>
      <c r="H9" s="3">
        <v>7000</v>
      </c>
      <c r="I9" s="59"/>
      <c r="J9" s="59"/>
      <c r="K9" s="59"/>
      <c r="L9" s="59"/>
    </row>
    <row r="10" spans="1:12" ht="15.75" customHeight="1" x14ac:dyDescent="0.2">
      <c r="A10" s="19" t="s">
        <v>13</v>
      </c>
      <c r="B10" s="19">
        <v>1000</v>
      </c>
      <c r="C10" s="58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15.75" customHeight="1" x14ac:dyDescent="0.2">
      <c r="A11" s="19" t="s">
        <v>14</v>
      </c>
      <c r="B11" s="19">
        <v>1000</v>
      </c>
      <c r="C11" s="19"/>
      <c r="D11" s="59"/>
      <c r="E11" s="59"/>
      <c r="F11" s="59"/>
      <c r="G11" s="59" t="s">
        <v>15</v>
      </c>
      <c r="H11" s="3">
        <v>8300</v>
      </c>
      <c r="I11" s="59"/>
      <c r="J11" s="59"/>
      <c r="K11" s="59"/>
      <c r="L11" s="59"/>
    </row>
    <row r="12" spans="1:12" ht="15.75" customHeight="1" x14ac:dyDescent="0.2">
      <c r="A12" s="19" t="s">
        <v>16</v>
      </c>
      <c r="B12" s="19">
        <v>800</v>
      </c>
      <c r="C12" s="19"/>
      <c r="D12" s="59"/>
      <c r="E12" s="59"/>
      <c r="F12" s="59"/>
      <c r="G12" s="59"/>
      <c r="H12" s="59"/>
      <c r="I12" s="59"/>
      <c r="J12" s="59"/>
      <c r="K12" s="59"/>
      <c r="L12" s="59"/>
    </row>
    <row r="13" spans="1:12" ht="15.75" customHeight="1" x14ac:dyDescent="0.2">
      <c r="A13" s="19" t="s">
        <v>17</v>
      </c>
      <c r="B13" s="19">
        <v>800</v>
      </c>
      <c r="C13" s="19"/>
      <c r="D13" s="59"/>
      <c r="E13" s="59"/>
      <c r="F13" s="59"/>
      <c r="G13" s="1" t="s">
        <v>18</v>
      </c>
      <c r="H13" s="10">
        <v>1660</v>
      </c>
      <c r="I13" s="59"/>
      <c r="J13" s="59"/>
      <c r="K13" s="59"/>
      <c r="L13" s="59"/>
    </row>
    <row r="14" spans="1:12" ht="15.75" customHeight="1" x14ac:dyDescent="0.2">
      <c r="A14" s="19" t="s">
        <v>19</v>
      </c>
      <c r="B14" s="19">
        <v>7000</v>
      </c>
      <c r="C14" s="19"/>
      <c r="D14" s="59"/>
      <c r="E14" s="59"/>
      <c r="F14" s="59"/>
      <c r="G14" s="59"/>
      <c r="H14" s="59"/>
      <c r="I14" s="59"/>
      <c r="J14" s="59"/>
      <c r="K14" s="59"/>
      <c r="L14" s="59"/>
    </row>
    <row r="15" spans="1:12" ht="15.75" customHeight="1" x14ac:dyDescent="0.2">
      <c r="A15" s="19" t="s">
        <v>20</v>
      </c>
      <c r="B15" s="19">
        <v>130</v>
      </c>
      <c r="C15" s="19"/>
      <c r="D15" s="59"/>
      <c r="E15" s="59"/>
      <c r="F15" s="59"/>
      <c r="G15" s="59"/>
      <c r="H15" s="59"/>
      <c r="I15" s="59"/>
      <c r="J15" s="59"/>
      <c r="K15" s="59"/>
      <c r="L15" s="59"/>
    </row>
    <row r="16" spans="1:12" ht="15.75" customHeight="1" x14ac:dyDescent="0.2">
      <c r="A16" s="19"/>
      <c r="B16" s="19"/>
      <c r="C16" s="19"/>
      <c r="D16" s="59"/>
      <c r="E16" s="59"/>
      <c r="F16" s="59"/>
      <c r="G16" s="59"/>
      <c r="H16" s="59"/>
      <c r="I16" s="59"/>
      <c r="J16" s="59"/>
      <c r="K16" s="59"/>
      <c r="L16" s="59"/>
    </row>
    <row r="17" spans="1:12" ht="15.75" customHeight="1" x14ac:dyDescent="0.2">
      <c r="A17" s="19"/>
      <c r="B17" s="19"/>
      <c r="C17" s="19"/>
      <c r="D17" s="59"/>
      <c r="E17" s="59"/>
      <c r="F17" s="59"/>
      <c r="G17" s="59"/>
      <c r="H17" s="59"/>
      <c r="I17" s="59"/>
      <c r="J17" s="59"/>
      <c r="K17" s="59"/>
      <c r="L17" s="59"/>
    </row>
    <row r="18" spans="1:12" ht="15.75" customHeight="1" x14ac:dyDescent="0.2">
      <c r="A18" s="19"/>
      <c r="B18" s="19"/>
      <c r="C18" s="19"/>
      <c r="D18" s="59"/>
      <c r="E18" s="59"/>
      <c r="F18" s="59"/>
      <c r="G18" s="59"/>
      <c r="H18" s="59"/>
      <c r="I18" s="59"/>
      <c r="J18" s="59"/>
      <c r="K18" s="59"/>
      <c r="L18" s="59"/>
    </row>
    <row r="19" spans="1:12" ht="15.75" customHeight="1" x14ac:dyDescent="0.2">
      <c r="A19" s="18" t="s">
        <v>21</v>
      </c>
      <c r="B19" s="11">
        <v>10730</v>
      </c>
      <c r="C19" s="19"/>
      <c r="D19" s="59"/>
      <c r="E19" s="59"/>
      <c r="F19" s="59"/>
      <c r="G19" s="59"/>
      <c r="H19" s="59"/>
      <c r="I19" s="59"/>
      <c r="J19" s="59"/>
      <c r="K19" s="59"/>
      <c r="L19" s="59"/>
    </row>
    <row r="20" spans="1:12" ht="15.75" customHeight="1" x14ac:dyDescent="0.2">
      <c r="A20" s="18" t="s">
        <v>22</v>
      </c>
      <c r="B20" s="9">
        <v>-395</v>
      </c>
      <c r="C20" s="19"/>
      <c r="D20" s="59"/>
      <c r="E20" s="59"/>
      <c r="F20" s="59"/>
      <c r="G20" s="59"/>
      <c r="H20" s="59"/>
      <c r="I20" s="59"/>
      <c r="J20" s="59"/>
      <c r="K20" s="59"/>
      <c r="L20" s="59"/>
    </row>
    <row r="21" spans="1:12" ht="15.75" customHeight="1" x14ac:dyDescent="0.2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</row>
    <row r="22" spans="1:12" ht="15.75" customHeight="1" x14ac:dyDescent="0.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</row>
  </sheetData>
  <mergeCells count="3">
    <mergeCell ref="A1:B1"/>
    <mergeCell ref="I8:L8"/>
    <mergeCell ref="A9:C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3"/>
  <sheetViews>
    <sheetView workbookViewId="0">
      <selection sqref="A1:B1"/>
    </sheetView>
  </sheetViews>
  <sheetFormatPr defaultColWidth="14.42578125" defaultRowHeight="15.75" customHeight="1" x14ac:dyDescent="0.2"/>
  <cols>
    <col min="1" max="1" width="26.42578125" customWidth="1"/>
    <col min="2" max="2" width="17.85546875" customWidth="1"/>
    <col min="3" max="3" width="30.42578125" customWidth="1"/>
  </cols>
  <sheetData>
    <row r="1" spans="1:6" ht="15" x14ac:dyDescent="0.25">
      <c r="A1" s="87" t="s">
        <v>0</v>
      </c>
      <c r="B1" s="80"/>
      <c r="C1" s="14" t="s">
        <v>1</v>
      </c>
      <c r="D1" s="59"/>
      <c r="E1" s="59"/>
      <c r="F1" s="59"/>
    </row>
    <row r="2" spans="1:6" ht="15" x14ac:dyDescent="0.25">
      <c r="A2" s="15" t="s">
        <v>2</v>
      </c>
      <c r="B2" s="16">
        <v>-2440</v>
      </c>
      <c r="C2" s="19"/>
      <c r="D2" s="59"/>
      <c r="E2" s="59"/>
      <c r="F2" s="59"/>
    </row>
    <row r="3" spans="1:6" ht="15" x14ac:dyDescent="0.25">
      <c r="A3" s="17" t="s">
        <v>3</v>
      </c>
      <c r="B3" s="16">
        <v>1200</v>
      </c>
      <c r="C3" s="19"/>
      <c r="D3" s="59"/>
      <c r="E3" s="59"/>
      <c r="F3" s="59"/>
    </row>
    <row r="4" spans="1:6" ht="15" x14ac:dyDescent="0.25">
      <c r="A4" s="17" t="s">
        <v>4</v>
      </c>
      <c r="B4" s="16">
        <v>1200</v>
      </c>
      <c r="C4" s="19"/>
      <c r="D4" s="59"/>
      <c r="E4" s="59"/>
      <c r="F4" s="59"/>
    </row>
    <row r="5" spans="1:6" ht="15" x14ac:dyDescent="0.25">
      <c r="A5" s="17" t="s">
        <v>5</v>
      </c>
      <c r="B5" s="16">
        <v>1200</v>
      </c>
      <c r="C5" s="19"/>
      <c r="D5" s="59"/>
      <c r="E5" s="59"/>
      <c r="F5" s="59"/>
    </row>
    <row r="6" spans="1:6" ht="15" x14ac:dyDescent="0.25">
      <c r="A6" s="17" t="s">
        <v>6</v>
      </c>
      <c r="B6" s="16">
        <v>1200</v>
      </c>
      <c r="C6" s="19"/>
      <c r="D6" s="59"/>
      <c r="E6" s="59"/>
      <c r="F6" s="59"/>
    </row>
    <row r="7" spans="1:6" ht="15" x14ac:dyDescent="0.25">
      <c r="A7" s="17" t="s">
        <v>7</v>
      </c>
      <c r="B7" s="16">
        <v>1200</v>
      </c>
      <c r="C7" s="19"/>
      <c r="D7" s="59"/>
      <c r="E7" s="59"/>
      <c r="F7" s="59"/>
    </row>
    <row r="8" spans="1:6" ht="15" x14ac:dyDescent="0.25">
      <c r="A8" s="20" t="s">
        <v>8</v>
      </c>
      <c r="B8" s="21">
        <v>3560</v>
      </c>
      <c r="C8" s="7"/>
      <c r="D8" s="59"/>
      <c r="E8" s="59"/>
      <c r="F8" s="59"/>
    </row>
    <row r="9" spans="1:6" ht="15" x14ac:dyDescent="0.25">
      <c r="A9" s="88" t="s">
        <v>11</v>
      </c>
      <c r="B9" s="84"/>
      <c r="C9" s="85"/>
      <c r="D9" s="59"/>
      <c r="E9" s="59"/>
      <c r="F9" s="59"/>
    </row>
    <row r="10" spans="1:6" ht="15" x14ac:dyDescent="0.25">
      <c r="A10" s="23" t="s">
        <v>13</v>
      </c>
      <c r="B10" s="16">
        <v>1000</v>
      </c>
      <c r="C10" s="58"/>
      <c r="D10" s="59"/>
      <c r="E10" s="59"/>
      <c r="F10" s="59"/>
    </row>
    <row r="11" spans="1:6" ht="15" x14ac:dyDescent="0.25">
      <c r="A11" s="23" t="s">
        <v>14</v>
      </c>
      <c r="B11" s="16">
        <v>1000</v>
      </c>
      <c r="C11" s="19"/>
      <c r="D11" s="59"/>
      <c r="E11" s="59"/>
      <c r="F11" s="59"/>
    </row>
    <row r="12" spans="1:6" ht="15" x14ac:dyDescent="0.25">
      <c r="A12" s="22" t="s">
        <v>47</v>
      </c>
      <c r="B12" s="2">
        <v>800</v>
      </c>
      <c r="C12" s="19"/>
      <c r="D12" s="59"/>
      <c r="E12" s="59"/>
      <c r="F12" s="59"/>
    </row>
    <row r="13" spans="1:6" ht="15" x14ac:dyDescent="0.25">
      <c r="A13" s="22" t="s">
        <v>48</v>
      </c>
      <c r="B13" s="2">
        <v>800</v>
      </c>
      <c r="C13" s="19"/>
      <c r="D13" s="59"/>
      <c r="E13" s="59"/>
      <c r="F13" s="59"/>
    </row>
    <row r="14" spans="1:6" ht="15" x14ac:dyDescent="0.25">
      <c r="A14" s="22" t="s">
        <v>24</v>
      </c>
      <c r="B14" s="2">
        <v>380</v>
      </c>
      <c r="C14" s="19"/>
      <c r="D14" s="59"/>
      <c r="E14" s="59"/>
      <c r="F14" s="59"/>
    </row>
    <row r="15" spans="1:6" ht="15" x14ac:dyDescent="0.25">
      <c r="A15" s="22"/>
      <c r="B15" s="13"/>
      <c r="C15" s="19"/>
      <c r="D15" s="59"/>
      <c r="E15" s="59"/>
      <c r="F15" s="59"/>
    </row>
    <row r="16" spans="1:6" ht="15" x14ac:dyDescent="0.25">
      <c r="A16" s="22"/>
      <c r="B16" s="23"/>
      <c r="C16" s="19"/>
      <c r="D16" s="59"/>
      <c r="E16" s="59"/>
      <c r="F16" s="59"/>
    </row>
    <row r="17" spans="1:6" ht="15" x14ac:dyDescent="0.25">
      <c r="A17" s="22"/>
      <c r="B17" s="23"/>
      <c r="C17" s="19"/>
      <c r="D17" s="59"/>
      <c r="E17" s="59"/>
      <c r="F17" s="59"/>
    </row>
    <row r="18" spans="1:6" ht="15" x14ac:dyDescent="0.25">
      <c r="A18" s="22"/>
      <c r="B18" s="23"/>
      <c r="C18" s="19"/>
      <c r="D18" s="59"/>
      <c r="E18" s="59"/>
      <c r="F18" s="59"/>
    </row>
    <row r="19" spans="1:6" ht="15" x14ac:dyDescent="0.25">
      <c r="A19" s="15" t="s">
        <v>21</v>
      </c>
      <c r="B19" s="24">
        <v>3980</v>
      </c>
      <c r="C19" s="19"/>
      <c r="D19" s="59"/>
      <c r="E19" s="59"/>
      <c r="F19" s="59"/>
    </row>
    <row r="20" spans="1:6" ht="15" x14ac:dyDescent="0.25">
      <c r="A20" s="15" t="s">
        <v>22</v>
      </c>
      <c r="B20" s="25">
        <v>-420</v>
      </c>
      <c r="C20" s="19"/>
      <c r="D20" s="59"/>
      <c r="E20" s="59"/>
      <c r="F20" s="59"/>
    </row>
    <row r="21" spans="1:6" ht="15.75" customHeight="1" x14ac:dyDescent="0.2">
      <c r="A21" s="59"/>
      <c r="B21" s="59"/>
      <c r="C21" s="59"/>
      <c r="D21" s="59"/>
      <c r="E21" s="59"/>
      <c r="F21" s="59"/>
    </row>
    <row r="22" spans="1:6" ht="15.75" customHeight="1" x14ac:dyDescent="0.2">
      <c r="A22" s="59"/>
      <c r="B22" s="59"/>
      <c r="C22" s="59"/>
      <c r="D22" s="59"/>
      <c r="E22" s="59"/>
      <c r="F22" s="59"/>
    </row>
    <row r="23" spans="1:6" ht="15.75" customHeight="1" x14ac:dyDescent="0.2">
      <c r="A23" s="59"/>
      <c r="B23" s="59"/>
      <c r="C23" s="59"/>
      <c r="D23" s="59"/>
      <c r="E23" s="59"/>
      <c r="F23" s="5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31" customWidth="1"/>
    <col min="2" max="2" width="21.85546875" customWidth="1"/>
    <col min="3" max="3" width="26.140625" customWidth="1"/>
  </cols>
  <sheetData>
    <row r="1" spans="1:3" x14ac:dyDescent="0.25">
      <c r="A1" s="87" t="s">
        <v>0</v>
      </c>
      <c r="B1" s="80"/>
      <c r="C1" s="14" t="s">
        <v>1</v>
      </c>
    </row>
    <row r="2" spans="1:3" x14ac:dyDescent="0.25">
      <c r="A2" s="15" t="s">
        <v>2</v>
      </c>
      <c r="B2" s="16">
        <v>-420</v>
      </c>
      <c r="C2" s="19"/>
    </row>
    <row r="3" spans="1:3" x14ac:dyDescent="0.25">
      <c r="A3" s="17" t="s">
        <v>3</v>
      </c>
      <c r="B3" s="16">
        <v>1000</v>
      </c>
      <c r="C3" s="19"/>
    </row>
    <row r="4" spans="1:3" x14ac:dyDescent="0.25">
      <c r="A4" s="17" t="s">
        <v>4</v>
      </c>
      <c r="B4" s="16">
        <v>1000</v>
      </c>
      <c r="C4" s="19"/>
    </row>
    <row r="5" spans="1:3" x14ac:dyDescent="0.25">
      <c r="A5" s="17" t="s">
        <v>5</v>
      </c>
      <c r="B5" s="16">
        <v>1000</v>
      </c>
      <c r="C5" s="19"/>
    </row>
    <row r="6" spans="1:3" x14ac:dyDescent="0.25">
      <c r="A6" s="17" t="s">
        <v>6</v>
      </c>
      <c r="B6" s="16">
        <v>1000</v>
      </c>
      <c r="C6" s="19"/>
    </row>
    <row r="7" spans="1:3" x14ac:dyDescent="0.25">
      <c r="A7" s="17" t="s">
        <v>7</v>
      </c>
      <c r="B7" s="16">
        <v>1000</v>
      </c>
      <c r="C7" s="19"/>
    </row>
    <row r="8" spans="1:3" x14ac:dyDescent="0.25">
      <c r="A8" s="20" t="s">
        <v>8</v>
      </c>
      <c r="B8" s="21">
        <v>4580</v>
      </c>
      <c r="C8" s="7"/>
    </row>
    <row r="9" spans="1:3" x14ac:dyDescent="0.25">
      <c r="A9" s="88" t="s">
        <v>11</v>
      </c>
      <c r="B9" s="84"/>
      <c r="C9" s="85"/>
    </row>
    <row r="10" spans="1:3" x14ac:dyDescent="0.25">
      <c r="A10" s="23" t="s">
        <v>13</v>
      </c>
      <c r="B10" s="16">
        <v>1000</v>
      </c>
      <c r="C10" s="58"/>
    </row>
    <row r="11" spans="1:3" x14ac:dyDescent="0.25">
      <c r="A11" s="23" t="s">
        <v>14</v>
      </c>
      <c r="B11" s="16">
        <v>1000</v>
      </c>
      <c r="C11" s="19"/>
    </row>
    <row r="12" spans="1:3" x14ac:dyDescent="0.25">
      <c r="A12" s="22"/>
      <c r="B12" s="13"/>
      <c r="C12" s="19"/>
    </row>
    <row r="13" spans="1:3" x14ac:dyDescent="0.25">
      <c r="A13" s="22"/>
      <c r="B13" s="13"/>
      <c r="C13" s="19"/>
    </row>
    <row r="14" spans="1:3" x14ac:dyDescent="0.25">
      <c r="A14" s="22"/>
      <c r="B14" s="13"/>
      <c r="C14" s="19"/>
    </row>
    <row r="15" spans="1:3" x14ac:dyDescent="0.25">
      <c r="A15" s="22"/>
      <c r="B15" s="13"/>
      <c r="C15" s="19"/>
    </row>
    <row r="16" spans="1:3" x14ac:dyDescent="0.25">
      <c r="A16" s="22"/>
      <c r="B16" s="23"/>
      <c r="C16" s="19"/>
    </row>
    <row r="17" spans="1:3" x14ac:dyDescent="0.25">
      <c r="A17" s="22"/>
      <c r="B17" s="23"/>
      <c r="C17" s="19"/>
    </row>
    <row r="18" spans="1:3" x14ac:dyDescent="0.25">
      <c r="A18" s="22"/>
      <c r="B18" s="23"/>
      <c r="C18" s="19"/>
    </row>
    <row r="19" spans="1:3" x14ac:dyDescent="0.25">
      <c r="A19" s="15" t="s">
        <v>21</v>
      </c>
      <c r="B19" s="24">
        <v>2000</v>
      </c>
      <c r="C19" s="19"/>
    </row>
    <row r="20" spans="1:3" x14ac:dyDescent="0.25">
      <c r="A20" s="15" t="s">
        <v>22</v>
      </c>
      <c r="B20" s="25">
        <v>2580</v>
      </c>
      <c r="C20" s="1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31" customWidth="1"/>
  </cols>
  <sheetData>
    <row r="1" spans="1:3" x14ac:dyDescent="0.25">
      <c r="A1" s="87" t="s">
        <v>0</v>
      </c>
      <c r="B1" s="80"/>
      <c r="C1" s="14" t="s">
        <v>1</v>
      </c>
    </row>
    <row r="2" spans="1:3" x14ac:dyDescent="0.25">
      <c r="A2" s="15" t="s">
        <v>2</v>
      </c>
      <c r="B2" s="16">
        <v>2580</v>
      </c>
      <c r="C2" s="19"/>
    </row>
    <row r="3" spans="1:3" x14ac:dyDescent="0.25">
      <c r="A3" s="17" t="s">
        <v>3</v>
      </c>
      <c r="B3" s="16">
        <v>500</v>
      </c>
      <c r="C3" s="19"/>
    </row>
    <row r="4" spans="1:3" x14ac:dyDescent="0.25">
      <c r="A4" s="17" t="s">
        <v>4</v>
      </c>
      <c r="B4" s="16">
        <v>500</v>
      </c>
      <c r="C4" s="19"/>
    </row>
    <row r="5" spans="1:3" x14ac:dyDescent="0.25">
      <c r="A5" s="17" t="s">
        <v>5</v>
      </c>
      <c r="B5" s="16">
        <v>500</v>
      </c>
      <c r="C5" s="19"/>
    </row>
    <row r="6" spans="1:3" x14ac:dyDescent="0.25">
      <c r="A6" s="17" t="s">
        <v>6</v>
      </c>
      <c r="B6" s="16">
        <v>500</v>
      </c>
      <c r="C6" s="19"/>
    </row>
    <row r="7" spans="1:3" x14ac:dyDescent="0.25">
      <c r="A7" s="17" t="s">
        <v>7</v>
      </c>
      <c r="B7" s="16">
        <v>500</v>
      </c>
      <c r="C7" s="19"/>
    </row>
    <row r="8" spans="1:3" x14ac:dyDescent="0.25">
      <c r="A8" s="20" t="s">
        <v>8</v>
      </c>
      <c r="B8" s="21">
        <v>5080</v>
      </c>
      <c r="C8" s="7"/>
    </row>
    <row r="9" spans="1:3" x14ac:dyDescent="0.25">
      <c r="A9" s="88" t="s">
        <v>11</v>
      </c>
      <c r="B9" s="84"/>
      <c r="C9" s="85"/>
    </row>
    <row r="10" spans="1:3" x14ac:dyDescent="0.25">
      <c r="A10" s="23" t="s">
        <v>13</v>
      </c>
      <c r="B10" s="16">
        <v>1000</v>
      </c>
      <c r="C10" s="58"/>
    </row>
    <row r="11" spans="1:3" x14ac:dyDescent="0.25">
      <c r="A11" s="23" t="s">
        <v>14</v>
      </c>
      <c r="B11" s="16">
        <v>1000</v>
      </c>
      <c r="C11" s="19"/>
    </row>
    <row r="12" spans="1:3" x14ac:dyDescent="0.25">
      <c r="A12" s="22" t="s">
        <v>24</v>
      </c>
      <c r="B12" s="2">
        <v>500</v>
      </c>
      <c r="C12" s="19"/>
    </row>
    <row r="13" spans="1:3" x14ac:dyDescent="0.25">
      <c r="A13" s="22" t="s">
        <v>49</v>
      </c>
      <c r="B13" s="2">
        <v>500</v>
      </c>
      <c r="C13" s="19"/>
    </row>
    <row r="14" spans="1:3" x14ac:dyDescent="0.25">
      <c r="A14" s="22"/>
      <c r="B14" s="13"/>
      <c r="C14" s="19"/>
    </row>
    <row r="15" spans="1:3" x14ac:dyDescent="0.25">
      <c r="A15" s="22"/>
      <c r="B15" s="13"/>
      <c r="C15" s="19"/>
    </row>
    <row r="16" spans="1:3" x14ac:dyDescent="0.25">
      <c r="A16" s="22"/>
      <c r="B16" s="23"/>
      <c r="C16" s="19"/>
    </row>
    <row r="17" spans="1:3" x14ac:dyDescent="0.25">
      <c r="A17" s="22"/>
      <c r="B17" s="23"/>
      <c r="C17" s="19"/>
    </row>
    <row r="18" spans="1:3" x14ac:dyDescent="0.25">
      <c r="A18" s="22"/>
      <c r="B18" s="23"/>
      <c r="C18" s="19"/>
    </row>
    <row r="19" spans="1:3" x14ac:dyDescent="0.25">
      <c r="A19" s="15" t="s">
        <v>21</v>
      </c>
      <c r="B19" s="24">
        <v>3000</v>
      </c>
      <c r="C19" s="19"/>
    </row>
    <row r="20" spans="1:3" x14ac:dyDescent="0.25">
      <c r="A20" s="15" t="s">
        <v>22</v>
      </c>
      <c r="B20" s="25">
        <v>2080</v>
      </c>
      <c r="C20" s="1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33.42578125" customWidth="1"/>
    <col min="3" max="3" width="25.7109375" customWidth="1"/>
  </cols>
  <sheetData>
    <row r="1" spans="1:3" x14ac:dyDescent="0.25">
      <c r="A1" s="87" t="s">
        <v>0</v>
      </c>
      <c r="B1" s="80"/>
      <c r="C1" s="14" t="s">
        <v>1</v>
      </c>
    </row>
    <row r="2" spans="1:3" x14ac:dyDescent="0.25">
      <c r="A2" s="15" t="s">
        <v>2</v>
      </c>
      <c r="B2" s="16">
        <v>2080</v>
      </c>
      <c r="C2" s="19"/>
    </row>
    <row r="3" spans="1:3" x14ac:dyDescent="0.25">
      <c r="A3" s="17" t="s">
        <v>3</v>
      </c>
      <c r="B3" s="16">
        <v>500</v>
      </c>
      <c r="C3" s="19"/>
    </row>
    <row r="4" spans="1:3" x14ac:dyDescent="0.25">
      <c r="A4" s="17" t="s">
        <v>4</v>
      </c>
      <c r="B4" s="16">
        <v>500</v>
      </c>
      <c r="C4" s="19"/>
    </row>
    <row r="5" spans="1:3" x14ac:dyDescent="0.25">
      <c r="A5" s="17" t="s">
        <v>5</v>
      </c>
      <c r="B5" s="16">
        <v>500</v>
      </c>
      <c r="C5" s="19"/>
    </row>
    <row r="6" spans="1:3" x14ac:dyDescent="0.25">
      <c r="A6" s="17" t="s">
        <v>6</v>
      </c>
      <c r="B6" s="16">
        <v>500</v>
      </c>
      <c r="C6" s="19"/>
    </row>
    <row r="7" spans="1:3" x14ac:dyDescent="0.25">
      <c r="A7" s="17" t="s">
        <v>7</v>
      </c>
      <c r="B7" s="16">
        <v>500</v>
      </c>
      <c r="C7" s="19"/>
    </row>
    <row r="8" spans="1:3" x14ac:dyDescent="0.25">
      <c r="A8" s="20" t="s">
        <v>8</v>
      </c>
      <c r="B8" s="21">
        <v>4580</v>
      </c>
      <c r="C8" s="7"/>
    </row>
    <row r="9" spans="1:3" x14ac:dyDescent="0.25">
      <c r="A9" s="88" t="s">
        <v>11</v>
      </c>
      <c r="B9" s="84"/>
      <c r="C9" s="85"/>
    </row>
    <row r="10" spans="1:3" x14ac:dyDescent="0.25">
      <c r="A10" s="23" t="s">
        <v>13</v>
      </c>
      <c r="B10" s="16">
        <v>1000</v>
      </c>
      <c r="C10" s="58"/>
    </row>
    <row r="11" spans="1:3" x14ac:dyDescent="0.25">
      <c r="A11" s="23" t="s">
        <v>14</v>
      </c>
      <c r="B11" s="16">
        <v>1000</v>
      </c>
      <c r="C11" s="19"/>
    </row>
    <row r="12" spans="1:3" x14ac:dyDescent="0.25">
      <c r="A12" s="22" t="s">
        <v>50</v>
      </c>
      <c r="B12" s="2">
        <v>720</v>
      </c>
      <c r="C12" s="19"/>
    </row>
    <row r="13" spans="1:3" x14ac:dyDescent="0.25">
      <c r="A13" s="22"/>
      <c r="B13" s="13"/>
      <c r="C13" s="19"/>
    </row>
    <row r="14" spans="1:3" x14ac:dyDescent="0.25">
      <c r="A14" s="22"/>
      <c r="B14" s="13"/>
      <c r="C14" s="19"/>
    </row>
    <row r="15" spans="1:3" x14ac:dyDescent="0.25">
      <c r="A15" s="22"/>
      <c r="B15" s="13"/>
      <c r="C15" s="19"/>
    </row>
    <row r="16" spans="1:3" x14ac:dyDescent="0.25">
      <c r="A16" s="22"/>
      <c r="B16" s="23"/>
      <c r="C16" s="19"/>
    </row>
    <row r="17" spans="1:3" x14ac:dyDescent="0.25">
      <c r="A17" s="22"/>
      <c r="B17" s="23"/>
      <c r="C17" s="19"/>
    </row>
    <row r="18" spans="1:3" x14ac:dyDescent="0.25">
      <c r="A18" s="22"/>
      <c r="B18" s="23"/>
      <c r="C18" s="19"/>
    </row>
    <row r="19" spans="1:3" x14ac:dyDescent="0.25">
      <c r="A19" s="15" t="s">
        <v>21</v>
      </c>
      <c r="B19" s="24">
        <v>2720</v>
      </c>
      <c r="C19" s="19"/>
    </row>
    <row r="20" spans="1:3" x14ac:dyDescent="0.25">
      <c r="A20" s="15" t="s">
        <v>22</v>
      </c>
      <c r="B20" s="25">
        <v>1860</v>
      </c>
      <c r="C20" s="1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27.140625" customWidth="1"/>
    <col min="3" max="3" width="23.5703125" customWidth="1"/>
  </cols>
  <sheetData>
    <row r="1" spans="1:3" x14ac:dyDescent="0.25">
      <c r="A1" s="87" t="s">
        <v>0</v>
      </c>
      <c r="B1" s="80"/>
      <c r="C1" s="14" t="s">
        <v>1</v>
      </c>
    </row>
    <row r="2" spans="1:3" x14ac:dyDescent="0.25">
      <c r="A2" s="15" t="s">
        <v>2</v>
      </c>
      <c r="B2" s="16">
        <v>1860</v>
      </c>
      <c r="C2" s="19"/>
    </row>
    <row r="3" spans="1:3" x14ac:dyDescent="0.25">
      <c r="A3" s="17" t="s">
        <v>3</v>
      </c>
      <c r="B3" s="16">
        <v>500</v>
      </c>
      <c r="C3" s="19"/>
    </row>
    <row r="4" spans="1:3" x14ac:dyDescent="0.25">
      <c r="A4" s="17" t="s">
        <v>4</v>
      </c>
      <c r="B4" s="16">
        <v>500</v>
      </c>
      <c r="C4" s="19"/>
    </row>
    <row r="5" spans="1:3" x14ac:dyDescent="0.25">
      <c r="A5" s="17" t="s">
        <v>5</v>
      </c>
      <c r="B5" s="16">
        <v>500</v>
      </c>
      <c r="C5" s="19"/>
    </row>
    <row r="6" spans="1:3" x14ac:dyDescent="0.25">
      <c r="A6" s="17" t="s">
        <v>6</v>
      </c>
      <c r="B6" s="16">
        <v>500</v>
      </c>
      <c r="C6" s="19"/>
    </row>
    <row r="7" spans="1:3" x14ac:dyDescent="0.25">
      <c r="A7" s="17" t="s">
        <v>7</v>
      </c>
      <c r="B7" s="16">
        <v>500</v>
      </c>
      <c r="C7" s="19"/>
    </row>
    <row r="8" spans="1:3" x14ac:dyDescent="0.25">
      <c r="A8" s="20" t="s">
        <v>8</v>
      </c>
      <c r="B8" s="21">
        <v>4360</v>
      </c>
      <c r="C8" s="7"/>
    </row>
    <row r="9" spans="1:3" x14ac:dyDescent="0.25">
      <c r="A9" s="88" t="s">
        <v>11</v>
      </c>
      <c r="B9" s="84"/>
      <c r="C9" s="85"/>
    </row>
    <row r="10" spans="1:3" x14ac:dyDescent="0.25">
      <c r="A10" s="23" t="s">
        <v>13</v>
      </c>
      <c r="B10" s="23"/>
      <c r="C10" s="58"/>
    </row>
    <row r="11" spans="1:3" x14ac:dyDescent="0.25">
      <c r="A11" s="23" t="s">
        <v>14</v>
      </c>
      <c r="B11" s="23"/>
      <c r="C11" s="19"/>
    </row>
    <row r="12" spans="1:3" x14ac:dyDescent="0.25">
      <c r="A12" s="22"/>
      <c r="B12" s="13"/>
      <c r="C12" s="19"/>
    </row>
    <row r="13" spans="1:3" x14ac:dyDescent="0.25">
      <c r="A13" s="22"/>
      <c r="B13" s="13"/>
      <c r="C13" s="19"/>
    </row>
    <row r="14" spans="1:3" x14ac:dyDescent="0.25">
      <c r="A14" s="22"/>
      <c r="B14" s="13"/>
      <c r="C14" s="19"/>
    </row>
    <row r="15" spans="1:3" x14ac:dyDescent="0.25">
      <c r="A15" s="22"/>
      <c r="B15" s="13"/>
      <c r="C15" s="19"/>
    </row>
    <row r="16" spans="1:3" x14ac:dyDescent="0.25">
      <c r="A16" s="22"/>
      <c r="B16" s="23"/>
      <c r="C16" s="19"/>
    </row>
    <row r="17" spans="1:3" x14ac:dyDescent="0.25">
      <c r="A17" s="22"/>
      <c r="B17" s="23"/>
      <c r="C17" s="19"/>
    </row>
    <row r="18" spans="1:3" x14ac:dyDescent="0.25">
      <c r="A18" s="22"/>
      <c r="B18" s="23"/>
      <c r="C18" s="19"/>
    </row>
    <row r="19" spans="1:3" x14ac:dyDescent="0.25">
      <c r="A19" s="15" t="s">
        <v>21</v>
      </c>
      <c r="B19" s="24">
        <v>0</v>
      </c>
      <c r="C19" s="19"/>
    </row>
    <row r="20" spans="1:3" x14ac:dyDescent="0.25">
      <c r="A20" s="15" t="s">
        <v>22</v>
      </c>
      <c r="B20" s="25">
        <v>4360</v>
      </c>
      <c r="C20" s="1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26.42578125" customWidth="1"/>
    <col min="2" max="2" width="17.85546875" customWidth="1"/>
    <col min="3" max="3" width="30.5703125" customWidth="1"/>
  </cols>
  <sheetData>
    <row r="1" spans="1:3" x14ac:dyDescent="0.25">
      <c r="A1" s="87" t="s">
        <v>0</v>
      </c>
      <c r="B1" s="80"/>
      <c r="C1" s="14" t="s">
        <v>1</v>
      </c>
    </row>
    <row r="2" spans="1:3" x14ac:dyDescent="0.25">
      <c r="A2" s="15" t="s">
        <v>2</v>
      </c>
      <c r="B2" s="16">
        <v>1420</v>
      </c>
      <c r="C2" s="19"/>
    </row>
    <row r="3" spans="1:3" x14ac:dyDescent="0.25">
      <c r="A3" s="17" t="s">
        <v>3</v>
      </c>
      <c r="B3" s="16">
        <v>500</v>
      </c>
      <c r="C3" s="19"/>
    </row>
    <row r="4" spans="1:3" x14ac:dyDescent="0.25">
      <c r="A4" s="17" t="s">
        <v>4</v>
      </c>
      <c r="B4" s="16">
        <v>500</v>
      </c>
      <c r="C4" s="19"/>
    </row>
    <row r="5" spans="1:3" x14ac:dyDescent="0.25">
      <c r="A5" s="17" t="s">
        <v>5</v>
      </c>
      <c r="B5" s="16">
        <v>500</v>
      </c>
      <c r="C5" s="19"/>
    </row>
    <row r="6" spans="1:3" x14ac:dyDescent="0.25">
      <c r="A6" s="17" t="s">
        <v>6</v>
      </c>
      <c r="B6" s="16">
        <v>500</v>
      </c>
      <c r="C6" s="19"/>
    </row>
    <row r="7" spans="1:3" x14ac:dyDescent="0.25">
      <c r="A7" s="17" t="s">
        <v>7</v>
      </c>
      <c r="B7" s="16">
        <v>500</v>
      </c>
      <c r="C7" s="19"/>
    </row>
    <row r="8" spans="1:3" x14ac:dyDescent="0.25">
      <c r="A8" s="20" t="s">
        <v>8</v>
      </c>
      <c r="B8" s="21">
        <v>3920</v>
      </c>
      <c r="C8" s="7"/>
    </row>
    <row r="9" spans="1:3" x14ac:dyDescent="0.25">
      <c r="A9" s="88" t="s">
        <v>11</v>
      </c>
      <c r="B9" s="84"/>
      <c r="C9" s="85"/>
    </row>
    <row r="10" spans="1:3" x14ac:dyDescent="0.25">
      <c r="A10" s="23" t="s">
        <v>13</v>
      </c>
      <c r="B10" s="26">
        <v>1000</v>
      </c>
      <c r="C10" s="58"/>
    </row>
    <row r="11" spans="1:3" x14ac:dyDescent="0.25">
      <c r="A11" s="23" t="s">
        <v>14</v>
      </c>
      <c r="B11" s="26">
        <v>1000</v>
      </c>
      <c r="C11" s="19"/>
    </row>
    <row r="12" spans="1:3" x14ac:dyDescent="0.25">
      <c r="A12" s="22" t="s">
        <v>51</v>
      </c>
      <c r="B12" s="2">
        <v>80</v>
      </c>
      <c r="C12" s="19"/>
    </row>
    <row r="13" spans="1:3" x14ac:dyDescent="0.25">
      <c r="A13" s="22"/>
      <c r="B13" s="13"/>
      <c r="C13" s="19"/>
    </row>
    <row r="14" spans="1:3" x14ac:dyDescent="0.25">
      <c r="A14" s="22"/>
      <c r="B14" s="13"/>
      <c r="C14" s="19"/>
    </row>
    <row r="15" spans="1:3" x14ac:dyDescent="0.25">
      <c r="A15" s="22"/>
      <c r="B15" s="13"/>
      <c r="C15" s="19"/>
    </row>
    <row r="16" spans="1:3" x14ac:dyDescent="0.25">
      <c r="A16" s="22"/>
      <c r="B16" s="23"/>
      <c r="C16" s="19"/>
    </row>
    <row r="17" spans="1:3" x14ac:dyDescent="0.25">
      <c r="A17" s="22"/>
      <c r="B17" s="23"/>
      <c r="C17" s="19"/>
    </row>
    <row r="18" spans="1:3" x14ac:dyDescent="0.25">
      <c r="A18" s="22"/>
      <c r="B18" s="23"/>
      <c r="C18" s="19"/>
    </row>
    <row r="19" spans="1:3" x14ac:dyDescent="0.25">
      <c r="A19" s="15" t="s">
        <v>21</v>
      </c>
      <c r="B19" s="27">
        <v>80</v>
      </c>
      <c r="C19" s="19"/>
    </row>
    <row r="20" spans="1:3" x14ac:dyDescent="0.25">
      <c r="A20" s="15" t="s">
        <v>22</v>
      </c>
      <c r="B20" s="28">
        <v>1840</v>
      </c>
      <c r="C20" s="1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30" customWidth="1"/>
    <col min="3" max="3" width="19" customWidth="1"/>
  </cols>
  <sheetData>
    <row r="1" spans="1:3" x14ac:dyDescent="0.25">
      <c r="A1" s="87" t="s">
        <v>0</v>
      </c>
      <c r="B1" s="80"/>
      <c r="C1" s="14" t="s">
        <v>1</v>
      </c>
    </row>
    <row r="2" spans="1:3" x14ac:dyDescent="0.25">
      <c r="A2" s="15" t="s">
        <v>2</v>
      </c>
      <c r="B2" s="16">
        <v>1840</v>
      </c>
      <c r="C2" s="19"/>
    </row>
    <row r="3" spans="1:3" x14ac:dyDescent="0.25">
      <c r="A3" s="17" t="s">
        <v>3</v>
      </c>
      <c r="B3" s="16">
        <v>700</v>
      </c>
      <c r="C3" s="19"/>
    </row>
    <row r="4" spans="1:3" x14ac:dyDescent="0.25">
      <c r="A4" s="17" t="s">
        <v>4</v>
      </c>
      <c r="B4" s="16">
        <v>700</v>
      </c>
      <c r="C4" s="19"/>
    </row>
    <row r="5" spans="1:3" x14ac:dyDescent="0.25">
      <c r="A5" s="17" t="s">
        <v>5</v>
      </c>
      <c r="B5" s="16">
        <v>700</v>
      </c>
      <c r="C5" s="19"/>
    </row>
    <row r="6" spans="1:3" x14ac:dyDescent="0.25">
      <c r="A6" s="17" t="s">
        <v>6</v>
      </c>
      <c r="B6" s="16">
        <v>700</v>
      </c>
      <c r="C6" s="19"/>
    </row>
    <row r="7" spans="1:3" x14ac:dyDescent="0.25">
      <c r="A7" s="17" t="s">
        <v>7</v>
      </c>
      <c r="B7" s="16">
        <v>700</v>
      </c>
      <c r="C7" s="19"/>
    </row>
    <row r="8" spans="1:3" x14ac:dyDescent="0.25">
      <c r="A8" s="20" t="s">
        <v>8</v>
      </c>
      <c r="B8" s="21">
        <v>5340</v>
      </c>
      <c r="C8" s="7"/>
    </row>
    <row r="9" spans="1:3" x14ac:dyDescent="0.25">
      <c r="A9" s="88" t="s">
        <v>11</v>
      </c>
      <c r="B9" s="84"/>
      <c r="C9" s="85"/>
    </row>
    <row r="10" spans="1:3" x14ac:dyDescent="0.25">
      <c r="A10" s="23" t="s">
        <v>13</v>
      </c>
      <c r="B10" s="16">
        <v>1000</v>
      </c>
      <c r="C10" s="58"/>
    </row>
    <row r="11" spans="1:3" x14ac:dyDescent="0.25">
      <c r="A11" s="23" t="s">
        <v>14</v>
      </c>
      <c r="B11" s="16">
        <v>1000</v>
      </c>
      <c r="C11" s="19"/>
    </row>
    <row r="12" spans="1:3" x14ac:dyDescent="0.25">
      <c r="A12" s="22" t="s">
        <v>52</v>
      </c>
      <c r="B12" s="2">
        <v>1100</v>
      </c>
      <c r="C12" s="19"/>
    </row>
    <row r="13" spans="1:3" x14ac:dyDescent="0.25">
      <c r="A13" s="22" t="s">
        <v>53</v>
      </c>
      <c r="B13" s="2">
        <v>900</v>
      </c>
      <c r="C13" s="19"/>
    </row>
    <row r="14" spans="1:3" x14ac:dyDescent="0.25">
      <c r="A14" s="22" t="s">
        <v>54</v>
      </c>
      <c r="B14" s="2">
        <v>1500</v>
      </c>
      <c r="C14" s="19"/>
    </row>
    <row r="15" spans="1:3" x14ac:dyDescent="0.25">
      <c r="A15" s="22" t="s">
        <v>55</v>
      </c>
      <c r="B15" s="2">
        <v>800</v>
      </c>
      <c r="C15" s="19"/>
    </row>
    <row r="16" spans="1:3" x14ac:dyDescent="0.25">
      <c r="A16" s="22" t="s">
        <v>24</v>
      </c>
      <c r="B16" s="16">
        <v>350</v>
      </c>
      <c r="C16" s="19"/>
    </row>
    <row r="17" spans="1:3" x14ac:dyDescent="0.25">
      <c r="A17" s="22"/>
      <c r="B17" s="23"/>
      <c r="C17" s="19"/>
    </row>
    <row r="18" spans="1:3" x14ac:dyDescent="0.25">
      <c r="A18" s="22"/>
      <c r="B18" s="23"/>
      <c r="C18" s="19"/>
    </row>
    <row r="19" spans="1:3" x14ac:dyDescent="0.25">
      <c r="A19" s="15" t="s">
        <v>21</v>
      </c>
      <c r="B19" s="24">
        <v>6650</v>
      </c>
      <c r="C19" s="19"/>
    </row>
    <row r="20" spans="1:3" x14ac:dyDescent="0.25">
      <c r="A20" s="15" t="s">
        <v>22</v>
      </c>
      <c r="B20" s="25">
        <v>-1310</v>
      </c>
      <c r="C20" s="1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activeCell="B3" sqref="B3"/>
    </sheetView>
  </sheetViews>
  <sheetFormatPr defaultColWidth="14.42578125" defaultRowHeight="15.75" customHeight="1" x14ac:dyDescent="0.2"/>
  <cols>
    <col min="1" max="1" width="32.28515625" customWidth="1"/>
    <col min="3" max="3" width="27" customWidth="1"/>
  </cols>
  <sheetData>
    <row r="1" spans="1:3" x14ac:dyDescent="0.25">
      <c r="A1" s="87" t="s">
        <v>0</v>
      </c>
      <c r="B1" s="80"/>
      <c r="C1" s="14" t="s">
        <v>1</v>
      </c>
    </row>
    <row r="2" spans="1:3" x14ac:dyDescent="0.25">
      <c r="A2" s="15" t="s">
        <v>2</v>
      </c>
      <c r="B2" s="16">
        <v>-1310</v>
      </c>
      <c r="C2" s="19"/>
    </row>
    <row r="3" spans="1:3" x14ac:dyDescent="0.25">
      <c r="A3" s="17" t="s">
        <v>3</v>
      </c>
      <c r="B3" s="16">
        <v>800</v>
      </c>
      <c r="C3" s="19"/>
    </row>
    <row r="4" spans="1:3" x14ac:dyDescent="0.25">
      <c r="A4" s="17" t="s">
        <v>4</v>
      </c>
      <c r="B4" s="16">
        <v>800</v>
      </c>
      <c r="C4" s="19"/>
    </row>
    <row r="5" spans="1:3" x14ac:dyDescent="0.25">
      <c r="A5" s="17" t="s">
        <v>5</v>
      </c>
      <c r="B5" s="16">
        <v>800</v>
      </c>
      <c r="C5" s="19"/>
    </row>
    <row r="6" spans="1:3" x14ac:dyDescent="0.25">
      <c r="A6" s="17" t="s">
        <v>6</v>
      </c>
      <c r="B6" s="16">
        <v>800</v>
      </c>
      <c r="C6" s="19"/>
    </row>
    <row r="7" spans="1:3" x14ac:dyDescent="0.25">
      <c r="A7" s="17" t="s">
        <v>7</v>
      </c>
      <c r="B7" s="16">
        <v>800</v>
      </c>
      <c r="C7" s="19"/>
    </row>
    <row r="8" spans="1:3" x14ac:dyDescent="0.25">
      <c r="A8" s="20" t="s">
        <v>8</v>
      </c>
      <c r="B8" s="21">
        <v>2690</v>
      </c>
      <c r="C8" s="7"/>
    </row>
    <row r="9" spans="1:3" x14ac:dyDescent="0.25">
      <c r="A9" s="88" t="s">
        <v>11</v>
      </c>
      <c r="B9" s="84"/>
      <c r="C9" s="85"/>
    </row>
    <row r="10" spans="1:3" x14ac:dyDescent="0.25">
      <c r="A10" s="23" t="s">
        <v>13</v>
      </c>
      <c r="B10" s="16">
        <v>1000</v>
      </c>
      <c r="C10" s="58"/>
    </row>
    <row r="11" spans="1:3" x14ac:dyDescent="0.25">
      <c r="A11" s="23" t="s">
        <v>14</v>
      </c>
      <c r="B11" s="16">
        <v>1000</v>
      </c>
      <c r="C11" s="19"/>
    </row>
    <row r="12" spans="1:3" x14ac:dyDescent="0.25">
      <c r="A12" s="22" t="s">
        <v>56</v>
      </c>
      <c r="B12" s="2">
        <v>800</v>
      </c>
      <c r="C12" s="19"/>
    </row>
    <row r="13" spans="1:3" x14ac:dyDescent="0.25">
      <c r="A13" s="22" t="s">
        <v>57</v>
      </c>
      <c r="B13" s="2">
        <v>800</v>
      </c>
      <c r="C13" s="19"/>
    </row>
    <row r="14" spans="1:3" x14ac:dyDescent="0.25">
      <c r="A14" s="22"/>
      <c r="B14" s="13"/>
      <c r="C14" s="19"/>
    </row>
    <row r="15" spans="1:3" x14ac:dyDescent="0.25">
      <c r="A15" s="22"/>
      <c r="B15" s="13"/>
      <c r="C15" s="19"/>
    </row>
    <row r="16" spans="1:3" x14ac:dyDescent="0.25">
      <c r="A16" s="22"/>
      <c r="B16" s="23"/>
      <c r="C16" s="19"/>
    </row>
    <row r="17" spans="1:3" x14ac:dyDescent="0.25">
      <c r="A17" s="22"/>
      <c r="B17" s="23"/>
      <c r="C17" s="19"/>
    </row>
    <row r="18" spans="1:3" x14ac:dyDescent="0.25">
      <c r="A18" s="22"/>
      <c r="B18" s="23"/>
      <c r="C18" s="19"/>
    </row>
    <row r="19" spans="1:3" x14ac:dyDescent="0.25">
      <c r="A19" s="15" t="s">
        <v>21</v>
      </c>
      <c r="B19" s="24">
        <v>3600</v>
      </c>
      <c r="C19" s="19"/>
    </row>
    <row r="20" spans="1:3" x14ac:dyDescent="0.25">
      <c r="A20" s="15" t="s">
        <v>22</v>
      </c>
      <c r="B20" s="25">
        <v>-910</v>
      </c>
      <c r="C20" s="1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activeCell="C12" sqref="C12"/>
    </sheetView>
  </sheetViews>
  <sheetFormatPr defaultColWidth="14.42578125" defaultRowHeight="15.75" customHeight="1" x14ac:dyDescent="0.2"/>
  <cols>
    <col min="1" max="1" width="31" customWidth="1"/>
    <col min="3" max="3" width="27.5703125" customWidth="1"/>
  </cols>
  <sheetData>
    <row r="1" spans="1:3" x14ac:dyDescent="0.25">
      <c r="A1" s="87" t="s">
        <v>0</v>
      </c>
      <c r="B1" s="80"/>
      <c r="C1" s="14" t="s">
        <v>1</v>
      </c>
    </row>
    <row r="2" spans="1:3" x14ac:dyDescent="0.25">
      <c r="A2" s="15" t="s">
        <v>2</v>
      </c>
      <c r="B2" s="16">
        <v>-910</v>
      </c>
      <c r="C2" s="19"/>
    </row>
    <row r="3" spans="1:3" x14ac:dyDescent="0.25">
      <c r="A3" s="17" t="s">
        <v>3</v>
      </c>
      <c r="B3" s="16">
        <v>900</v>
      </c>
      <c r="C3" s="19"/>
    </row>
    <row r="4" spans="1:3" x14ac:dyDescent="0.25">
      <c r="A4" s="17" t="s">
        <v>4</v>
      </c>
      <c r="B4" s="16">
        <v>900</v>
      </c>
      <c r="C4" s="19"/>
    </row>
    <row r="5" spans="1:3" x14ac:dyDescent="0.25">
      <c r="A5" s="17" t="s">
        <v>5</v>
      </c>
      <c r="B5" s="16">
        <v>900</v>
      </c>
      <c r="C5" s="19"/>
    </row>
    <row r="6" spans="1:3" x14ac:dyDescent="0.25">
      <c r="A6" s="17" t="s">
        <v>6</v>
      </c>
      <c r="B6" s="16">
        <v>900</v>
      </c>
      <c r="C6" s="19"/>
    </row>
    <row r="7" spans="1:3" x14ac:dyDescent="0.25">
      <c r="A7" s="17" t="s">
        <v>7</v>
      </c>
      <c r="B7" s="16">
        <v>900</v>
      </c>
      <c r="C7" s="19"/>
    </row>
    <row r="8" spans="1:3" x14ac:dyDescent="0.25">
      <c r="A8" s="20" t="s">
        <v>8</v>
      </c>
      <c r="B8" s="21">
        <v>3590</v>
      </c>
      <c r="C8" s="7"/>
    </row>
    <row r="9" spans="1:3" x14ac:dyDescent="0.25">
      <c r="A9" s="88" t="s">
        <v>11</v>
      </c>
      <c r="B9" s="84"/>
      <c r="C9" s="85"/>
    </row>
    <row r="10" spans="1:3" x14ac:dyDescent="0.25">
      <c r="A10" s="23" t="s">
        <v>13</v>
      </c>
      <c r="B10" s="16">
        <v>1000</v>
      </c>
      <c r="C10" s="58"/>
    </row>
    <row r="11" spans="1:3" x14ac:dyDescent="0.25">
      <c r="A11" s="23" t="s">
        <v>14</v>
      </c>
      <c r="B11" s="16">
        <v>1000</v>
      </c>
      <c r="C11" s="19"/>
    </row>
    <row r="12" spans="1:3" x14ac:dyDescent="0.25">
      <c r="A12" s="22" t="s">
        <v>58</v>
      </c>
      <c r="B12" s="2">
        <v>800</v>
      </c>
      <c r="C12" s="19"/>
    </row>
    <row r="13" spans="1:3" x14ac:dyDescent="0.25">
      <c r="A13" s="22" t="s">
        <v>59</v>
      </c>
      <c r="B13" s="2">
        <v>800</v>
      </c>
      <c r="C13" s="19"/>
    </row>
    <row r="14" spans="1:3" x14ac:dyDescent="0.25">
      <c r="A14" s="22" t="s">
        <v>60</v>
      </c>
      <c r="B14" s="2">
        <v>800</v>
      </c>
      <c r="C14" s="19"/>
    </row>
    <row r="15" spans="1:3" x14ac:dyDescent="0.25">
      <c r="A15" s="22" t="s">
        <v>61</v>
      </c>
      <c r="B15" s="2">
        <v>800</v>
      </c>
      <c r="C15" s="19"/>
    </row>
    <row r="16" spans="1:3" x14ac:dyDescent="0.25">
      <c r="A16" s="22" t="s">
        <v>62</v>
      </c>
      <c r="B16" s="16">
        <v>800</v>
      </c>
      <c r="C16" s="19"/>
    </row>
    <row r="17" spans="1:3" x14ac:dyDescent="0.25">
      <c r="A17" s="22" t="s">
        <v>24</v>
      </c>
      <c r="B17" s="16">
        <v>500</v>
      </c>
      <c r="C17" s="19"/>
    </row>
    <row r="18" spans="1:3" x14ac:dyDescent="0.25">
      <c r="A18" s="22" t="s">
        <v>63</v>
      </c>
      <c r="B18" s="16">
        <v>150</v>
      </c>
      <c r="C18" s="19"/>
    </row>
    <row r="19" spans="1:3" x14ac:dyDescent="0.25">
      <c r="A19" s="15" t="s">
        <v>21</v>
      </c>
      <c r="B19" s="24">
        <v>6650</v>
      </c>
      <c r="C19" s="19"/>
    </row>
    <row r="20" spans="1:3" x14ac:dyDescent="0.25">
      <c r="A20" s="15" t="s">
        <v>22</v>
      </c>
      <c r="B20" s="25">
        <v>-3060</v>
      </c>
      <c r="C20" s="1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"/>
  <sheetViews>
    <sheetView workbookViewId="0">
      <selection activeCell="C19" sqref="C19"/>
    </sheetView>
  </sheetViews>
  <sheetFormatPr defaultColWidth="14.42578125" defaultRowHeight="15.75" customHeight="1" x14ac:dyDescent="0.2"/>
  <cols>
    <col min="1" max="1" width="27.42578125" customWidth="1"/>
    <col min="3" max="3" width="14.42578125" style="57"/>
    <col min="4" max="4" width="34.42578125" customWidth="1"/>
  </cols>
  <sheetData>
    <row r="1" spans="1:7" x14ac:dyDescent="0.25">
      <c r="A1" s="61" t="s">
        <v>0</v>
      </c>
      <c r="B1" s="58" t="s">
        <v>64</v>
      </c>
      <c r="C1" s="58" t="s">
        <v>65</v>
      </c>
      <c r="D1" s="14" t="s">
        <v>1</v>
      </c>
      <c r="E1" s="60"/>
      <c r="F1" s="60"/>
      <c r="G1" s="60"/>
    </row>
    <row r="2" spans="1:7" x14ac:dyDescent="0.25">
      <c r="A2" s="15" t="s">
        <v>2</v>
      </c>
      <c r="B2" s="16"/>
      <c r="C2" s="63">
        <v>-3060</v>
      </c>
      <c r="D2" s="19"/>
      <c r="E2" s="60"/>
      <c r="F2" s="60"/>
      <c r="G2" s="60"/>
    </row>
    <row r="3" spans="1:7" x14ac:dyDescent="0.25">
      <c r="A3" s="17" t="s">
        <v>3</v>
      </c>
      <c r="B3" s="16">
        <v>1300</v>
      </c>
      <c r="C3" s="63">
        <v>800</v>
      </c>
      <c r="D3" s="19" t="s">
        <v>66</v>
      </c>
      <c r="E3" s="55">
        <f>1300-500</f>
        <v>800</v>
      </c>
      <c r="F3" s="60"/>
      <c r="G3" s="60"/>
    </row>
    <row r="4" spans="1:7" x14ac:dyDescent="0.25">
      <c r="A4" s="17" t="s">
        <v>4</v>
      </c>
      <c r="B4" s="16">
        <v>1300</v>
      </c>
      <c r="C4" s="16">
        <v>1300</v>
      </c>
      <c r="D4" s="19"/>
      <c r="E4" s="60"/>
      <c r="F4" s="60"/>
      <c r="G4" s="60"/>
    </row>
    <row r="5" spans="1:7" x14ac:dyDescent="0.25">
      <c r="A5" s="17" t="s">
        <v>5</v>
      </c>
      <c r="B5" s="16">
        <v>1300</v>
      </c>
      <c r="C5" s="16">
        <v>1300</v>
      </c>
      <c r="D5" s="19"/>
      <c r="E5" s="60"/>
      <c r="F5" s="60"/>
      <c r="G5" s="60"/>
    </row>
    <row r="6" spans="1:7" x14ac:dyDescent="0.25">
      <c r="A6" s="17" t="s">
        <v>6</v>
      </c>
      <c r="B6" s="16">
        <v>1300</v>
      </c>
      <c r="C6" s="16">
        <v>1300</v>
      </c>
      <c r="D6" s="19"/>
      <c r="E6" s="60"/>
      <c r="F6" s="60"/>
      <c r="G6" s="60"/>
    </row>
    <row r="7" spans="1:7" x14ac:dyDescent="0.25">
      <c r="A7" s="17" t="s">
        <v>7</v>
      </c>
      <c r="B7" s="16">
        <v>1300</v>
      </c>
      <c r="C7" s="16">
        <v>1300</v>
      </c>
      <c r="D7" s="19"/>
      <c r="E7" s="60"/>
      <c r="F7" s="60"/>
      <c r="G7" s="60"/>
    </row>
    <row r="8" spans="1:7" x14ac:dyDescent="0.25">
      <c r="A8" s="20" t="s">
        <v>8</v>
      </c>
      <c r="B8" s="21"/>
      <c r="C8" s="21">
        <f>SUM(C2:C7)</f>
        <v>2940</v>
      </c>
      <c r="D8" s="7"/>
      <c r="E8" s="60"/>
      <c r="F8" s="60"/>
      <c r="G8" s="60"/>
    </row>
    <row r="9" spans="1:7" x14ac:dyDescent="0.25">
      <c r="A9" s="88" t="s">
        <v>11</v>
      </c>
      <c r="B9" s="84"/>
      <c r="C9" s="84"/>
      <c r="D9" s="85"/>
      <c r="E9" s="60"/>
      <c r="F9" s="60"/>
      <c r="G9" s="60"/>
    </row>
    <row r="10" spans="1:7" x14ac:dyDescent="0.25">
      <c r="A10" s="23" t="s">
        <v>13</v>
      </c>
      <c r="B10" s="16">
        <v>1000</v>
      </c>
      <c r="C10" s="64"/>
      <c r="D10" s="58" t="s">
        <v>65</v>
      </c>
      <c r="E10" s="60"/>
      <c r="F10" s="60"/>
      <c r="G10" s="60"/>
    </row>
    <row r="11" spans="1:7" x14ac:dyDescent="0.25">
      <c r="A11" s="23" t="s">
        <v>14</v>
      </c>
      <c r="B11" s="16">
        <v>1000</v>
      </c>
      <c r="C11" s="64"/>
      <c r="D11" s="58" t="s">
        <v>65</v>
      </c>
      <c r="E11" s="60"/>
      <c r="F11" s="60"/>
      <c r="G11" s="60"/>
    </row>
    <row r="12" spans="1:7" x14ac:dyDescent="0.25">
      <c r="A12" s="22" t="s">
        <v>24</v>
      </c>
      <c r="B12" s="16">
        <v>500</v>
      </c>
      <c r="C12" s="64"/>
      <c r="D12" s="58" t="s">
        <v>65</v>
      </c>
      <c r="E12" s="60"/>
      <c r="F12" s="60"/>
      <c r="G12" s="60"/>
    </row>
    <row r="13" spans="1:7" x14ac:dyDescent="0.25">
      <c r="A13" s="22" t="s">
        <v>67</v>
      </c>
      <c r="B13" s="13">
        <v>800</v>
      </c>
      <c r="C13" s="58"/>
      <c r="D13" s="58" t="s">
        <v>68</v>
      </c>
      <c r="E13" s="60"/>
      <c r="F13" s="60"/>
      <c r="G13" s="60"/>
    </row>
    <row r="14" spans="1:7" x14ac:dyDescent="0.25">
      <c r="A14" s="22" t="s">
        <v>69</v>
      </c>
      <c r="B14" s="13">
        <v>800</v>
      </c>
      <c r="C14" s="58"/>
      <c r="D14" s="58" t="s">
        <v>65</v>
      </c>
      <c r="E14" s="60"/>
      <c r="F14" s="60"/>
      <c r="G14" s="60"/>
    </row>
    <row r="15" spans="1:7" x14ac:dyDescent="0.25">
      <c r="A15" s="22" t="s">
        <v>70</v>
      </c>
      <c r="B15" s="13">
        <v>180</v>
      </c>
      <c r="C15" s="58"/>
      <c r="D15" s="58" t="s">
        <v>65</v>
      </c>
      <c r="E15" s="60"/>
      <c r="F15" s="60"/>
      <c r="G15" s="60"/>
    </row>
    <row r="16" spans="1:7" x14ac:dyDescent="0.25">
      <c r="A16" s="22" t="s">
        <v>71</v>
      </c>
      <c r="B16" s="13">
        <v>1000</v>
      </c>
      <c r="C16" s="58"/>
      <c r="D16" s="58" t="s">
        <v>65</v>
      </c>
      <c r="E16" s="60"/>
      <c r="F16" s="60"/>
      <c r="G16" s="60"/>
    </row>
    <row r="17" spans="1:4" x14ac:dyDescent="0.25">
      <c r="A17" s="22"/>
      <c r="B17" s="23"/>
      <c r="C17" s="66"/>
      <c r="D17" s="19"/>
    </row>
    <row r="18" spans="1:4" x14ac:dyDescent="0.25">
      <c r="A18" s="22"/>
      <c r="B18" s="23"/>
      <c r="C18" s="66"/>
      <c r="D18" s="19"/>
    </row>
    <row r="19" spans="1:4" x14ac:dyDescent="0.25">
      <c r="A19" s="15" t="s">
        <v>21</v>
      </c>
      <c r="B19" s="24">
        <f>SUM(B10:B18)</f>
        <v>5280</v>
      </c>
      <c r="C19" s="67"/>
      <c r="D19" s="19"/>
    </row>
    <row r="20" spans="1:4" x14ac:dyDescent="0.25">
      <c r="A20" s="15" t="s">
        <v>22</v>
      </c>
      <c r="B20" s="25">
        <f>C8-B19</f>
        <v>-2340</v>
      </c>
      <c r="C20" s="25"/>
      <c r="D20" s="19"/>
    </row>
  </sheetData>
  <mergeCells count="1">
    <mergeCell ref="A9:D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25.5703125" customWidth="1"/>
    <col min="3" max="3" width="18" customWidth="1"/>
  </cols>
  <sheetData>
    <row r="1" spans="1:3" ht="15.75" customHeight="1" x14ac:dyDescent="0.2">
      <c r="A1" s="79" t="s">
        <v>0</v>
      </c>
      <c r="B1" s="80"/>
      <c r="C1" s="1" t="s">
        <v>1</v>
      </c>
    </row>
    <row r="2" spans="1:3" ht="15.75" customHeight="1" x14ac:dyDescent="0.2">
      <c r="A2" s="13" t="s">
        <v>2</v>
      </c>
      <c r="B2" s="2">
        <v>-395</v>
      </c>
      <c r="C2" s="13"/>
    </row>
    <row r="3" spans="1:3" ht="15.75" customHeight="1" x14ac:dyDescent="0.2">
      <c r="A3" s="13" t="s">
        <v>3</v>
      </c>
      <c r="B3" s="2">
        <v>700</v>
      </c>
      <c r="C3" s="13"/>
    </row>
    <row r="4" spans="1:3" ht="15.75" customHeight="1" x14ac:dyDescent="0.2">
      <c r="A4" s="13" t="s">
        <v>4</v>
      </c>
      <c r="B4" s="2">
        <v>700</v>
      </c>
      <c r="C4" s="13"/>
    </row>
    <row r="5" spans="1:3" ht="15.75" customHeight="1" x14ac:dyDescent="0.2">
      <c r="A5" s="13" t="s">
        <v>5</v>
      </c>
      <c r="B5" s="2">
        <v>700</v>
      </c>
      <c r="C5" s="13"/>
    </row>
    <row r="6" spans="1:3" ht="15.75" customHeight="1" x14ac:dyDescent="0.2">
      <c r="A6" s="13" t="s">
        <v>6</v>
      </c>
      <c r="B6" s="2">
        <v>700</v>
      </c>
      <c r="C6" s="13"/>
    </row>
    <row r="7" spans="1:3" ht="15.75" customHeight="1" x14ac:dyDescent="0.2">
      <c r="A7" s="13" t="s">
        <v>7</v>
      </c>
      <c r="B7" s="2">
        <v>700</v>
      </c>
      <c r="C7" s="13"/>
    </row>
    <row r="8" spans="1:3" ht="15.75" customHeight="1" x14ac:dyDescent="0.2">
      <c r="A8" s="13" t="s">
        <v>8</v>
      </c>
      <c r="B8" s="4">
        <v>3105</v>
      </c>
      <c r="C8" s="13"/>
    </row>
    <row r="9" spans="1:3" ht="15.75" customHeight="1" x14ac:dyDescent="0.2">
      <c r="A9" s="79" t="s">
        <v>11</v>
      </c>
      <c r="B9" s="86"/>
      <c r="C9" s="80"/>
    </row>
    <row r="10" spans="1:3" ht="15.75" customHeight="1" x14ac:dyDescent="0.2">
      <c r="A10" s="13" t="s">
        <v>13</v>
      </c>
      <c r="B10" s="13">
        <v>1500</v>
      </c>
      <c r="C10" s="13"/>
    </row>
    <row r="11" spans="1:3" ht="15.75" customHeight="1" x14ac:dyDescent="0.2">
      <c r="A11" s="13" t="s">
        <v>14</v>
      </c>
      <c r="B11" s="13">
        <v>1000</v>
      </c>
      <c r="C11" s="13"/>
    </row>
    <row r="12" spans="1:3" ht="15.75" customHeight="1" x14ac:dyDescent="0.2">
      <c r="A12" s="13" t="s">
        <v>23</v>
      </c>
      <c r="B12" s="2">
        <v>150</v>
      </c>
      <c r="C12" s="13"/>
    </row>
    <row r="13" spans="1:3" ht="15.75" customHeight="1" x14ac:dyDescent="0.2">
      <c r="A13" s="13"/>
      <c r="B13" s="13"/>
      <c r="C13" s="13"/>
    </row>
    <row r="14" spans="1:3" ht="15.75" customHeight="1" x14ac:dyDescent="0.2">
      <c r="A14" s="13"/>
      <c r="B14" s="13"/>
      <c r="C14" s="13"/>
    </row>
    <row r="15" spans="1:3" ht="15.75" customHeight="1" x14ac:dyDescent="0.2">
      <c r="A15" s="13"/>
      <c r="B15" s="13"/>
      <c r="C15" s="13"/>
    </row>
    <row r="16" spans="1:3" ht="15.75" customHeight="1" x14ac:dyDescent="0.2">
      <c r="A16" s="13"/>
      <c r="B16" s="13"/>
      <c r="C16" s="13"/>
    </row>
    <row r="17" spans="1:3" ht="15.75" customHeight="1" x14ac:dyDescent="0.2">
      <c r="A17" s="13"/>
      <c r="B17" s="13"/>
      <c r="C17" s="13"/>
    </row>
    <row r="18" spans="1:3" ht="15.75" customHeight="1" x14ac:dyDescent="0.2">
      <c r="A18" s="13"/>
      <c r="B18" s="13"/>
      <c r="C18" s="13"/>
    </row>
    <row r="19" spans="1:3" ht="15.75" customHeight="1" x14ac:dyDescent="0.2">
      <c r="A19" s="13" t="s">
        <v>21</v>
      </c>
      <c r="B19" s="4">
        <v>2650</v>
      </c>
      <c r="C19" s="13"/>
    </row>
    <row r="20" spans="1:3" ht="15.75" customHeight="1" x14ac:dyDescent="0.2">
      <c r="A20" s="13" t="s">
        <v>22</v>
      </c>
      <c r="B20" s="8">
        <f>B8-B19</f>
        <v>455</v>
      </c>
      <c r="C20" s="13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0" sqref="B20"/>
    </sheetView>
  </sheetViews>
  <sheetFormatPr defaultRowHeight="12.75" x14ac:dyDescent="0.2"/>
  <cols>
    <col min="1" max="1" width="27.7109375" bestFit="1" customWidth="1"/>
    <col min="2" max="2" width="11.140625" customWidth="1"/>
    <col min="3" max="3" width="11.140625" style="57" customWidth="1"/>
    <col min="4" max="4" width="25" bestFit="1" customWidth="1"/>
  </cols>
  <sheetData>
    <row r="1" spans="1:5" ht="15" x14ac:dyDescent="0.25">
      <c r="A1" s="61" t="s">
        <v>0</v>
      </c>
      <c r="B1" s="58" t="s">
        <v>64</v>
      </c>
      <c r="C1" s="58" t="s">
        <v>65</v>
      </c>
      <c r="D1" s="14" t="s">
        <v>1</v>
      </c>
    </row>
    <row r="2" spans="1:5" ht="15" x14ac:dyDescent="0.25">
      <c r="A2" s="15" t="s">
        <v>2</v>
      </c>
      <c r="B2" s="16"/>
      <c r="C2" s="16">
        <v>-2340</v>
      </c>
      <c r="D2" s="19"/>
    </row>
    <row r="3" spans="1:5" ht="15" x14ac:dyDescent="0.25">
      <c r="A3" s="17" t="s">
        <v>3</v>
      </c>
      <c r="B3" s="16">
        <v>2000</v>
      </c>
      <c r="C3" s="63">
        <v>1450</v>
      </c>
      <c r="D3" s="19" t="s">
        <v>113</v>
      </c>
      <c r="E3">
        <f>B3-C3</f>
        <v>550</v>
      </c>
    </row>
    <row r="4" spans="1:5" ht="15" x14ac:dyDescent="0.25">
      <c r="A4" s="17" t="s">
        <v>4</v>
      </c>
      <c r="B4" s="16">
        <v>1500</v>
      </c>
      <c r="C4" s="63">
        <v>1500</v>
      </c>
      <c r="D4" s="19"/>
    </row>
    <row r="5" spans="1:5" ht="15" x14ac:dyDescent="0.25">
      <c r="A5" s="17" t="s">
        <v>5</v>
      </c>
      <c r="B5" s="16">
        <v>1500</v>
      </c>
      <c r="C5" s="63">
        <v>1500</v>
      </c>
      <c r="D5" s="19"/>
    </row>
    <row r="6" spans="1:5" ht="15" x14ac:dyDescent="0.25">
      <c r="A6" s="17" t="s">
        <v>6</v>
      </c>
      <c r="B6" s="16">
        <v>1500</v>
      </c>
      <c r="C6" s="63">
        <v>1500</v>
      </c>
      <c r="D6" s="19"/>
    </row>
    <row r="7" spans="1:5" ht="15" x14ac:dyDescent="0.25">
      <c r="A7" s="17" t="s">
        <v>7</v>
      </c>
      <c r="B7" s="16">
        <v>1500</v>
      </c>
      <c r="C7" s="63">
        <v>1500</v>
      </c>
      <c r="D7" s="19"/>
    </row>
    <row r="8" spans="1:5" ht="15" x14ac:dyDescent="0.25">
      <c r="A8" s="20" t="s">
        <v>8</v>
      </c>
      <c r="B8" s="21"/>
      <c r="C8" s="21">
        <f>SUM(C2:C7)</f>
        <v>5110</v>
      </c>
      <c r="D8" s="7"/>
    </row>
    <row r="9" spans="1:5" ht="15" x14ac:dyDescent="0.25">
      <c r="A9" s="88" t="s">
        <v>11</v>
      </c>
      <c r="B9" s="84"/>
      <c r="C9" s="84"/>
      <c r="D9" s="85"/>
    </row>
    <row r="10" spans="1:5" ht="15" x14ac:dyDescent="0.25">
      <c r="A10" s="23" t="s">
        <v>13</v>
      </c>
      <c r="B10" s="16">
        <v>1000</v>
      </c>
      <c r="C10" s="64"/>
      <c r="D10" s="58" t="s">
        <v>65</v>
      </c>
    </row>
    <row r="11" spans="1:5" ht="15" x14ac:dyDescent="0.25">
      <c r="A11" s="23" t="s">
        <v>14</v>
      </c>
      <c r="B11" s="16">
        <v>1000</v>
      </c>
      <c r="C11" s="64"/>
      <c r="D11" s="58" t="s">
        <v>65</v>
      </c>
    </row>
    <row r="12" spans="1:5" ht="15" x14ac:dyDescent="0.25">
      <c r="A12" s="22" t="s">
        <v>24</v>
      </c>
      <c r="B12" s="16">
        <v>0</v>
      </c>
      <c r="C12" s="64"/>
      <c r="D12" s="58"/>
    </row>
    <row r="13" spans="1:5" ht="15" x14ac:dyDescent="0.25">
      <c r="A13" s="22" t="s">
        <v>72</v>
      </c>
      <c r="B13" s="13">
        <v>900</v>
      </c>
      <c r="C13" s="58"/>
      <c r="D13" s="58" t="s">
        <v>65</v>
      </c>
    </row>
    <row r="14" spans="1:5" ht="15" x14ac:dyDescent="0.25">
      <c r="A14" s="22" t="s">
        <v>73</v>
      </c>
      <c r="B14" s="13">
        <v>1000</v>
      </c>
      <c r="C14" s="58"/>
      <c r="D14" s="58" t="s">
        <v>65</v>
      </c>
    </row>
    <row r="15" spans="1:5" ht="15" x14ac:dyDescent="0.25">
      <c r="A15" s="22" t="s">
        <v>74</v>
      </c>
      <c r="B15" s="13">
        <v>1000</v>
      </c>
      <c r="C15" s="58"/>
      <c r="D15" s="58" t="s">
        <v>65</v>
      </c>
    </row>
    <row r="16" spans="1:5" ht="15" x14ac:dyDescent="0.25">
      <c r="A16" s="22" t="s">
        <v>75</v>
      </c>
      <c r="B16" s="23">
        <v>1500</v>
      </c>
      <c r="C16" s="65"/>
      <c r="D16" s="58" t="s">
        <v>65</v>
      </c>
    </row>
    <row r="17" spans="1:4" ht="15" x14ac:dyDescent="0.25">
      <c r="A17" s="22" t="s">
        <v>76</v>
      </c>
      <c r="B17" s="23">
        <v>1500</v>
      </c>
      <c r="C17" s="66"/>
      <c r="D17" s="19" t="s">
        <v>65</v>
      </c>
    </row>
    <row r="18" spans="1:4" ht="15" x14ac:dyDescent="0.25">
      <c r="A18" s="22"/>
      <c r="B18" s="23"/>
      <c r="C18" s="66"/>
      <c r="D18" s="19"/>
    </row>
    <row r="19" spans="1:4" ht="15" x14ac:dyDescent="0.25">
      <c r="A19" s="15" t="s">
        <v>21</v>
      </c>
      <c r="B19" s="24">
        <f>SUM(B10:B18)</f>
        <v>7900</v>
      </c>
      <c r="C19" s="67"/>
      <c r="D19" s="19"/>
    </row>
    <row r="20" spans="1:4" ht="15" x14ac:dyDescent="0.25">
      <c r="A20" s="15" t="s">
        <v>22</v>
      </c>
      <c r="B20" s="25">
        <f>C8-B19</f>
        <v>-2790</v>
      </c>
      <c r="C20" s="25"/>
      <c r="D20" s="19"/>
    </row>
  </sheetData>
  <mergeCells count="1">
    <mergeCell ref="A9:D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3" workbookViewId="0">
      <selection activeCell="G19" sqref="G19"/>
    </sheetView>
  </sheetViews>
  <sheetFormatPr defaultRowHeight="12.75" x14ac:dyDescent="0.2"/>
  <cols>
    <col min="1" max="1" width="27.7109375" style="29" bestFit="1" customWidth="1"/>
    <col min="2" max="2" width="11.140625" style="29" customWidth="1"/>
    <col min="3" max="3" width="11.140625" style="69" customWidth="1"/>
    <col min="4" max="4" width="25" style="29" bestFit="1" customWidth="1"/>
    <col min="5" max="16384" width="9.140625" style="29"/>
  </cols>
  <sheetData>
    <row r="1" spans="1:6" ht="15" x14ac:dyDescent="0.25">
      <c r="A1" s="75" t="s">
        <v>0</v>
      </c>
      <c r="B1" s="68" t="s">
        <v>64</v>
      </c>
      <c r="C1" s="68" t="s">
        <v>65</v>
      </c>
      <c r="D1" s="14" t="s">
        <v>1</v>
      </c>
      <c r="E1" s="60"/>
      <c r="F1" s="60"/>
    </row>
    <row r="2" spans="1:6" ht="15" x14ac:dyDescent="0.25">
      <c r="A2" s="15" t="s">
        <v>2</v>
      </c>
      <c r="B2" s="16"/>
      <c r="C2" s="63">
        <f>'Jun-19'!B20</f>
        <v>-2790</v>
      </c>
      <c r="D2" s="19"/>
      <c r="E2" s="60"/>
      <c r="F2" s="60"/>
    </row>
    <row r="3" spans="1:6" ht="15" x14ac:dyDescent="0.25">
      <c r="A3" s="17" t="s">
        <v>3</v>
      </c>
      <c r="B3" s="16">
        <v>2350</v>
      </c>
      <c r="C3" s="63">
        <v>1800</v>
      </c>
      <c r="D3" s="19" t="s">
        <v>77</v>
      </c>
      <c r="E3" s="60"/>
      <c r="F3" s="60"/>
    </row>
    <row r="4" spans="1:6" ht="15" x14ac:dyDescent="0.25">
      <c r="A4" s="17" t="s">
        <v>4</v>
      </c>
      <c r="B4" s="16">
        <v>1800</v>
      </c>
      <c r="C4" s="16">
        <v>1800</v>
      </c>
      <c r="D4" s="19"/>
      <c r="E4" s="60"/>
      <c r="F4" s="60"/>
    </row>
    <row r="5" spans="1:6" ht="15" x14ac:dyDescent="0.25">
      <c r="A5" s="17" t="s">
        <v>5</v>
      </c>
      <c r="B5" s="16">
        <v>1800</v>
      </c>
      <c r="C5" s="16">
        <v>1800</v>
      </c>
      <c r="D5" s="19"/>
      <c r="E5" s="60"/>
      <c r="F5" s="60"/>
    </row>
    <row r="6" spans="1:6" ht="15" x14ac:dyDescent="0.25">
      <c r="A6" s="17" t="s">
        <v>6</v>
      </c>
      <c r="B6" s="16">
        <v>1800</v>
      </c>
      <c r="C6" s="16">
        <v>1800</v>
      </c>
      <c r="D6" s="19"/>
      <c r="E6" s="60"/>
      <c r="F6" s="60"/>
    </row>
    <row r="7" spans="1:6" ht="15" x14ac:dyDescent="0.25">
      <c r="A7" s="17" t="s">
        <v>7</v>
      </c>
      <c r="B7" s="16">
        <v>1800</v>
      </c>
      <c r="C7" s="16">
        <v>1800</v>
      </c>
      <c r="D7" s="19"/>
      <c r="E7" s="60"/>
      <c r="F7" s="60"/>
    </row>
    <row r="8" spans="1:6" ht="15" x14ac:dyDescent="0.25">
      <c r="A8" s="20" t="s">
        <v>8</v>
      </c>
      <c r="B8" s="21"/>
      <c r="C8" s="21">
        <f>SUM(C2:C7)</f>
        <v>6210</v>
      </c>
      <c r="D8" s="7"/>
      <c r="E8" s="60"/>
      <c r="F8" s="60"/>
    </row>
    <row r="9" spans="1:6" ht="15" x14ac:dyDescent="0.25">
      <c r="A9" s="88" t="s">
        <v>11</v>
      </c>
      <c r="B9" s="84"/>
      <c r="C9" s="84"/>
      <c r="D9" s="85"/>
      <c r="E9" s="60"/>
      <c r="F9" s="60"/>
    </row>
    <row r="10" spans="1:6" ht="15" x14ac:dyDescent="0.25">
      <c r="A10" s="23" t="s">
        <v>13</v>
      </c>
      <c r="B10" s="16">
        <v>1000</v>
      </c>
      <c r="C10" s="64"/>
      <c r="D10" s="58"/>
      <c r="E10" s="60"/>
      <c r="F10" s="60"/>
    </row>
    <row r="11" spans="1:6" ht="15" x14ac:dyDescent="0.25">
      <c r="A11" s="23" t="s">
        <v>14</v>
      </c>
      <c r="B11" s="16">
        <v>1000</v>
      </c>
      <c r="C11" s="64"/>
      <c r="D11" s="58"/>
      <c r="E11" s="60"/>
      <c r="F11" s="60"/>
    </row>
    <row r="12" spans="1:6" ht="15" x14ac:dyDescent="0.25">
      <c r="A12" s="22" t="s">
        <v>24</v>
      </c>
      <c r="B12" s="16">
        <v>65</v>
      </c>
      <c r="C12" s="64"/>
      <c r="D12" s="58"/>
      <c r="E12" s="60"/>
      <c r="F12" s="60"/>
    </row>
    <row r="13" spans="1:6" ht="15" x14ac:dyDescent="0.25">
      <c r="A13" s="22" t="s">
        <v>78</v>
      </c>
      <c r="B13" s="13">
        <v>990</v>
      </c>
      <c r="C13" s="68"/>
      <c r="D13" s="58" t="s">
        <v>79</v>
      </c>
      <c r="E13" s="60"/>
      <c r="F13" s="60"/>
    </row>
    <row r="14" spans="1:6" ht="15" x14ac:dyDescent="0.25">
      <c r="A14" s="22" t="s">
        <v>80</v>
      </c>
      <c r="B14" s="13">
        <v>1500</v>
      </c>
      <c r="C14" s="68"/>
      <c r="D14" s="58"/>
      <c r="E14" s="60"/>
      <c r="F14" s="60">
        <v>990</v>
      </c>
    </row>
    <row r="15" spans="1:6" ht="15" x14ac:dyDescent="0.25">
      <c r="A15" s="22" t="s">
        <v>81</v>
      </c>
      <c r="B15" s="13">
        <v>1050</v>
      </c>
      <c r="C15" s="68"/>
      <c r="D15" s="58" t="s">
        <v>79</v>
      </c>
      <c r="E15" s="60"/>
      <c r="F15" s="60">
        <v>1050</v>
      </c>
    </row>
    <row r="16" spans="1:6" ht="15" x14ac:dyDescent="0.25">
      <c r="A16" s="22" t="s">
        <v>82</v>
      </c>
      <c r="B16" s="13">
        <v>1250</v>
      </c>
      <c r="C16" s="68"/>
      <c r="D16" s="58" t="s">
        <v>79</v>
      </c>
      <c r="E16" s="60"/>
      <c r="F16" s="60">
        <v>1250</v>
      </c>
    </row>
    <row r="17" spans="1:6" ht="15" x14ac:dyDescent="0.25">
      <c r="A17" s="22" t="s">
        <v>83</v>
      </c>
      <c r="B17" s="23">
        <v>1500</v>
      </c>
      <c r="C17" s="66"/>
      <c r="D17" s="19"/>
      <c r="E17" s="60"/>
      <c r="F17" s="60">
        <v>2050</v>
      </c>
    </row>
    <row r="18" spans="1:6" ht="15" x14ac:dyDescent="0.25">
      <c r="A18" s="22" t="s">
        <v>81</v>
      </c>
      <c r="B18" s="23">
        <v>2050</v>
      </c>
      <c r="C18" s="65"/>
      <c r="D18" s="58" t="s">
        <v>79</v>
      </c>
      <c r="E18" s="60"/>
      <c r="F18" s="60"/>
    </row>
    <row r="19" spans="1:6" ht="15" x14ac:dyDescent="0.25">
      <c r="A19" s="22" t="s">
        <v>84</v>
      </c>
      <c r="B19" s="23">
        <v>1200</v>
      </c>
      <c r="C19" s="66"/>
      <c r="D19" s="19"/>
      <c r="E19" s="60"/>
      <c r="F19" s="60">
        <f>SUM(F14:F18)</f>
        <v>5340</v>
      </c>
    </row>
    <row r="20" spans="1:6" ht="15" x14ac:dyDescent="0.25">
      <c r="A20" s="22"/>
      <c r="B20" s="23"/>
      <c r="C20" s="66"/>
      <c r="D20" s="19"/>
      <c r="E20" s="60"/>
      <c r="F20" s="60">
        <f>F19/5</f>
        <v>1068</v>
      </c>
    </row>
    <row r="21" spans="1:6" ht="15" x14ac:dyDescent="0.25">
      <c r="A21" s="22"/>
      <c r="B21" s="23"/>
      <c r="C21" s="66"/>
      <c r="D21" s="19"/>
      <c r="E21" s="60"/>
      <c r="F21" s="60">
        <f>2100-F20</f>
        <v>1032</v>
      </c>
    </row>
    <row r="22" spans="1:6" ht="15" x14ac:dyDescent="0.25">
      <c r="A22" s="22"/>
      <c r="B22" s="23"/>
      <c r="C22" s="66"/>
      <c r="D22" s="19"/>
      <c r="E22" s="60"/>
      <c r="F22" s="60"/>
    </row>
    <row r="23" spans="1:6" ht="15" x14ac:dyDescent="0.25">
      <c r="A23" s="15" t="s">
        <v>21</v>
      </c>
      <c r="B23" s="24">
        <f>SUM(B10:B20)</f>
        <v>11605</v>
      </c>
      <c r="C23" s="67"/>
      <c r="D23" s="19"/>
      <c r="E23" s="60"/>
      <c r="F23" s="60"/>
    </row>
    <row r="24" spans="1:6" ht="15" x14ac:dyDescent="0.25">
      <c r="A24" s="15" t="s">
        <v>22</v>
      </c>
      <c r="B24" s="25">
        <f>C8-B23</f>
        <v>-5395</v>
      </c>
      <c r="C24" s="25"/>
      <c r="D24" s="19"/>
      <c r="E24" s="60"/>
      <c r="F24" s="60"/>
    </row>
    <row r="29" spans="1:6" ht="15" x14ac:dyDescent="0.25">
      <c r="A29" s="89" t="s">
        <v>11</v>
      </c>
      <c r="B29" s="89"/>
      <c r="C29" s="70"/>
      <c r="D29" s="60"/>
      <c r="E29" s="60"/>
      <c r="F29" s="60"/>
    </row>
    <row r="30" spans="1:6" ht="15" x14ac:dyDescent="0.25">
      <c r="A30" s="30" t="s">
        <v>78</v>
      </c>
      <c r="B30" s="62">
        <v>990</v>
      </c>
      <c r="C30" s="71"/>
      <c r="D30" s="60"/>
      <c r="E30" s="60"/>
      <c r="F30" s="60"/>
    </row>
    <row r="31" spans="1:6" ht="15" x14ac:dyDescent="0.25">
      <c r="A31" s="30" t="s">
        <v>81</v>
      </c>
      <c r="B31" s="62">
        <v>1050</v>
      </c>
      <c r="C31" s="71"/>
      <c r="D31" s="60"/>
      <c r="E31" s="60"/>
      <c r="F31" s="60"/>
    </row>
    <row r="32" spans="1:6" ht="15" x14ac:dyDescent="0.25">
      <c r="A32" s="30" t="s">
        <v>82</v>
      </c>
      <c r="B32" s="62">
        <v>1250</v>
      </c>
      <c r="C32" s="71"/>
      <c r="D32" s="60"/>
      <c r="E32" s="60"/>
      <c r="F32" s="60"/>
    </row>
    <row r="33" spans="1:3" ht="15" x14ac:dyDescent="0.25">
      <c r="A33" s="30" t="s">
        <v>81</v>
      </c>
      <c r="B33" s="31">
        <v>2050</v>
      </c>
      <c r="C33" s="72"/>
    </row>
    <row r="34" spans="1:3" x14ac:dyDescent="0.2">
      <c r="A34" s="32"/>
      <c r="B34" s="32"/>
      <c r="C34" s="73"/>
    </row>
    <row r="35" spans="1:3" ht="15" x14ac:dyDescent="0.25">
      <c r="A35" s="33" t="s">
        <v>15</v>
      </c>
      <c r="B35" s="32">
        <f>SUM(B30:B34)</f>
        <v>5340</v>
      </c>
      <c r="C35" s="73"/>
    </row>
    <row r="36" spans="1:3" ht="15" x14ac:dyDescent="0.25">
      <c r="A36" s="34" t="s">
        <v>85</v>
      </c>
      <c r="B36" s="35">
        <f>B35/5</f>
        <v>1068</v>
      </c>
      <c r="C36" s="74"/>
    </row>
  </sheetData>
  <mergeCells count="2">
    <mergeCell ref="A9:D9"/>
    <mergeCell ref="A29:B2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9" workbookViewId="0">
      <selection activeCell="D3" sqref="D3"/>
    </sheetView>
  </sheetViews>
  <sheetFormatPr defaultRowHeight="12.75" x14ac:dyDescent="0.2"/>
  <cols>
    <col min="1" max="1" width="30.42578125" bestFit="1" customWidth="1"/>
    <col min="3" max="3" width="9.140625" style="69"/>
    <col min="4" max="4" width="21.5703125" bestFit="1" customWidth="1"/>
    <col min="10" max="10" width="30.42578125" bestFit="1" customWidth="1"/>
    <col min="11" max="11" width="14.5703125" customWidth="1"/>
  </cols>
  <sheetData>
    <row r="1" spans="1:11" ht="15" x14ac:dyDescent="0.25">
      <c r="A1" s="75" t="s">
        <v>0</v>
      </c>
      <c r="B1" s="68" t="s">
        <v>64</v>
      </c>
      <c r="C1" s="68" t="s">
        <v>65</v>
      </c>
      <c r="D1" s="14" t="s">
        <v>1</v>
      </c>
      <c r="E1" s="60"/>
      <c r="F1" s="60"/>
      <c r="G1" s="60"/>
      <c r="H1" s="60"/>
      <c r="I1" s="60"/>
      <c r="J1" s="60"/>
      <c r="K1" s="60"/>
    </row>
    <row r="2" spans="1:11" ht="15" x14ac:dyDescent="0.25">
      <c r="A2" s="15" t="s">
        <v>2</v>
      </c>
      <c r="B2" s="16"/>
      <c r="C2" s="63">
        <f>'July-19'!B24</f>
        <v>-5395</v>
      </c>
      <c r="D2" s="19"/>
      <c r="E2" s="60"/>
      <c r="F2" s="60"/>
      <c r="G2" s="60"/>
      <c r="H2" s="60"/>
      <c r="I2" s="60"/>
      <c r="J2" s="60"/>
      <c r="K2" s="60"/>
    </row>
    <row r="3" spans="1:11" ht="15" x14ac:dyDescent="0.25">
      <c r="A3" s="17" t="s">
        <v>86</v>
      </c>
      <c r="B3" s="16">
        <v>2350</v>
      </c>
      <c r="C3" s="63">
        <v>2100</v>
      </c>
      <c r="D3" s="19" t="s">
        <v>116</v>
      </c>
      <c r="E3" s="60"/>
      <c r="F3" s="60"/>
      <c r="G3" s="60"/>
      <c r="H3" s="60"/>
      <c r="I3" s="60"/>
      <c r="J3" s="87" t="s">
        <v>87</v>
      </c>
      <c r="K3" s="80"/>
    </row>
    <row r="4" spans="1:11" ht="15" x14ac:dyDescent="0.25">
      <c r="A4" s="17" t="s">
        <v>88</v>
      </c>
      <c r="B4" s="16">
        <v>1800</v>
      </c>
      <c r="C4" s="16">
        <v>1800</v>
      </c>
      <c r="D4" s="19" t="s">
        <v>89</v>
      </c>
      <c r="E4" s="60"/>
      <c r="F4" s="60"/>
      <c r="G4" s="60"/>
      <c r="H4" s="60"/>
      <c r="I4" s="60"/>
      <c r="J4" s="22" t="s">
        <v>90</v>
      </c>
      <c r="K4" s="13">
        <v>2738</v>
      </c>
    </row>
    <row r="5" spans="1:11" ht="15" x14ac:dyDescent="0.25">
      <c r="A5" s="17" t="s">
        <v>91</v>
      </c>
      <c r="B5" s="16">
        <v>1800</v>
      </c>
      <c r="C5" s="16">
        <v>1800</v>
      </c>
      <c r="D5" s="19" t="s">
        <v>89</v>
      </c>
      <c r="E5" s="60"/>
      <c r="F5" s="60"/>
      <c r="G5" s="60"/>
      <c r="H5" s="60"/>
      <c r="I5" s="60"/>
      <c r="J5" s="22" t="s">
        <v>92</v>
      </c>
      <c r="K5" s="13">
        <v>3000</v>
      </c>
    </row>
    <row r="6" spans="1:11" ht="15" x14ac:dyDescent="0.25">
      <c r="A6" s="17" t="s">
        <v>93</v>
      </c>
      <c r="B6" s="16">
        <v>1800</v>
      </c>
      <c r="C6" s="16">
        <v>1800</v>
      </c>
      <c r="D6" s="19" t="s">
        <v>89</v>
      </c>
      <c r="E6" s="60"/>
      <c r="F6" s="60"/>
      <c r="G6" s="60"/>
      <c r="H6" s="60"/>
      <c r="I6" s="60"/>
      <c r="J6" s="38" t="s">
        <v>94</v>
      </c>
      <c r="K6" s="39">
        <v>2342</v>
      </c>
    </row>
    <row r="7" spans="1:11" ht="15" x14ac:dyDescent="0.25">
      <c r="A7" s="17" t="s">
        <v>95</v>
      </c>
      <c r="B7" s="16">
        <v>1800</v>
      </c>
      <c r="C7" s="16">
        <v>1800</v>
      </c>
      <c r="D7" s="19" t="s">
        <v>89</v>
      </c>
      <c r="E7" s="60"/>
      <c r="F7" s="60"/>
      <c r="G7" s="60"/>
      <c r="H7" s="60"/>
      <c r="I7" s="60"/>
      <c r="J7" s="30" t="s">
        <v>96</v>
      </c>
      <c r="K7" s="31">
        <v>100</v>
      </c>
    </row>
    <row r="8" spans="1:11" ht="15" x14ac:dyDescent="0.25">
      <c r="A8" s="20" t="s">
        <v>8</v>
      </c>
      <c r="B8" s="16"/>
      <c r="C8" s="21">
        <f>SUM(C2:C7)</f>
        <v>3905</v>
      </c>
      <c r="D8" s="7"/>
      <c r="E8" s="60"/>
      <c r="F8" s="60"/>
      <c r="G8" s="60"/>
      <c r="H8" s="60"/>
      <c r="I8" s="60"/>
      <c r="J8" s="42" t="s">
        <v>15</v>
      </c>
      <c r="K8" s="42">
        <f>SUM(K4:K7)</f>
        <v>8180</v>
      </c>
    </row>
    <row r="9" spans="1:11" ht="15" x14ac:dyDescent="0.25">
      <c r="A9" s="88" t="s">
        <v>11</v>
      </c>
      <c r="B9" s="84"/>
      <c r="C9" s="84"/>
      <c r="D9" s="85"/>
      <c r="E9" s="60"/>
      <c r="F9" s="60"/>
      <c r="G9" s="60"/>
      <c r="H9" s="60"/>
      <c r="I9" s="60"/>
      <c r="J9" s="43" t="s">
        <v>85</v>
      </c>
      <c r="K9" s="43">
        <f>K8/5</f>
        <v>1636</v>
      </c>
    </row>
    <row r="10" spans="1:11" ht="15" x14ac:dyDescent="0.25">
      <c r="A10" s="23" t="s">
        <v>13</v>
      </c>
      <c r="B10" s="16">
        <v>1000</v>
      </c>
      <c r="C10" s="64"/>
      <c r="D10" s="58"/>
      <c r="E10" s="60"/>
      <c r="F10" s="60"/>
      <c r="G10" s="60"/>
      <c r="H10" s="60"/>
      <c r="I10" s="60"/>
      <c r="J10" s="60"/>
      <c r="K10" s="60"/>
    </row>
    <row r="11" spans="1:11" ht="15" x14ac:dyDescent="0.25">
      <c r="A11" s="23" t="s">
        <v>14</v>
      </c>
      <c r="B11" s="16">
        <v>1250</v>
      </c>
      <c r="C11" s="64"/>
      <c r="D11" s="58"/>
      <c r="E11" s="60"/>
      <c r="F11" s="60"/>
      <c r="G11" s="60"/>
      <c r="H11" s="60"/>
      <c r="I11" s="60"/>
      <c r="J11" s="60"/>
      <c r="K11" s="60"/>
    </row>
    <row r="12" spans="1:11" ht="15" x14ac:dyDescent="0.25">
      <c r="A12" s="22" t="s">
        <v>24</v>
      </c>
      <c r="B12" s="16">
        <v>0</v>
      </c>
      <c r="C12" s="64"/>
      <c r="D12" s="58"/>
      <c r="E12" s="60"/>
      <c r="F12" s="60"/>
      <c r="G12" s="60"/>
      <c r="H12" s="60"/>
      <c r="I12" s="60"/>
      <c r="J12" s="60"/>
      <c r="K12" s="60"/>
    </row>
    <row r="13" spans="1:11" ht="15" x14ac:dyDescent="0.25">
      <c r="A13" s="22" t="s">
        <v>90</v>
      </c>
      <c r="B13" s="13">
        <v>2738</v>
      </c>
      <c r="C13" s="68"/>
      <c r="D13" s="58"/>
      <c r="E13" s="60"/>
      <c r="F13" s="60"/>
      <c r="G13" s="60">
        <v>2738</v>
      </c>
      <c r="H13" s="60"/>
      <c r="I13" s="60"/>
      <c r="J13" s="60"/>
      <c r="K13" s="60"/>
    </row>
    <row r="14" spans="1:11" ht="15" x14ac:dyDescent="0.25">
      <c r="A14" s="22" t="s">
        <v>97</v>
      </c>
      <c r="B14" s="13">
        <v>1200</v>
      </c>
      <c r="C14" s="68"/>
      <c r="D14" s="58"/>
      <c r="E14" s="60"/>
      <c r="F14" s="60"/>
      <c r="G14" s="60">
        <v>5442</v>
      </c>
      <c r="H14" s="60"/>
      <c r="I14" s="60"/>
      <c r="J14" s="60"/>
      <c r="K14" s="60"/>
    </row>
    <row r="15" spans="1:11" ht="15" x14ac:dyDescent="0.25">
      <c r="A15" s="22" t="s">
        <v>92</v>
      </c>
      <c r="B15" s="13">
        <v>3000</v>
      </c>
      <c r="C15" s="68"/>
      <c r="D15" s="58"/>
      <c r="E15" s="60"/>
      <c r="F15" s="60"/>
      <c r="G15" s="60"/>
      <c r="H15" s="60"/>
      <c r="I15" s="60"/>
      <c r="J15" s="60"/>
      <c r="K15" s="60"/>
    </row>
    <row r="16" spans="1:11" ht="15" x14ac:dyDescent="0.25">
      <c r="A16" s="22" t="s">
        <v>94</v>
      </c>
      <c r="B16" s="13">
        <v>2342</v>
      </c>
      <c r="C16" s="68"/>
      <c r="D16" s="58"/>
      <c r="E16" s="60"/>
      <c r="F16" s="60"/>
      <c r="G16" s="60">
        <f>SUM(G13:G15)</f>
        <v>8180</v>
      </c>
      <c r="H16" s="60"/>
      <c r="I16" s="60"/>
      <c r="J16" s="60"/>
      <c r="K16" s="60"/>
    </row>
    <row r="17" spans="1:8" ht="15" x14ac:dyDescent="0.25">
      <c r="A17" s="22" t="s">
        <v>96</v>
      </c>
      <c r="B17" s="23">
        <v>100</v>
      </c>
      <c r="C17" s="66"/>
      <c r="D17" s="19"/>
      <c r="E17" s="60"/>
      <c r="F17" s="60"/>
      <c r="G17" s="60"/>
      <c r="H17" s="60"/>
    </row>
    <row r="18" spans="1:8" ht="15" x14ac:dyDescent="0.25">
      <c r="A18" s="22"/>
      <c r="B18" s="23"/>
      <c r="C18" s="66"/>
      <c r="D18" s="19"/>
      <c r="E18" s="60"/>
      <c r="F18" s="60"/>
      <c r="G18" s="60">
        <f>G16/5</f>
        <v>1636</v>
      </c>
      <c r="H18" s="60"/>
    </row>
    <row r="19" spans="1:8" ht="15" x14ac:dyDescent="0.25">
      <c r="A19" s="22"/>
      <c r="B19" s="23"/>
      <c r="C19" s="66"/>
      <c r="D19" s="19"/>
      <c r="E19" s="60"/>
      <c r="F19" s="60"/>
      <c r="G19" s="60"/>
      <c r="H19" s="60"/>
    </row>
    <row r="20" spans="1:8" ht="15" x14ac:dyDescent="0.25">
      <c r="A20" s="22"/>
      <c r="B20" s="23"/>
      <c r="C20" s="66"/>
      <c r="D20" s="19"/>
      <c r="E20" s="60"/>
      <c r="F20" s="60"/>
      <c r="G20" s="60"/>
      <c r="H20" s="60"/>
    </row>
    <row r="21" spans="1:8" ht="15" x14ac:dyDescent="0.25">
      <c r="A21" s="22"/>
      <c r="B21" s="23"/>
      <c r="C21" s="66"/>
      <c r="D21" s="19"/>
      <c r="E21" s="60"/>
      <c r="F21" s="60"/>
      <c r="G21" s="60"/>
      <c r="H21" s="60"/>
    </row>
    <row r="22" spans="1:8" ht="15" x14ac:dyDescent="0.25">
      <c r="A22" s="22"/>
      <c r="B22" s="23"/>
      <c r="C22" s="66"/>
      <c r="D22" s="19"/>
      <c r="E22" s="60"/>
      <c r="F22" s="60"/>
      <c r="G22" s="60"/>
      <c r="H22" s="60"/>
    </row>
    <row r="23" spans="1:8" ht="15" x14ac:dyDescent="0.25">
      <c r="A23" s="15" t="s">
        <v>21</v>
      </c>
      <c r="B23" s="24">
        <f>SUM(B10:B18)</f>
        <v>11630</v>
      </c>
      <c r="C23" s="67"/>
      <c r="D23" s="19"/>
      <c r="E23" s="60"/>
      <c r="F23" s="60"/>
      <c r="G23" s="60"/>
      <c r="H23" s="60"/>
    </row>
    <row r="24" spans="1:8" ht="15" x14ac:dyDescent="0.25">
      <c r="A24" s="15" t="s">
        <v>22</v>
      </c>
      <c r="B24" s="25">
        <f>C8-B23</f>
        <v>-7725</v>
      </c>
      <c r="C24" s="25"/>
      <c r="D24" s="19"/>
      <c r="E24" s="60"/>
      <c r="F24" s="60"/>
      <c r="G24" s="60"/>
      <c r="H24" s="60"/>
    </row>
  </sheetData>
  <mergeCells count="2">
    <mergeCell ref="A9:D9"/>
    <mergeCell ref="J3:K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9" workbookViewId="0">
      <selection activeCell="H43" sqref="H43"/>
    </sheetView>
  </sheetViews>
  <sheetFormatPr defaultRowHeight="12.75" x14ac:dyDescent="0.2"/>
  <cols>
    <col min="1" max="1" width="30.42578125" style="36" bestFit="1" customWidth="1"/>
    <col min="2" max="2" width="11" style="36" bestFit="1" customWidth="1"/>
    <col min="3" max="3" width="11" style="77" customWidth="1"/>
    <col min="4" max="4" width="21.5703125" style="37" bestFit="1" customWidth="1"/>
    <col min="5" max="6" width="9.140625" style="37"/>
    <col min="7" max="7" width="9.140625" style="36"/>
    <col min="8" max="8" width="7.7109375" style="36" customWidth="1"/>
    <col min="9" max="9" width="17.42578125" style="36" bestFit="1" customWidth="1"/>
    <col min="10" max="10" width="20.140625" style="36" bestFit="1" customWidth="1"/>
    <col min="11" max="11" width="16.28515625" style="36" customWidth="1"/>
    <col min="12" max="12" width="10.28515625" style="36" bestFit="1" customWidth="1"/>
    <col min="13" max="16384" width="9.140625" style="36"/>
  </cols>
  <sheetData>
    <row r="1" spans="1:14" ht="39" x14ac:dyDescent="0.25">
      <c r="A1" s="75" t="s">
        <v>0</v>
      </c>
      <c r="B1" s="76" t="s">
        <v>64</v>
      </c>
      <c r="C1" s="76" t="s">
        <v>65</v>
      </c>
      <c r="D1" s="14" t="s">
        <v>1</v>
      </c>
      <c r="E1" s="60"/>
      <c r="F1" s="60"/>
      <c r="G1" s="60"/>
      <c r="H1" s="46" t="s">
        <v>98</v>
      </c>
      <c r="I1" s="47" t="s">
        <v>99</v>
      </c>
      <c r="J1" s="48" t="s">
        <v>100</v>
      </c>
      <c r="K1" s="48" t="s">
        <v>101</v>
      </c>
      <c r="L1" s="45" t="s">
        <v>102</v>
      </c>
      <c r="M1" s="45" t="s">
        <v>103</v>
      </c>
      <c r="N1" s="60"/>
    </row>
    <row r="2" spans="1:14" ht="15" x14ac:dyDescent="0.25">
      <c r="A2" s="15" t="s">
        <v>2</v>
      </c>
      <c r="B2" s="16"/>
      <c r="C2" s="63">
        <f>'Aug-19'!B24</f>
        <v>-7725</v>
      </c>
      <c r="D2" s="19"/>
      <c r="E2" s="60"/>
      <c r="F2" s="60"/>
      <c r="G2" s="60"/>
      <c r="H2" s="41" t="s">
        <v>3</v>
      </c>
      <c r="I2" s="40">
        <v>1250</v>
      </c>
      <c r="J2" s="44">
        <v>1600</v>
      </c>
      <c r="K2" s="44">
        <v>5000</v>
      </c>
      <c r="L2" s="62">
        <f>I2+J2+K2</f>
        <v>7850</v>
      </c>
      <c r="M2" s="62">
        <v>7300</v>
      </c>
      <c r="N2" s="60">
        <f>L2-M2</f>
        <v>550</v>
      </c>
    </row>
    <row r="3" spans="1:14" ht="15" x14ac:dyDescent="0.25">
      <c r="A3" s="17" t="s">
        <v>86</v>
      </c>
      <c r="B3" s="16">
        <v>2300</v>
      </c>
      <c r="C3" s="63">
        <v>1750</v>
      </c>
      <c r="D3" s="19" t="s">
        <v>77</v>
      </c>
      <c r="E3" s="60"/>
      <c r="F3" s="60"/>
      <c r="G3" s="60"/>
      <c r="H3" s="41" t="s">
        <v>4</v>
      </c>
      <c r="I3" s="40">
        <v>1000</v>
      </c>
      <c r="J3" s="44">
        <v>1600</v>
      </c>
      <c r="K3" s="44">
        <v>5000</v>
      </c>
      <c r="L3" s="62">
        <f>I3+J3+K3</f>
        <v>7600</v>
      </c>
      <c r="M3" s="62">
        <v>7600</v>
      </c>
      <c r="N3" s="60"/>
    </row>
    <row r="4" spans="1:14" ht="15" x14ac:dyDescent="0.25">
      <c r="A4" s="17" t="s">
        <v>88</v>
      </c>
      <c r="B4" s="16">
        <v>2600</v>
      </c>
      <c r="C4" s="63">
        <v>2600</v>
      </c>
      <c r="D4" s="19"/>
      <c r="E4" s="60"/>
      <c r="F4" s="60"/>
      <c r="G4" s="60"/>
      <c r="H4" s="41" t="s">
        <v>5</v>
      </c>
      <c r="I4" s="40">
        <v>1000</v>
      </c>
      <c r="J4" s="44">
        <v>1600</v>
      </c>
      <c r="K4" s="44">
        <v>5000</v>
      </c>
      <c r="L4" s="62">
        <f>I4+J4+K4</f>
        <v>7600</v>
      </c>
      <c r="M4" s="62">
        <v>7600</v>
      </c>
      <c r="N4" s="60"/>
    </row>
    <row r="5" spans="1:14" ht="15" x14ac:dyDescent="0.25">
      <c r="A5" s="17" t="s">
        <v>91</v>
      </c>
      <c r="B5" s="16">
        <v>2600</v>
      </c>
      <c r="C5" s="63">
        <v>2600</v>
      </c>
      <c r="D5" s="19"/>
      <c r="E5" s="60"/>
      <c r="F5" s="60"/>
      <c r="G5" s="60"/>
      <c r="H5" s="41" t="s">
        <v>6</v>
      </c>
      <c r="I5" s="41">
        <v>1000</v>
      </c>
      <c r="J5" s="44">
        <v>1600</v>
      </c>
      <c r="K5" s="44">
        <v>5000</v>
      </c>
      <c r="L5" s="62">
        <f>I5+J5+K5</f>
        <v>7600</v>
      </c>
      <c r="M5" s="62">
        <v>7600</v>
      </c>
      <c r="N5" s="60"/>
    </row>
    <row r="6" spans="1:14" ht="15" x14ac:dyDescent="0.25">
      <c r="A6" s="17" t="s">
        <v>93</v>
      </c>
      <c r="B6" s="16">
        <v>2600</v>
      </c>
      <c r="C6" s="63">
        <v>2600</v>
      </c>
      <c r="D6" s="19"/>
      <c r="E6" s="60"/>
      <c r="F6" s="60"/>
      <c r="G6" s="60"/>
      <c r="H6" s="41" t="s">
        <v>7</v>
      </c>
      <c r="I6" s="40">
        <v>1000</v>
      </c>
      <c r="J6" s="44">
        <v>1600</v>
      </c>
      <c r="K6" s="44">
        <v>5000</v>
      </c>
      <c r="L6" s="62">
        <f>I6+J6+K6</f>
        <v>7600</v>
      </c>
      <c r="M6" s="62">
        <v>7600</v>
      </c>
      <c r="N6" s="60"/>
    </row>
    <row r="7" spans="1:14" ht="15" x14ac:dyDescent="0.25">
      <c r="A7" s="17" t="s">
        <v>95</v>
      </c>
      <c r="B7" s="16">
        <v>2600</v>
      </c>
      <c r="C7" s="63">
        <v>2600</v>
      </c>
      <c r="D7" s="19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1:14" ht="15" x14ac:dyDescent="0.25">
      <c r="A8" s="20" t="s">
        <v>8</v>
      </c>
      <c r="B8" s="21"/>
      <c r="C8" s="21">
        <f>SUM(C2:C7)</f>
        <v>4425</v>
      </c>
      <c r="D8" s="7"/>
      <c r="E8" s="60"/>
      <c r="F8" s="60"/>
      <c r="G8" s="60"/>
      <c r="H8" s="49"/>
      <c r="I8" s="60"/>
      <c r="J8" s="60"/>
      <c r="K8" s="60"/>
      <c r="L8" s="60"/>
      <c r="M8" s="60"/>
      <c r="N8" s="60"/>
    </row>
    <row r="9" spans="1:14" ht="15" x14ac:dyDescent="0.25">
      <c r="A9" s="88" t="s">
        <v>11</v>
      </c>
      <c r="B9" s="84"/>
      <c r="C9" s="84"/>
      <c r="D9" s="85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14" ht="15" x14ac:dyDescent="0.25">
      <c r="A10" s="23" t="s">
        <v>13</v>
      </c>
      <c r="B10" s="16">
        <v>1000</v>
      </c>
      <c r="C10" s="64"/>
      <c r="D10" s="58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4" ht="15" x14ac:dyDescent="0.25">
      <c r="A11" s="23" t="s">
        <v>14</v>
      </c>
      <c r="B11" s="16">
        <v>1250</v>
      </c>
      <c r="C11" s="64"/>
      <c r="D11" s="58"/>
      <c r="E11" s="60"/>
      <c r="F11" s="60"/>
      <c r="G11" s="60"/>
      <c r="H11" s="60"/>
      <c r="I11" s="60"/>
      <c r="J11" s="60"/>
      <c r="K11" s="60"/>
      <c r="L11" s="60"/>
      <c r="M11" s="60"/>
      <c r="N11" s="60"/>
    </row>
    <row r="12" spans="1:14" ht="15" x14ac:dyDescent="0.25">
      <c r="A12" s="22" t="s">
        <v>24</v>
      </c>
      <c r="B12" s="16">
        <v>50</v>
      </c>
      <c r="C12" s="64"/>
      <c r="D12" s="58"/>
      <c r="E12" s="60"/>
      <c r="F12" s="60"/>
      <c r="G12" s="60"/>
      <c r="H12" s="60"/>
      <c r="I12" s="60"/>
      <c r="J12" s="60"/>
      <c r="K12" s="60"/>
      <c r="L12" s="60"/>
      <c r="M12" s="60"/>
      <c r="N12" s="60"/>
    </row>
    <row r="13" spans="1:14" ht="15" x14ac:dyDescent="0.25">
      <c r="A13" s="22" t="s">
        <v>104</v>
      </c>
      <c r="B13" s="13">
        <v>450</v>
      </c>
      <c r="C13" s="76"/>
      <c r="D13" s="58"/>
      <c r="E13" s="60"/>
      <c r="F13" s="60"/>
      <c r="G13" s="60"/>
      <c r="H13" s="60"/>
      <c r="I13" s="60"/>
      <c r="J13" s="60"/>
      <c r="K13" s="60"/>
      <c r="L13" s="60"/>
      <c r="M13" s="60"/>
      <c r="N13" s="60"/>
    </row>
    <row r="14" spans="1:14" ht="15" x14ac:dyDescent="0.25">
      <c r="A14" s="22"/>
      <c r="B14" s="13"/>
      <c r="C14" s="76"/>
      <c r="D14" s="58"/>
      <c r="E14" s="60"/>
      <c r="F14" s="60"/>
      <c r="G14" s="60"/>
      <c r="H14" s="60"/>
      <c r="I14" s="60"/>
      <c r="J14" s="60"/>
      <c r="K14" s="60"/>
      <c r="L14" s="60"/>
      <c r="M14" s="60"/>
      <c r="N14" s="60"/>
    </row>
    <row r="15" spans="1:14" ht="15" x14ac:dyDescent="0.25">
      <c r="A15" s="22"/>
      <c r="B15" s="13"/>
      <c r="C15" s="76"/>
      <c r="D15" s="58"/>
      <c r="E15" s="60"/>
      <c r="F15" s="60"/>
      <c r="G15" s="60"/>
      <c r="H15" s="60"/>
      <c r="I15" s="60"/>
      <c r="J15" s="60"/>
      <c r="K15" s="60"/>
      <c r="L15" s="60"/>
      <c r="M15" s="60"/>
      <c r="N15" s="60"/>
    </row>
    <row r="16" spans="1:14" ht="15" x14ac:dyDescent="0.25">
      <c r="A16" s="22"/>
      <c r="B16" s="13"/>
      <c r="C16" s="76"/>
      <c r="D16" s="58"/>
      <c r="E16" s="60"/>
      <c r="F16" s="60"/>
      <c r="G16" s="60"/>
      <c r="H16" s="60"/>
      <c r="I16" s="60"/>
      <c r="J16" s="60"/>
      <c r="K16" s="60"/>
      <c r="L16" s="60"/>
      <c r="M16" s="60"/>
      <c r="N16" s="60"/>
    </row>
    <row r="17" spans="1:10" ht="15" x14ac:dyDescent="0.25">
      <c r="A17" s="22"/>
      <c r="B17" s="23"/>
      <c r="C17" s="66"/>
      <c r="D17" s="19"/>
      <c r="E17" s="60"/>
      <c r="F17" s="60"/>
      <c r="G17" s="60"/>
      <c r="H17" s="60"/>
      <c r="I17" s="60"/>
      <c r="J17" s="60"/>
    </row>
    <row r="18" spans="1:10" ht="15" x14ac:dyDescent="0.25">
      <c r="A18" s="22"/>
      <c r="B18" s="23"/>
      <c r="C18" s="66"/>
      <c r="D18" s="19"/>
      <c r="E18" s="60"/>
      <c r="F18" s="60"/>
      <c r="G18" s="60"/>
      <c r="H18" s="60"/>
      <c r="I18" s="60"/>
      <c r="J18" s="60"/>
    </row>
    <row r="19" spans="1:10" ht="15" x14ac:dyDescent="0.25">
      <c r="A19" s="22"/>
      <c r="B19" s="23"/>
      <c r="C19" s="66"/>
      <c r="D19" s="19"/>
      <c r="E19" s="60"/>
      <c r="F19" s="60"/>
      <c r="G19" s="60"/>
      <c r="H19" s="60"/>
      <c r="I19" s="60"/>
      <c r="J19" s="60"/>
    </row>
    <row r="20" spans="1:10" ht="15" x14ac:dyDescent="0.25">
      <c r="A20" s="22"/>
      <c r="B20" s="23"/>
      <c r="C20" s="66"/>
      <c r="D20" s="19"/>
      <c r="E20" s="60"/>
      <c r="F20" s="60"/>
      <c r="G20" s="60"/>
      <c r="H20" s="60"/>
      <c r="I20" s="60"/>
      <c r="J20" s="60"/>
    </row>
    <row r="21" spans="1:10" ht="15" x14ac:dyDescent="0.25">
      <c r="A21" s="22"/>
      <c r="B21" s="23"/>
      <c r="C21" s="66"/>
      <c r="D21" s="19"/>
      <c r="E21" s="60"/>
      <c r="F21" s="60"/>
      <c r="G21" s="60"/>
      <c r="H21" s="60"/>
      <c r="I21" s="60"/>
      <c r="J21" s="60"/>
    </row>
    <row r="22" spans="1:10" ht="15" x14ac:dyDescent="0.25">
      <c r="A22" s="22"/>
      <c r="B22" s="23"/>
      <c r="C22" s="66"/>
      <c r="D22" s="19"/>
      <c r="E22" s="60"/>
      <c r="F22" s="60"/>
      <c r="G22" s="60"/>
      <c r="H22" s="60"/>
      <c r="I22" s="60"/>
      <c r="J22" s="60"/>
    </row>
    <row r="23" spans="1:10" ht="15" x14ac:dyDescent="0.25">
      <c r="A23" s="15" t="s">
        <v>21</v>
      </c>
      <c r="B23" s="24">
        <f>SUM(B10:B18)</f>
        <v>2750</v>
      </c>
      <c r="C23" s="67"/>
      <c r="D23" s="19"/>
      <c r="E23" s="60"/>
      <c r="F23" s="60"/>
      <c r="G23" s="60"/>
      <c r="H23" s="60"/>
      <c r="I23" s="60"/>
      <c r="J23" s="60"/>
    </row>
    <row r="24" spans="1:10" ht="15" x14ac:dyDescent="0.25">
      <c r="A24" s="15" t="s">
        <v>22</v>
      </c>
      <c r="B24" s="25">
        <f>C8-B23</f>
        <v>1675</v>
      </c>
      <c r="C24" s="25"/>
      <c r="D24" s="19"/>
      <c r="E24" s="60"/>
      <c r="F24" s="60"/>
      <c r="G24" s="60"/>
      <c r="H24" s="60"/>
      <c r="I24" s="60"/>
      <c r="J24" s="60"/>
    </row>
    <row r="26" spans="1:10" ht="15" x14ac:dyDescent="0.25">
      <c r="A26" s="52" t="s">
        <v>105</v>
      </c>
      <c r="B26" s="53">
        <v>25000</v>
      </c>
      <c r="C26" s="91"/>
      <c r="D26" s="52"/>
      <c r="E26" s="60"/>
      <c r="F26" s="60"/>
      <c r="G26" s="60"/>
      <c r="H26" s="60"/>
      <c r="I26" s="60"/>
      <c r="J26" s="60"/>
    </row>
    <row r="27" spans="1:10" ht="15" x14ac:dyDescent="0.25">
      <c r="A27" s="89" t="s">
        <v>106</v>
      </c>
      <c r="B27" s="90"/>
      <c r="C27" s="90"/>
      <c r="D27" s="90"/>
      <c r="E27" s="60"/>
      <c r="F27" s="60"/>
      <c r="G27" s="60"/>
      <c r="H27" s="60"/>
      <c r="I27" s="60"/>
      <c r="J27" s="60"/>
    </row>
    <row r="28" spans="1:10" ht="15" x14ac:dyDescent="0.25">
      <c r="A28" s="30" t="s">
        <v>107</v>
      </c>
      <c r="B28" s="62">
        <v>10000</v>
      </c>
      <c r="C28" s="78"/>
      <c r="D28" s="54">
        <v>43713</v>
      </c>
      <c r="E28" s="60"/>
      <c r="F28" s="60"/>
      <c r="G28" s="60"/>
      <c r="H28" s="51"/>
      <c r="I28" s="60"/>
      <c r="J28" s="60"/>
    </row>
    <row r="29" spans="1:10" ht="15" x14ac:dyDescent="0.25">
      <c r="A29" s="31" t="s">
        <v>108</v>
      </c>
      <c r="B29" s="44">
        <v>2000</v>
      </c>
      <c r="C29" s="44"/>
      <c r="D29" s="54">
        <v>43715</v>
      </c>
      <c r="E29" s="60"/>
      <c r="F29" s="60"/>
      <c r="G29" s="60"/>
      <c r="H29" s="60"/>
      <c r="I29" s="60"/>
      <c r="J29" s="60"/>
    </row>
    <row r="30" spans="1:10" ht="15" x14ac:dyDescent="0.25">
      <c r="A30" s="31" t="s">
        <v>109</v>
      </c>
      <c r="B30" s="44">
        <v>2000</v>
      </c>
      <c r="C30" s="44"/>
      <c r="D30" s="54">
        <v>43721</v>
      </c>
      <c r="E30" s="60"/>
      <c r="F30" s="60"/>
      <c r="G30" s="60"/>
      <c r="H30" s="50"/>
      <c r="I30" s="60"/>
      <c r="J30" s="60"/>
    </row>
    <row r="31" spans="1:10" ht="15" x14ac:dyDescent="0.25">
      <c r="A31" s="30"/>
      <c r="B31" s="62"/>
      <c r="C31" s="78"/>
      <c r="D31" s="54"/>
      <c r="E31" s="60"/>
      <c r="F31" s="60"/>
      <c r="G31" s="60"/>
      <c r="H31" s="60"/>
      <c r="I31" s="60"/>
      <c r="J31" s="60"/>
    </row>
    <row r="32" spans="1:10" ht="15" x14ac:dyDescent="0.25">
      <c r="A32" s="30"/>
      <c r="B32" s="62"/>
      <c r="C32" s="78"/>
      <c r="D32" s="54"/>
      <c r="E32" s="60"/>
      <c r="F32" s="60"/>
      <c r="G32" s="60"/>
      <c r="H32" s="60"/>
      <c r="I32" s="60"/>
      <c r="J32" s="60"/>
    </row>
    <row r="33" spans="1:4" ht="15" x14ac:dyDescent="0.25">
      <c r="A33" s="30"/>
      <c r="B33" s="62"/>
      <c r="C33" s="78"/>
      <c r="D33" s="54"/>
    </row>
    <row r="34" spans="1:4" ht="15" x14ac:dyDescent="0.25">
      <c r="A34" s="30"/>
      <c r="B34" s="62"/>
      <c r="C34" s="78"/>
      <c r="D34" s="54"/>
    </row>
    <row r="35" spans="1:4" ht="15" x14ac:dyDescent="0.25">
      <c r="A35" s="30"/>
      <c r="B35" s="62"/>
      <c r="C35" s="78"/>
      <c r="D35" s="54"/>
    </row>
    <row r="36" spans="1:4" ht="15" x14ac:dyDescent="0.25">
      <c r="A36" s="30" t="s">
        <v>110</v>
      </c>
      <c r="B36" s="62">
        <f>SUM(B28:B35)</f>
        <v>14000</v>
      </c>
      <c r="C36" s="78"/>
      <c r="D36" s="54"/>
    </row>
    <row r="37" spans="1:4" ht="15" x14ac:dyDescent="0.25">
      <c r="A37" s="30" t="s">
        <v>22</v>
      </c>
      <c r="B37" s="62">
        <f>B26-B36</f>
        <v>11000</v>
      </c>
      <c r="C37" s="78"/>
      <c r="D37" s="54"/>
    </row>
  </sheetData>
  <mergeCells count="2">
    <mergeCell ref="A9:D9"/>
    <mergeCell ref="A27:D2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5" sqref="A25"/>
    </sheetView>
  </sheetViews>
  <sheetFormatPr defaultRowHeight="12.75" x14ac:dyDescent="0.2"/>
  <cols>
    <col min="1" max="1" width="30.42578125" style="36" bestFit="1" customWidth="1"/>
    <col min="2" max="2" width="9.140625" style="36"/>
    <col min="3" max="3" width="9.140625" style="77"/>
    <col min="4" max="4" width="21.5703125" style="36" bestFit="1" customWidth="1"/>
    <col min="5" max="16384" width="9.140625" style="36"/>
  </cols>
  <sheetData>
    <row r="1" spans="1:10" ht="15" x14ac:dyDescent="0.25">
      <c r="A1" s="75" t="s">
        <v>0</v>
      </c>
      <c r="B1" s="76" t="s">
        <v>64</v>
      </c>
      <c r="C1" s="76" t="s">
        <v>65</v>
      </c>
      <c r="D1" s="14" t="s">
        <v>1</v>
      </c>
      <c r="E1" s="60"/>
      <c r="F1" s="60"/>
      <c r="G1" s="60"/>
      <c r="H1" s="60"/>
      <c r="I1" s="60"/>
      <c r="J1" s="60"/>
    </row>
    <row r="2" spans="1:10" ht="15" x14ac:dyDescent="0.25">
      <c r="A2" s="15" t="s">
        <v>2</v>
      </c>
      <c r="B2" s="16"/>
      <c r="C2" s="63">
        <f>'Sep-19'!B24</f>
        <v>1675</v>
      </c>
      <c r="D2" s="19"/>
      <c r="E2" s="60"/>
      <c r="F2" s="60"/>
      <c r="G2" s="60"/>
      <c r="H2" s="60"/>
      <c r="I2" s="60"/>
      <c r="J2" s="60"/>
    </row>
    <row r="3" spans="1:10" ht="15" x14ac:dyDescent="0.25">
      <c r="A3" s="17" t="s">
        <v>86</v>
      </c>
      <c r="B3" s="16">
        <v>1350</v>
      </c>
      <c r="C3" s="63">
        <v>900</v>
      </c>
      <c r="D3" s="19" t="s">
        <v>117</v>
      </c>
      <c r="E3" s="60"/>
      <c r="F3" s="60"/>
      <c r="G3" s="60"/>
      <c r="H3" s="60"/>
      <c r="I3" s="60"/>
      <c r="J3" s="60"/>
    </row>
    <row r="4" spans="1:10" ht="15" x14ac:dyDescent="0.25">
      <c r="A4" s="17" t="s">
        <v>88</v>
      </c>
      <c r="B4" s="16">
        <v>800</v>
      </c>
      <c r="C4" s="63">
        <v>800</v>
      </c>
      <c r="D4" s="19"/>
      <c r="E4" s="60"/>
      <c r="F4" s="60"/>
      <c r="G4" s="60"/>
      <c r="H4" s="60"/>
      <c r="I4" s="60"/>
      <c r="J4" s="60"/>
    </row>
    <row r="5" spans="1:10" ht="15" x14ac:dyDescent="0.25">
      <c r="A5" s="17" t="s">
        <v>91</v>
      </c>
      <c r="B5" s="16">
        <v>800</v>
      </c>
      <c r="C5" s="63">
        <v>800</v>
      </c>
      <c r="D5" s="19"/>
      <c r="E5" s="60"/>
      <c r="F5" s="60"/>
      <c r="G5" s="60"/>
      <c r="H5" s="60"/>
      <c r="I5" s="60"/>
      <c r="J5" s="60"/>
    </row>
    <row r="6" spans="1:10" ht="15" x14ac:dyDescent="0.25">
      <c r="A6" s="17" t="s">
        <v>93</v>
      </c>
      <c r="B6" s="16">
        <v>800</v>
      </c>
      <c r="C6" s="63">
        <v>800</v>
      </c>
      <c r="D6" s="19"/>
      <c r="E6" s="60"/>
      <c r="F6" s="60"/>
      <c r="G6" s="60"/>
      <c r="H6" s="60"/>
      <c r="I6" s="60"/>
      <c r="J6" s="60"/>
    </row>
    <row r="7" spans="1:10" ht="15" x14ac:dyDescent="0.25">
      <c r="A7" s="17" t="s">
        <v>95</v>
      </c>
      <c r="B7" s="16">
        <v>800</v>
      </c>
      <c r="C7" s="63">
        <v>800</v>
      </c>
      <c r="D7" s="19"/>
      <c r="E7" s="60"/>
      <c r="F7" s="60"/>
      <c r="G7" s="60"/>
      <c r="H7" s="60"/>
      <c r="I7" s="60"/>
      <c r="J7" s="51"/>
    </row>
    <row r="8" spans="1:10" ht="15" x14ac:dyDescent="0.25">
      <c r="A8" s="20" t="s">
        <v>8</v>
      </c>
      <c r="B8" s="21"/>
      <c r="C8" s="21">
        <f>SUM(C2:C7)</f>
        <v>5775</v>
      </c>
      <c r="D8" s="7"/>
      <c r="E8" s="60"/>
      <c r="F8" s="60"/>
      <c r="G8" s="60"/>
      <c r="H8" s="60"/>
      <c r="I8" s="60"/>
      <c r="J8" s="60"/>
    </row>
    <row r="9" spans="1:10" ht="15" x14ac:dyDescent="0.25">
      <c r="A9" s="88" t="s">
        <v>11</v>
      </c>
      <c r="B9" s="84"/>
      <c r="C9" s="84"/>
      <c r="D9" s="85"/>
      <c r="E9" s="60"/>
      <c r="F9" s="60"/>
      <c r="G9" s="60"/>
      <c r="H9" s="60"/>
      <c r="I9" s="60"/>
      <c r="J9" s="60"/>
    </row>
    <row r="10" spans="1:10" ht="15" x14ac:dyDescent="0.25">
      <c r="A10" s="23" t="s">
        <v>13</v>
      </c>
      <c r="B10" s="16">
        <v>1000</v>
      </c>
      <c r="C10" s="64"/>
      <c r="D10" s="58"/>
      <c r="E10" s="60"/>
      <c r="F10" s="60"/>
      <c r="G10" s="60"/>
      <c r="H10" s="60"/>
      <c r="I10" s="60"/>
      <c r="J10" s="60"/>
    </row>
    <row r="11" spans="1:10" ht="15" x14ac:dyDescent="0.25">
      <c r="A11" s="23" t="s">
        <v>14</v>
      </c>
      <c r="B11" s="16">
        <v>1250</v>
      </c>
      <c r="C11" s="64"/>
      <c r="D11" s="58"/>
      <c r="E11" s="60"/>
      <c r="F11" s="60"/>
      <c r="G11" s="60"/>
      <c r="H11" s="60"/>
      <c r="I11" s="60"/>
      <c r="J11" s="60"/>
    </row>
    <row r="12" spans="1:10" ht="15" x14ac:dyDescent="0.25">
      <c r="A12" s="22" t="s">
        <v>24</v>
      </c>
      <c r="B12" s="16">
        <v>0</v>
      </c>
      <c r="C12" s="64"/>
      <c r="D12" s="58"/>
      <c r="E12" s="60"/>
      <c r="F12" s="60"/>
      <c r="G12" s="60"/>
      <c r="H12" s="60"/>
      <c r="I12" s="60"/>
      <c r="J12" s="60"/>
    </row>
    <row r="13" spans="1:10" ht="15" x14ac:dyDescent="0.25">
      <c r="A13" s="22" t="s">
        <v>111</v>
      </c>
      <c r="B13" s="13">
        <v>500</v>
      </c>
      <c r="C13" s="76"/>
      <c r="D13" s="58"/>
      <c r="E13" s="60"/>
      <c r="F13" s="60"/>
      <c r="G13" s="60"/>
      <c r="H13" s="60"/>
      <c r="I13" s="60"/>
      <c r="J13" s="60"/>
    </row>
    <row r="14" spans="1:10" ht="15" x14ac:dyDescent="0.25">
      <c r="A14" s="22" t="s">
        <v>96</v>
      </c>
      <c r="B14" s="13">
        <v>100</v>
      </c>
      <c r="C14" s="76"/>
      <c r="D14" s="58"/>
      <c r="E14" s="60"/>
      <c r="F14" s="60"/>
      <c r="G14" s="60"/>
      <c r="H14" s="60"/>
      <c r="I14" s="60"/>
      <c r="J14" s="60"/>
    </row>
    <row r="15" spans="1:10" ht="15" x14ac:dyDescent="0.25">
      <c r="A15" s="22" t="s">
        <v>112</v>
      </c>
      <c r="B15" s="13">
        <v>200</v>
      </c>
      <c r="C15" s="76"/>
      <c r="D15" s="58"/>
      <c r="E15" s="60"/>
      <c r="F15" s="60"/>
      <c r="G15" s="60"/>
      <c r="H15" s="60"/>
      <c r="I15" s="60"/>
      <c r="J15" s="60"/>
    </row>
    <row r="16" spans="1:10" ht="15" x14ac:dyDescent="0.25">
      <c r="A16" s="22"/>
      <c r="B16" s="13"/>
      <c r="C16" s="76"/>
      <c r="D16" s="58"/>
      <c r="E16" s="60"/>
      <c r="F16" s="60"/>
      <c r="G16" s="60"/>
      <c r="H16" s="60"/>
      <c r="I16" s="60"/>
      <c r="J16" s="60"/>
    </row>
    <row r="17" spans="1:4" ht="15" x14ac:dyDescent="0.25">
      <c r="A17" s="22"/>
      <c r="B17" s="23"/>
      <c r="C17" s="66"/>
      <c r="D17" s="19"/>
    </row>
    <row r="18" spans="1:4" ht="15" x14ac:dyDescent="0.25">
      <c r="A18" s="22"/>
      <c r="B18" s="23"/>
      <c r="C18" s="66"/>
      <c r="D18" s="19"/>
    </row>
    <row r="19" spans="1:4" ht="15" x14ac:dyDescent="0.25">
      <c r="A19" s="22"/>
      <c r="B19" s="23"/>
      <c r="C19" s="66"/>
      <c r="D19" s="19"/>
    </row>
    <row r="20" spans="1:4" ht="15" x14ac:dyDescent="0.25">
      <c r="A20" s="22"/>
      <c r="B20" s="23"/>
      <c r="C20" s="66"/>
      <c r="D20" s="19"/>
    </row>
    <row r="21" spans="1:4" ht="15" x14ac:dyDescent="0.25">
      <c r="A21" s="22"/>
      <c r="B21" s="23"/>
      <c r="C21" s="66"/>
      <c r="D21" s="19"/>
    </row>
    <row r="22" spans="1:4" ht="15" x14ac:dyDescent="0.25">
      <c r="A22" s="22"/>
      <c r="B22" s="23"/>
      <c r="C22" s="66"/>
      <c r="D22" s="19"/>
    </row>
    <row r="23" spans="1:4" ht="15" x14ac:dyDescent="0.25">
      <c r="A23" s="15" t="s">
        <v>21</v>
      </c>
      <c r="B23" s="24">
        <f>SUM(B10:B18)</f>
        <v>3050</v>
      </c>
      <c r="C23" s="67"/>
      <c r="D23" s="19"/>
    </row>
    <row r="24" spans="1:4" ht="15" x14ac:dyDescent="0.25">
      <c r="A24" s="15" t="s">
        <v>22</v>
      </c>
      <c r="B24" s="25">
        <f>C8-B23</f>
        <v>2725</v>
      </c>
      <c r="C24" s="25"/>
      <c r="D24" s="19"/>
    </row>
    <row r="25" spans="1:4" ht="15" x14ac:dyDescent="0.25">
      <c r="A25" s="92" t="s">
        <v>120</v>
      </c>
      <c r="B25" s="93">
        <v>11000</v>
      </c>
      <c r="C25" s="66"/>
      <c r="D25" s="19"/>
    </row>
  </sheetData>
  <mergeCells count="1">
    <mergeCell ref="A9:D9"/>
  </mergeCells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5" sqref="A25"/>
    </sheetView>
  </sheetViews>
  <sheetFormatPr defaultRowHeight="12.75" x14ac:dyDescent="0.2"/>
  <cols>
    <col min="1" max="1" width="30.140625" bestFit="1" customWidth="1"/>
    <col min="3" max="3" width="9.140625" style="77"/>
    <col min="4" max="4" width="21.5703125" bestFit="1" customWidth="1"/>
  </cols>
  <sheetData>
    <row r="1" spans="1:4" ht="15" x14ac:dyDescent="0.25">
      <c r="A1" s="75" t="s">
        <v>0</v>
      </c>
      <c r="B1" s="76" t="s">
        <v>64</v>
      </c>
      <c r="C1" s="76" t="s">
        <v>65</v>
      </c>
      <c r="D1" s="14" t="s">
        <v>1</v>
      </c>
    </row>
    <row r="2" spans="1:4" ht="15" x14ac:dyDescent="0.25">
      <c r="A2" s="15" t="s">
        <v>2</v>
      </c>
      <c r="B2" s="16"/>
      <c r="C2" s="63">
        <f>'Oct-19'!B24</f>
        <v>2725</v>
      </c>
      <c r="D2" s="19"/>
    </row>
    <row r="3" spans="1:4" ht="15" x14ac:dyDescent="0.25">
      <c r="A3" s="17" t="s">
        <v>86</v>
      </c>
      <c r="B3" s="16">
        <f>500+450</f>
        <v>950</v>
      </c>
      <c r="C3" s="63">
        <v>950</v>
      </c>
      <c r="D3" s="19"/>
    </row>
    <row r="4" spans="1:4" ht="15" x14ac:dyDescent="0.25">
      <c r="A4" s="17" t="s">
        <v>88</v>
      </c>
      <c r="B4" s="16">
        <v>500</v>
      </c>
      <c r="C4" s="63">
        <v>500</v>
      </c>
      <c r="D4" s="19"/>
    </row>
    <row r="5" spans="1:4" ht="15" x14ac:dyDescent="0.25">
      <c r="A5" s="17" t="s">
        <v>91</v>
      </c>
      <c r="B5" s="16">
        <v>500</v>
      </c>
      <c r="C5" s="63">
        <v>500</v>
      </c>
      <c r="D5" s="19"/>
    </row>
    <row r="6" spans="1:4" ht="15" x14ac:dyDescent="0.25">
      <c r="A6" s="17" t="s">
        <v>93</v>
      </c>
      <c r="B6" s="16">
        <v>500</v>
      </c>
      <c r="C6" s="63">
        <v>500</v>
      </c>
      <c r="D6" s="19"/>
    </row>
    <row r="7" spans="1:4" ht="15" x14ac:dyDescent="0.25">
      <c r="A7" s="17" t="s">
        <v>95</v>
      </c>
      <c r="B7" s="16">
        <v>500</v>
      </c>
      <c r="C7" s="63">
        <v>500</v>
      </c>
      <c r="D7" s="19"/>
    </row>
    <row r="8" spans="1:4" ht="15" x14ac:dyDescent="0.25">
      <c r="A8" s="20" t="s">
        <v>8</v>
      </c>
      <c r="B8" s="21"/>
      <c r="C8" s="21">
        <f>SUM(C2:C7)</f>
        <v>5675</v>
      </c>
      <c r="D8" s="7"/>
    </row>
    <row r="9" spans="1:4" ht="15" x14ac:dyDescent="0.25">
      <c r="A9" s="88" t="s">
        <v>11</v>
      </c>
      <c r="B9" s="84"/>
      <c r="C9" s="84"/>
      <c r="D9" s="85"/>
    </row>
    <row r="10" spans="1:4" ht="15" x14ac:dyDescent="0.25">
      <c r="A10" s="23" t="s">
        <v>13</v>
      </c>
      <c r="B10" s="16">
        <v>1000</v>
      </c>
      <c r="C10" s="64"/>
      <c r="D10" s="58" t="s">
        <v>65</v>
      </c>
    </row>
    <row r="11" spans="1:4" ht="15" x14ac:dyDescent="0.25">
      <c r="A11" s="23" t="s">
        <v>14</v>
      </c>
      <c r="B11" s="16">
        <v>1250</v>
      </c>
      <c r="C11" s="64"/>
      <c r="D11" s="58" t="s">
        <v>65</v>
      </c>
    </row>
    <row r="12" spans="1:4" ht="15" x14ac:dyDescent="0.25">
      <c r="A12" s="22" t="s">
        <v>24</v>
      </c>
      <c r="B12" s="16">
        <v>140</v>
      </c>
      <c r="C12" s="64"/>
      <c r="D12" s="58" t="s">
        <v>65</v>
      </c>
    </row>
    <row r="13" spans="1:4" ht="15" x14ac:dyDescent="0.25">
      <c r="A13" s="22"/>
      <c r="B13" s="13"/>
      <c r="C13" s="76"/>
      <c r="D13" s="58"/>
    </row>
    <row r="14" spans="1:4" ht="15" x14ac:dyDescent="0.25">
      <c r="A14" s="22"/>
      <c r="B14" s="13"/>
      <c r="C14" s="76"/>
      <c r="D14" s="58"/>
    </row>
    <row r="15" spans="1:4" ht="15" x14ac:dyDescent="0.25">
      <c r="A15" s="22"/>
      <c r="B15" s="13"/>
      <c r="C15" s="76"/>
      <c r="D15" s="58"/>
    </row>
    <row r="16" spans="1:4" ht="15" x14ac:dyDescent="0.25">
      <c r="A16" s="22"/>
      <c r="B16" s="13"/>
      <c r="C16" s="76"/>
      <c r="D16" s="58"/>
    </row>
    <row r="17" spans="1:4" ht="15" x14ac:dyDescent="0.25">
      <c r="A17" s="22"/>
      <c r="B17" s="23"/>
      <c r="C17" s="66"/>
      <c r="D17" s="19"/>
    </row>
    <row r="18" spans="1:4" ht="15" x14ac:dyDescent="0.25">
      <c r="A18" s="22"/>
      <c r="B18" s="23"/>
      <c r="C18" s="66"/>
      <c r="D18" s="19"/>
    </row>
    <row r="19" spans="1:4" ht="15" x14ac:dyDescent="0.25">
      <c r="A19" s="22"/>
      <c r="B19" s="23"/>
      <c r="C19" s="66"/>
      <c r="D19" s="19"/>
    </row>
    <row r="20" spans="1:4" ht="15" x14ac:dyDescent="0.25">
      <c r="A20" s="22"/>
      <c r="B20" s="23"/>
      <c r="C20" s="66"/>
      <c r="D20" s="19"/>
    </row>
    <row r="21" spans="1:4" ht="15" x14ac:dyDescent="0.25">
      <c r="A21" s="22"/>
      <c r="B21" s="23"/>
      <c r="C21" s="66"/>
      <c r="D21" s="19"/>
    </row>
    <row r="22" spans="1:4" ht="15" x14ac:dyDescent="0.25">
      <c r="A22" s="22"/>
      <c r="B22" s="23"/>
      <c r="C22" s="66"/>
      <c r="D22" s="19"/>
    </row>
    <row r="23" spans="1:4" ht="15" x14ac:dyDescent="0.25">
      <c r="A23" s="15" t="s">
        <v>21</v>
      </c>
      <c r="B23" s="24">
        <f>SUM(B10:B18)</f>
        <v>2390</v>
      </c>
      <c r="C23" s="67"/>
      <c r="D23" s="19"/>
    </row>
    <row r="24" spans="1:4" ht="15" x14ac:dyDescent="0.25">
      <c r="A24" s="15" t="s">
        <v>22</v>
      </c>
      <c r="B24" s="25">
        <f>C8-B23</f>
        <v>3285</v>
      </c>
      <c r="C24" s="25"/>
      <c r="D24" s="19"/>
    </row>
    <row r="25" spans="1:4" ht="15" x14ac:dyDescent="0.25">
      <c r="A25" s="92" t="s">
        <v>120</v>
      </c>
      <c r="B25" s="93">
        <v>11000</v>
      </c>
      <c r="C25" s="66"/>
      <c r="D25" s="19"/>
    </row>
  </sheetData>
  <mergeCells count="1">
    <mergeCell ref="A9:D9"/>
  </mergeCells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7" sqref="B17"/>
    </sheetView>
  </sheetViews>
  <sheetFormatPr defaultRowHeight="12.75" x14ac:dyDescent="0.2"/>
  <cols>
    <col min="1" max="1" width="30.140625" style="56" bestFit="1" customWidth="1"/>
    <col min="2" max="2" width="9.140625" style="56"/>
    <col min="3" max="3" width="21.5703125" style="56" bestFit="1" customWidth="1"/>
    <col min="4" max="4" width="11.42578125" style="56" bestFit="1" customWidth="1"/>
    <col min="5" max="16384" width="9.140625" style="56"/>
  </cols>
  <sheetData>
    <row r="1" spans="1:3" ht="15" x14ac:dyDescent="0.25">
      <c r="A1" s="87" t="s">
        <v>0</v>
      </c>
      <c r="B1" s="80"/>
      <c r="C1" s="14" t="s">
        <v>1</v>
      </c>
    </row>
    <row r="2" spans="1:3" ht="15" x14ac:dyDescent="0.25">
      <c r="A2" s="15" t="s">
        <v>2</v>
      </c>
      <c r="B2" s="16">
        <f>'Nov-19'!B24</f>
        <v>3285</v>
      </c>
      <c r="C2" s="19"/>
    </row>
    <row r="3" spans="1:3" ht="15" x14ac:dyDescent="0.25">
      <c r="A3" s="17" t="s">
        <v>86</v>
      </c>
      <c r="B3" s="16">
        <v>500</v>
      </c>
      <c r="C3" s="19"/>
    </row>
    <row r="4" spans="1:3" ht="15" x14ac:dyDescent="0.25">
      <c r="A4" s="17" t="s">
        <v>88</v>
      </c>
      <c r="B4" s="16">
        <v>500</v>
      </c>
      <c r="C4" s="19"/>
    </row>
    <row r="5" spans="1:3" ht="15" x14ac:dyDescent="0.25">
      <c r="A5" s="17" t="s">
        <v>91</v>
      </c>
      <c r="B5" s="16">
        <v>500</v>
      </c>
      <c r="C5" s="19"/>
    </row>
    <row r="6" spans="1:3" ht="15" x14ac:dyDescent="0.25">
      <c r="A6" s="17" t="s">
        <v>93</v>
      </c>
      <c r="B6" s="16">
        <v>500</v>
      </c>
      <c r="C6" s="19"/>
    </row>
    <row r="7" spans="1:3" ht="15" x14ac:dyDescent="0.25">
      <c r="A7" s="17" t="s">
        <v>95</v>
      </c>
      <c r="B7" s="16">
        <v>500</v>
      </c>
      <c r="C7" s="19"/>
    </row>
    <row r="8" spans="1:3" ht="15" x14ac:dyDescent="0.25">
      <c r="A8" s="20" t="s">
        <v>8</v>
      </c>
      <c r="B8" s="21">
        <f>SUM(B2:B7)</f>
        <v>5785</v>
      </c>
      <c r="C8" s="7"/>
    </row>
    <row r="9" spans="1:3" ht="15" x14ac:dyDescent="0.25">
      <c r="A9" s="88" t="s">
        <v>11</v>
      </c>
      <c r="B9" s="84"/>
      <c r="C9" s="85"/>
    </row>
    <row r="10" spans="1:3" ht="15" x14ac:dyDescent="0.25">
      <c r="A10" s="23" t="s">
        <v>13</v>
      </c>
      <c r="B10" s="16">
        <v>1000</v>
      </c>
      <c r="C10" s="58"/>
    </row>
    <row r="11" spans="1:3" ht="15" x14ac:dyDescent="0.25">
      <c r="A11" s="23" t="s">
        <v>14</v>
      </c>
      <c r="B11" s="16">
        <v>1250</v>
      </c>
      <c r="C11" s="58"/>
    </row>
    <row r="12" spans="1:3" ht="15" x14ac:dyDescent="0.25">
      <c r="A12" s="22" t="s">
        <v>24</v>
      </c>
      <c r="B12" s="16">
        <v>0</v>
      </c>
      <c r="C12" s="58"/>
    </row>
    <row r="13" spans="1:3" ht="15" x14ac:dyDescent="0.25">
      <c r="A13" s="22" t="s">
        <v>114</v>
      </c>
      <c r="B13" s="13">
        <v>1000</v>
      </c>
      <c r="C13" s="58"/>
    </row>
    <row r="14" spans="1:3" ht="15" x14ac:dyDescent="0.25">
      <c r="A14" s="22"/>
      <c r="B14" s="13"/>
      <c r="C14" s="58"/>
    </row>
    <row r="15" spans="1:3" ht="15" x14ac:dyDescent="0.25">
      <c r="A15" s="22"/>
      <c r="B15" s="23"/>
      <c r="C15" s="19"/>
    </row>
    <row r="16" spans="1:3" ht="15" x14ac:dyDescent="0.25">
      <c r="A16" s="15" t="s">
        <v>21</v>
      </c>
      <c r="B16" s="24">
        <f>SUM(B10:B14)</f>
        <v>3250</v>
      </c>
      <c r="C16" s="19"/>
    </row>
    <row r="17" spans="1:4" ht="15" x14ac:dyDescent="0.25">
      <c r="A17" s="15" t="s">
        <v>22</v>
      </c>
      <c r="B17" s="25">
        <f>B8-B16</f>
        <v>2535</v>
      </c>
      <c r="C17" s="19"/>
    </row>
    <row r="18" spans="1:4" ht="15" x14ac:dyDescent="0.25">
      <c r="A18" s="92" t="s">
        <v>120</v>
      </c>
      <c r="B18" s="93">
        <v>11000</v>
      </c>
      <c r="C18" s="66"/>
      <c r="D18" s="77"/>
    </row>
    <row r="20" spans="1:4" ht="15" x14ac:dyDescent="0.25">
      <c r="A20" s="94" t="s">
        <v>118</v>
      </c>
      <c r="B20" s="95"/>
      <c r="C20" s="96"/>
      <c r="D20" s="77"/>
    </row>
    <row r="21" spans="1:4" ht="15" x14ac:dyDescent="0.25">
      <c r="A21" s="22" t="s">
        <v>115</v>
      </c>
      <c r="B21" s="13">
        <v>2000</v>
      </c>
      <c r="C21" s="54">
        <v>43819</v>
      </c>
      <c r="D21" s="77"/>
    </row>
    <row r="22" spans="1:4" ht="15" x14ac:dyDescent="0.25">
      <c r="A22" s="22" t="s">
        <v>115</v>
      </c>
      <c r="B22" s="13">
        <v>3800</v>
      </c>
      <c r="C22" s="54">
        <v>43825</v>
      </c>
    </row>
    <row r="23" spans="1:4" ht="15" x14ac:dyDescent="0.25">
      <c r="A23" s="30"/>
      <c r="B23" s="78"/>
      <c r="C23" s="54"/>
    </row>
    <row r="24" spans="1:4" ht="15" x14ac:dyDescent="0.25">
      <c r="A24" s="97" t="s">
        <v>110</v>
      </c>
      <c r="B24" s="98">
        <f>SUM(B21:B23)</f>
        <v>5800</v>
      </c>
      <c r="C24" s="54"/>
    </row>
    <row r="25" spans="1:4" ht="15" x14ac:dyDescent="0.25">
      <c r="A25" s="97" t="s">
        <v>22</v>
      </c>
      <c r="B25" s="98">
        <f>B18-B24</f>
        <v>5200</v>
      </c>
      <c r="C25" s="54"/>
    </row>
  </sheetData>
  <mergeCells count="3">
    <mergeCell ref="A1:B1"/>
    <mergeCell ref="A9:C9"/>
    <mergeCell ref="A20:C20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K11" sqref="K11"/>
    </sheetView>
  </sheetViews>
  <sheetFormatPr defaultRowHeight="12.75" x14ac:dyDescent="0.2"/>
  <cols>
    <col min="1" max="1" width="30.140625" style="77" bestFit="1" customWidth="1"/>
    <col min="2" max="2" width="9.140625" style="77"/>
    <col min="3" max="3" width="19" style="77" bestFit="1" customWidth="1"/>
    <col min="4" max="4" width="11.42578125" style="77" bestFit="1" customWidth="1"/>
    <col min="5" max="16384" width="9.140625" style="77"/>
  </cols>
  <sheetData>
    <row r="1" spans="1:6" ht="15" x14ac:dyDescent="0.25">
      <c r="A1" s="87" t="s">
        <v>0</v>
      </c>
      <c r="B1" s="80"/>
      <c r="C1" s="14" t="s">
        <v>1</v>
      </c>
    </row>
    <row r="2" spans="1:6" ht="15" x14ac:dyDescent="0.25">
      <c r="A2" s="15" t="s">
        <v>2</v>
      </c>
      <c r="B2" s="16">
        <f>'Dec-19'!B17</f>
        <v>2535</v>
      </c>
      <c r="C2" s="19"/>
    </row>
    <row r="3" spans="1:6" ht="15" x14ac:dyDescent="0.25">
      <c r="A3" s="17" t="s">
        <v>86</v>
      </c>
      <c r="B3" s="16">
        <v>800</v>
      </c>
      <c r="C3" s="19"/>
    </row>
    <row r="4" spans="1:6" ht="15" x14ac:dyDescent="0.25">
      <c r="A4" s="17" t="s">
        <v>88</v>
      </c>
      <c r="B4" s="16">
        <v>800</v>
      </c>
      <c r="C4" s="19"/>
    </row>
    <row r="5" spans="1:6" ht="15" x14ac:dyDescent="0.25">
      <c r="A5" s="17" t="s">
        <v>91</v>
      </c>
      <c r="B5" s="16">
        <v>800</v>
      </c>
      <c r="C5" s="19"/>
    </row>
    <row r="6" spans="1:6" ht="15" x14ac:dyDescent="0.25">
      <c r="A6" s="17" t="s">
        <v>93</v>
      </c>
      <c r="B6" s="16">
        <v>800</v>
      </c>
      <c r="C6" s="19"/>
    </row>
    <row r="7" spans="1:6" ht="15" x14ac:dyDescent="0.25">
      <c r="A7" s="17" t="s">
        <v>95</v>
      </c>
      <c r="B7" s="16">
        <v>800</v>
      </c>
      <c r="C7" s="19"/>
      <c r="F7" s="55"/>
    </row>
    <row r="8" spans="1:6" ht="15" x14ac:dyDescent="0.25">
      <c r="A8" s="20" t="s">
        <v>8</v>
      </c>
      <c r="B8" s="21">
        <f>SUM(B2:B7)</f>
        <v>6535</v>
      </c>
      <c r="C8" s="7"/>
    </row>
    <row r="9" spans="1:6" ht="15" x14ac:dyDescent="0.25">
      <c r="A9" s="88" t="s">
        <v>11</v>
      </c>
      <c r="B9" s="84"/>
      <c r="C9" s="85"/>
    </row>
    <row r="10" spans="1:6" ht="15" x14ac:dyDescent="0.25">
      <c r="A10" s="23" t="s">
        <v>13</v>
      </c>
      <c r="B10" s="16">
        <v>1000</v>
      </c>
      <c r="C10" s="76"/>
    </row>
    <row r="11" spans="1:6" ht="15" x14ac:dyDescent="0.25">
      <c r="A11" s="23" t="s">
        <v>14</v>
      </c>
      <c r="B11" s="16">
        <v>1250</v>
      </c>
      <c r="C11" s="76"/>
    </row>
    <row r="12" spans="1:6" ht="15" x14ac:dyDescent="0.25">
      <c r="A12" s="22" t="s">
        <v>24</v>
      </c>
      <c r="B12" s="16">
        <v>170</v>
      </c>
      <c r="C12" s="76"/>
    </row>
    <row r="13" spans="1:6" x14ac:dyDescent="0.2">
      <c r="A13" s="76" t="s">
        <v>119</v>
      </c>
      <c r="B13" s="13">
        <v>500</v>
      </c>
      <c r="C13" s="76"/>
    </row>
    <row r="14" spans="1:6" ht="15" x14ac:dyDescent="0.25">
      <c r="A14" s="22"/>
      <c r="B14" s="23"/>
      <c r="C14" s="19"/>
    </row>
    <row r="15" spans="1:6" ht="15" x14ac:dyDescent="0.25">
      <c r="A15" s="22"/>
      <c r="B15" s="23"/>
      <c r="C15" s="19"/>
    </row>
    <row r="16" spans="1:6" ht="15" x14ac:dyDescent="0.25">
      <c r="A16" s="22"/>
      <c r="B16" s="23"/>
      <c r="C16" s="19"/>
    </row>
    <row r="17" spans="1:3" ht="15" x14ac:dyDescent="0.25">
      <c r="A17" s="15" t="s">
        <v>21</v>
      </c>
      <c r="B17" s="24">
        <f>SUM(B10:B13)</f>
        <v>2920</v>
      </c>
      <c r="C17" s="19"/>
    </row>
    <row r="18" spans="1:3" ht="15" x14ac:dyDescent="0.25">
      <c r="A18" s="15" t="s">
        <v>22</v>
      </c>
      <c r="B18" s="25">
        <f>B8-B17</f>
        <v>3615</v>
      </c>
      <c r="C18" s="19"/>
    </row>
    <row r="19" spans="1:3" ht="15" x14ac:dyDescent="0.25">
      <c r="A19" s="92" t="s">
        <v>120</v>
      </c>
      <c r="B19" s="93">
        <v>5200</v>
      </c>
      <c r="C19" s="66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1"/>
  <sheetViews>
    <sheetView workbookViewId="0">
      <selection sqref="A1:B1"/>
    </sheetView>
  </sheetViews>
  <sheetFormatPr defaultColWidth="14.42578125" defaultRowHeight="15.75" customHeight="1" x14ac:dyDescent="0.2"/>
  <cols>
    <col min="1" max="1" width="27.85546875" customWidth="1"/>
  </cols>
  <sheetData>
    <row r="1" spans="1:13" ht="15.75" customHeight="1" x14ac:dyDescent="0.2">
      <c r="A1" s="79" t="s">
        <v>0</v>
      </c>
      <c r="B1" s="80"/>
      <c r="C1" s="1" t="s">
        <v>1</v>
      </c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5.75" customHeight="1" x14ac:dyDescent="0.2">
      <c r="A2" s="13" t="s">
        <v>2</v>
      </c>
      <c r="B2" s="2">
        <v>455</v>
      </c>
      <c r="C2" s="13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5.75" customHeight="1" x14ac:dyDescent="0.2">
      <c r="A3" s="13" t="s">
        <v>3</v>
      </c>
      <c r="B3" s="2">
        <v>600</v>
      </c>
      <c r="C3" s="13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ht="15.75" customHeight="1" x14ac:dyDescent="0.2">
      <c r="A4" s="13" t="s">
        <v>4</v>
      </c>
      <c r="B4" s="2">
        <v>600</v>
      </c>
      <c r="C4" s="13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15.75" customHeight="1" x14ac:dyDescent="0.2">
      <c r="A5" s="13" t="s">
        <v>5</v>
      </c>
      <c r="B5" s="2">
        <v>600</v>
      </c>
      <c r="C5" s="13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5.75" customHeight="1" x14ac:dyDescent="0.2">
      <c r="A6" s="13" t="s">
        <v>6</v>
      </c>
      <c r="B6" s="2">
        <v>600</v>
      </c>
      <c r="C6" s="13"/>
      <c r="D6" s="59"/>
      <c r="E6" s="82"/>
      <c r="F6" s="82"/>
      <c r="G6" s="82"/>
      <c r="H6" s="82"/>
      <c r="I6" s="82"/>
      <c r="J6" s="82"/>
      <c r="K6" s="82"/>
      <c r="L6" s="82"/>
      <c r="M6" s="82"/>
    </row>
    <row r="7" spans="1:13" ht="15.75" customHeight="1" x14ac:dyDescent="0.2">
      <c r="A7" s="13" t="s">
        <v>7</v>
      </c>
      <c r="B7" s="2">
        <v>600</v>
      </c>
      <c r="C7" s="13"/>
      <c r="D7" s="59"/>
      <c r="E7" s="82"/>
      <c r="F7" s="82"/>
      <c r="G7" s="82"/>
      <c r="H7" s="82"/>
      <c r="I7" s="82"/>
      <c r="J7" s="82"/>
      <c r="K7" s="82"/>
      <c r="L7" s="82"/>
      <c r="M7" s="82"/>
    </row>
    <row r="8" spans="1:13" ht="15.75" customHeight="1" x14ac:dyDescent="0.2">
      <c r="A8" s="13" t="s">
        <v>8</v>
      </c>
      <c r="B8" s="4">
        <f>SUM(B2:B7)</f>
        <v>3455</v>
      </c>
      <c r="C8" s="13"/>
      <c r="D8" s="59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">
      <c r="A9" s="79" t="s">
        <v>11</v>
      </c>
      <c r="B9" s="86"/>
      <c r="C9" s="80"/>
      <c r="D9" s="59"/>
      <c r="E9" s="82"/>
      <c r="F9" s="82"/>
      <c r="G9" s="82"/>
      <c r="H9" s="82"/>
      <c r="I9" s="82"/>
      <c r="J9" s="82"/>
      <c r="K9" s="82"/>
      <c r="L9" s="82"/>
      <c r="M9" s="82"/>
    </row>
    <row r="10" spans="1:13" ht="15.75" customHeight="1" x14ac:dyDescent="0.2">
      <c r="A10" s="13" t="s">
        <v>13</v>
      </c>
      <c r="B10" s="13">
        <v>1000</v>
      </c>
      <c r="C10" s="13"/>
      <c r="D10" s="59"/>
      <c r="E10" s="82"/>
      <c r="F10" s="82"/>
      <c r="G10" s="82"/>
      <c r="H10" s="82"/>
      <c r="I10" s="82"/>
      <c r="J10" s="82"/>
      <c r="K10" s="82"/>
      <c r="L10" s="82"/>
      <c r="M10" s="82"/>
    </row>
    <row r="11" spans="1:13" ht="15.75" customHeight="1" x14ac:dyDescent="0.2">
      <c r="A11" s="13" t="s">
        <v>14</v>
      </c>
      <c r="B11" s="13">
        <v>1000</v>
      </c>
      <c r="C11" s="13"/>
      <c r="D11" s="59"/>
      <c r="E11" s="82"/>
      <c r="F11" s="82"/>
      <c r="G11" s="82"/>
      <c r="H11" s="82"/>
      <c r="I11" s="82"/>
      <c r="J11" s="82"/>
      <c r="K11" s="82"/>
      <c r="L11" s="82"/>
      <c r="M11" s="82"/>
    </row>
    <row r="12" spans="1:13" ht="15.75" customHeight="1" x14ac:dyDescent="0.2">
      <c r="A12" s="13" t="s">
        <v>24</v>
      </c>
      <c r="B12" s="2">
        <v>125</v>
      </c>
      <c r="C12" s="13"/>
      <c r="D12" s="59"/>
      <c r="E12" s="82"/>
      <c r="F12" s="82"/>
      <c r="G12" s="82"/>
      <c r="H12" s="82"/>
      <c r="I12" s="82"/>
      <c r="J12" s="82"/>
      <c r="K12" s="82"/>
      <c r="L12" s="82"/>
      <c r="M12" s="82"/>
    </row>
    <row r="13" spans="1:13" ht="15.75" customHeight="1" x14ac:dyDescent="0.2">
      <c r="A13" s="13" t="s">
        <v>25</v>
      </c>
      <c r="B13" s="3">
        <v>120</v>
      </c>
      <c r="C13" s="13"/>
      <c r="D13" s="59"/>
      <c r="E13" s="82"/>
      <c r="F13" s="82"/>
      <c r="G13" s="82"/>
      <c r="H13" s="82"/>
      <c r="I13" s="82"/>
      <c r="J13" s="82"/>
      <c r="K13" s="82"/>
      <c r="L13" s="82"/>
      <c r="M13" s="82"/>
    </row>
    <row r="14" spans="1:13" ht="15.75" customHeight="1" x14ac:dyDescent="0.2">
      <c r="A14" s="13"/>
      <c r="B14" s="13"/>
      <c r="C14" s="13"/>
      <c r="D14" s="59"/>
      <c r="E14" s="82"/>
      <c r="F14" s="82"/>
      <c r="G14" s="82"/>
      <c r="H14" s="82"/>
      <c r="I14" s="82"/>
      <c r="J14" s="82"/>
      <c r="K14" s="82"/>
      <c r="L14" s="82"/>
      <c r="M14" s="82"/>
    </row>
    <row r="15" spans="1:13" ht="15.75" customHeight="1" x14ac:dyDescent="0.2">
      <c r="A15" s="13"/>
      <c r="B15" s="13"/>
      <c r="C15" s="13"/>
      <c r="D15" s="59"/>
      <c r="E15" s="82"/>
      <c r="F15" s="82"/>
      <c r="G15" s="82"/>
      <c r="H15" s="82"/>
      <c r="I15" s="82"/>
      <c r="J15" s="82"/>
      <c r="K15" s="82"/>
      <c r="L15" s="82"/>
      <c r="M15" s="82"/>
    </row>
    <row r="16" spans="1:13" ht="15.75" customHeight="1" x14ac:dyDescent="0.2">
      <c r="A16" s="13"/>
      <c r="B16" s="13"/>
      <c r="C16" s="13"/>
      <c r="D16" s="59"/>
      <c r="E16" s="82"/>
      <c r="F16" s="82"/>
      <c r="G16" s="82"/>
      <c r="H16" s="82"/>
      <c r="I16" s="82"/>
      <c r="J16" s="82"/>
      <c r="K16" s="82"/>
      <c r="L16" s="82"/>
      <c r="M16" s="82"/>
    </row>
    <row r="17" spans="1:13" ht="15.75" customHeight="1" x14ac:dyDescent="0.2">
      <c r="A17" s="13"/>
      <c r="B17" s="13"/>
      <c r="C17" s="13"/>
      <c r="D17" s="59"/>
      <c r="E17" s="82"/>
      <c r="F17" s="82"/>
      <c r="G17" s="82"/>
      <c r="H17" s="82"/>
      <c r="I17" s="82"/>
      <c r="J17" s="82"/>
      <c r="K17" s="82"/>
      <c r="L17" s="82"/>
      <c r="M17" s="82"/>
    </row>
    <row r="18" spans="1:13" ht="15.75" customHeight="1" x14ac:dyDescent="0.2">
      <c r="A18" s="13"/>
      <c r="B18" s="13"/>
      <c r="C18" s="13"/>
      <c r="D18" s="59"/>
      <c r="E18" s="82"/>
      <c r="F18" s="82"/>
      <c r="G18" s="82"/>
      <c r="H18" s="82"/>
      <c r="I18" s="82"/>
      <c r="J18" s="82"/>
      <c r="K18" s="82"/>
      <c r="L18" s="82"/>
      <c r="M18" s="82"/>
    </row>
    <row r="19" spans="1:13" ht="15.75" customHeight="1" x14ac:dyDescent="0.2">
      <c r="A19" s="13" t="s">
        <v>21</v>
      </c>
      <c r="B19" s="4">
        <f>SUM(B10:B17)</f>
        <v>2245</v>
      </c>
      <c r="C19" s="13"/>
      <c r="D19" s="59"/>
      <c r="E19" s="82"/>
      <c r="F19" s="82"/>
      <c r="G19" s="82"/>
      <c r="H19" s="82"/>
      <c r="I19" s="82"/>
      <c r="J19" s="82"/>
      <c r="K19" s="82"/>
      <c r="L19" s="82"/>
      <c r="M19" s="82"/>
    </row>
    <row r="20" spans="1:13" ht="15.75" customHeight="1" x14ac:dyDescent="0.2">
      <c r="A20" s="18" t="s">
        <v>22</v>
      </c>
      <c r="B20" s="9">
        <f>B8-B19</f>
        <v>1210</v>
      </c>
      <c r="C20" s="19"/>
      <c r="D20" s="59"/>
      <c r="E20" s="82"/>
      <c r="F20" s="82"/>
      <c r="G20" s="82"/>
      <c r="H20" s="82"/>
      <c r="I20" s="82"/>
      <c r="J20" s="82"/>
      <c r="K20" s="82"/>
      <c r="L20" s="82"/>
      <c r="M20" s="82"/>
    </row>
    <row r="21" spans="1:13" ht="15.75" customHeight="1" x14ac:dyDescent="0.2">
      <c r="A21" s="59"/>
      <c r="B21" s="59"/>
      <c r="C21" s="59"/>
      <c r="D21" s="59"/>
      <c r="E21" s="82"/>
      <c r="F21" s="82"/>
      <c r="G21" s="82"/>
      <c r="H21" s="82"/>
      <c r="I21" s="82"/>
      <c r="J21" s="82"/>
      <c r="K21" s="82"/>
      <c r="L21" s="82"/>
      <c r="M21" s="82"/>
    </row>
  </sheetData>
  <mergeCells count="3">
    <mergeCell ref="A1:B1"/>
    <mergeCell ref="E6:M21"/>
    <mergeCell ref="A9:C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28.85546875" customWidth="1"/>
    <col min="2" max="2" width="20.7109375" customWidth="1"/>
    <col min="3" max="3" width="21.5703125" customWidth="1"/>
  </cols>
  <sheetData>
    <row r="1" spans="1:3" ht="15.75" customHeight="1" x14ac:dyDescent="0.2">
      <c r="A1" s="79" t="s">
        <v>0</v>
      </c>
      <c r="B1" s="80"/>
      <c r="C1" s="1" t="s">
        <v>1</v>
      </c>
    </row>
    <row r="2" spans="1:3" ht="15.75" customHeight="1" x14ac:dyDescent="0.2">
      <c r="A2" s="13" t="s">
        <v>2</v>
      </c>
      <c r="B2" s="2">
        <v>1210</v>
      </c>
      <c r="C2" s="13"/>
    </row>
    <row r="3" spans="1:3" ht="15.75" customHeight="1" x14ac:dyDescent="0.2">
      <c r="A3" s="13" t="s">
        <v>3</v>
      </c>
      <c r="B3" s="2">
        <v>500</v>
      </c>
      <c r="C3" s="13"/>
    </row>
    <row r="4" spans="1:3" ht="15.75" customHeight="1" x14ac:dyDescent="0.2">
      <c r="A4" s="13" t="s">
        <v>4</v>
      </c>
      <c r="B4" s="2">
        <v>500</v>
      </c>
      <c r="C4" s="13"/>
    </row>
    <row r="5" spans="1:3" ht="15.75" customHeight="1" x14ac:dyDescent="0.2">
      <c r="A5" s="13" t="s">
        <v>5</v>
      </c>
      <c r="B5" s="2">
        <v>500</v>
      </c>
      <c r="C5" s="13"/>
    </row>
    <row r="6" spans="1:3" ht="15.75" customHeight="1" x14ac:dyDescent="0.2">
      <c r="A6" s="13" t="s">
        <v>6</v>
      </c>
      <c r="B6" s="2">
        <v>500</v>
      </c>
      <c r="C6" s="13"/>
    </row>
    <row r="7" spans="1:3" ht="15.75" customHeight="1" x14ac:dyDescent="0.2">
      <c r="A7" s="13" t="s">
        <v>7</v>
      </c>
      <c r="B7" s="2">
        <v>500</v>
      </c>
      <c r="C7" s="13"/>
    </row>
    <row r="8" spans="1:3" ht="15.75" customHeight="1" x14ac:dyDescent="0.2">
      <c r="A8" s="13" t="s">
        <v>8</v>
      </c>
      <c r="B8" s="4">
        <v>3710</v>
      </c>
      <c r="C8" s="13"/>
    </row>
    <row r="9" spans="1:3" ht="15.75" customHeight="1" x14ac:dyDescent="0.2">
      <c r="A9" s="79" t="s">
        <v>11</v>
      </c>
      <c r="B9" s="86"/>
      <c r="C9" s="80"/>
    </row>
    <row r="10" spans="1:3" ht="15.75" customHeight="1" x14ac:dyDescent="0.2">
      <c r="A10" s="13" t="s">
        <v>13</v>
      </c>
      <c r="B10" s="2">
        <v>1000</v>
      </c>
      <c r="C10" s="13"/>
    </row>
    <row r="11" spans="1:3" ht="15.75" customHeight="1" x14ac:dyDescent="0.2">
      <c r="A11" s="13" t="s">
        <v>14</v>
      </c>
      <c r="B11" s="2">
        <v>1000</v>
      </c>
      <c r="C11" s="13"/>
    </row>
    <row r="12" spans="1:3" ht="15.75" customHeight="1" x14ac:dyDescent="0.2">
      <c r="A12" s="13" t="s">
        <v>26</v>
      </c>
      <c r="B12" s="2">
        <v>150</v>
      </c>
      <c r="C12" s="13"/>
    </row>
    <row r="13" spans="1:3" ht="15.75" customHeight="1" x14ac:dyDescent="0.2">
      <c r="A13" s="13" t="s">
        <v>27</v>
      </c>
      <c r="B13" s="2">
        <v>150</v>
      </c>
      <c r="C13" s="13"/>
    </row>
    <row r="14" spans="1:3" ht="15.75" customHeight="1" x14ac:dyDescent="0.2">
      <c r="A14" s="13" t="s">
        <v>28</v>
      </c>
      <c r="B14" s="2">
        <v>1100</v>
      </c>
      <c r="C14" s="13"/>
    </row>
    <row r="15" spans="1:3" ht="15.75" customHeight="1" x14ac:dyDescent="0.2">
      <c r="A15" s="13" t="s">
        <v>29</v>
      </c>
      <c r="B15" s="2">
        <v>800</v>
      </c>
      <c r="C15" s="13"/>
    </row>
    <row r="16" spans="1:3" ht="15.75" customHeight="1" x14ac:dyDescent="0.2">
      <c r="A16" s="13" t="s">
        <v>30</v>
      </c>
      <c r="B16" s="3">
        <v>380</v>
      </c>
      <c r="C16" s="13"/>
    </row>
    <row r="17" spans="1:3" ht="15.75" customHeight="1" x14ac:dyDescent="0.2">
      <c r="A17" s="13"/>
      <c r="B17" s="13"/>
      <c r="C17" s="13"/>
    </row>
    <row r="18" spans="1:3" ht="15.75" customHeight="1" x14ac:dyDescent="0.2">
      <c r="A18" s="13"/>
      <c r="B18" s="13"/>
      <c r="C18" s="13"/>
    </row>
    <row r="19" spans="1:3" ht="15.75" customHeight="1" x14ac:dyDescent="0.2">
      <c r="A19" s="13" t="s">
        <v>21</v>
      </c>
      <c r="B19" s="4">
        <v>4580</v>
      </c>
      <c r="C19" s="13"/>
    </row>
    <row r="20" spans="1:3" ht="15.75" customHeight="1" x14ac:dyDescent="0.2">
      <c r="A20" s="13" t="s">
        <v>22</v>
      </c>
      <c r="B20" s="8">
        <v>-870</v>
      </c>
      <c r="C20" s="13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25.28515625" customWidth="1"/>
    <col min="2" max="2" width="25.140625" customWidth="1"/>
    <col min="3" max="3" width="29" customWidth="1"/>
  </cols>
  <sheetData>
    <row r="1" spans="1:3" ht="15.75" customHeight="1" x14ac:dyDescent="0.2">
      <c r="A1" s="79" t="s">
        <v>0</v>
      </c>
      <c r="B1" s="80"/>
      <c r="C1" s="1" t="s">
        <v>1</v>
      </c>
    </row>
    <row r="2" spans="1:3" ht="15.75" customHeight="1" x14ac:dyDescent="0.2">
      <c r="A2" s="13" t="s">
        <v>2</v>
      </c>
      <c r="B2" s="2">
        <v>-870</v>
      </c>
      <c r="C2" s="13"/>
    </row>
    <row r="3" spans="1:3" ht="15.75" customHeight="1" x14ac:dyDescent="0.2">
      <c r="A3" s="13" t="s">
        <v>3</v>
      </c>
      <c r="B3" s="2">
        <v>800</v>
      </c>
      <c r="C3" s="13"/>
    </row>
    <row r="4" spans="1:3" ht="15.75" customHeight="1" x14ac:dyDescent="0.2">
      <c r="A4" s="13" t="s">
        <v>4</v>
      </c>
      <c r="B4" s="2">
        <v>800</v>
      </c>
      <c r="C4" s="13"/>
    </row>
    <row r="5" spans="1:3" ht="15.75" customHeight="1" x14ac:dyDescent="0.2">
      <c r="A5" s="13" t="s">
        <v>5</v>
      </c>
      <c r="B5" s="2">
        <v>800</v>
      </c>
      <c r="C5" s="13"/>
    </row>
    <row r="6" spans="1:3" ht="15.75" customHeight="1" x14ac:dyDescent="0.2">
      <c r="A6" s="13" t="s">
        <v>6</v>
      </c>
      <c r="B6" s="2">
        <v>800</v>
      </c>
      <c r="C6" s="13"/>
    </row>
    <row r="7" spans="1:3" ht="15.75" customHeight="1" x14ac:dyDescent="0.2">
      <c r="A7" s="13" t="s">
        <v>7</v>
      </c>
      <c r="B7" s="2">
        <v>800</v>
      </c>
      <c r="C7" s="13"/>
    </row>
    <row r="8" spans="1:3" ht="15.75" customHeight="1" x14ac:dyDescent="0.2">
      <c r="A8" s="13" t="s">
        <v>8</v>
      </c>
      <c r="B8" s="4">
        <v>3130</v>
      </c>
      <c r="C8" s="13"/>
    </row>
    <row r="9" spans="1:3" ht="15.75" customHeight="1" x14ac:dyDescent="0.2">
      <c r="A9" s="79" t="s">
        <v>11</v>
      </c>
      <c r="B9" s="86"/>
      <c r="C9" s="80"/>
    </row>
    <row r="10" spans="1:3" ht="15.75" customHeight="1" x14ac:dyDescent="0.2">
      <c r="A10" s="13" t="s">
        <v>13</v>
      </c>
      <c r="B10" s="2">
        <v>1000</v>
      </c>
      <c r="C10" s="13"/>
    </row>
    <row r="11" spans="1:3" ht="15.75" customHeight="1" x14ac:dyDescent="0.2">
      <c r="A11" s="13" t="s">
        <v>14</v>
      </c>
      <c r="B11" s="2">
        <v>1000</v>
      </c>
      <c r="C11" s="13"/>
    </row>
    <row r="12" spans="1:3" ht="15.75" customHeight="1" x14ac:dyDescent="0.2">
      <c r="A12" s="13" t="s">
        <v>29</v>
      </c>
      <c r="B12" s="2">
        <v>800</v>
      </c>
      <c r="C12" s="13"/>
    </row>
    <row r="13" spans="1:3" ht="15.75" customHeight="1" x14ac:dyDescent="0.2">
      <c r="A13" s="13"/>
      <c r="B13" s="13"/>
      <c r="C13" s="13"/>
    </row>
    <row r="14" spans="1:3" ht="15.75" customHeight="1" x14ac:dyDescent="0.2">
      <c r="A14" s="13"/>
      <c r="B14" s="2"/>
      <c r="C14" s="13"/>
    </row>
    <row r="15" spans="1:3" ht="15.75" customHeight="1" x14ac:dyDescent="0.2">
      <c r="A15" s="13"/>
      <c r="B15" s="2"/>
      <c r="C15" s="13"/>
    </row>
    <row r="16" spans="1:3" ht="15.75" customHeight="1" x14ac:dyDescent="0.2">
      <c r="A16" s="13"/>
      <c r="B16" s="13"/>
      <c r="C16" s="13"/>
    </row>
    <row r="17" spans="1:3" ht="15.75" customHeight="1" x14ac:dyDescent="0.2">
      <c r="A17" s="13"/>
      <c r="B17" s="13"/>
      <c r="C17" s="13"/>
    </row>
    <row r="18" spans="1:3" ht="15.75" customHeight="1" x14ac:dyDescent="0.2">
      <c r="A18" s="13"/>
      <c r="B18" s="13"/>
      <c r="C18" s="13"/>
    </row>
    <row r="19" spans="1:3" ht="15.75" customHeight="1" x14ac:dyDescent="0.2">
      <c r="A19" s="13" t="s">
        <v>21</v>
      </c>
      <c r="B19" s="4">
        <v>2800</v>
      </c>
      <c r="C19" s="13"/>
    </row>
    <row r="20" spans="1:3" ht="15.75" customHeight="1" x14ac:dyDescent="0.2">
      <c r="A20" s="13" t="s">
        <v>22</v>
      </c>
      <c r="B20" s="8">
        <v>330</v>
      </c>
      <c r="C20" s="13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1"/>
  <sheetViews>
    <sheetView workbookViewId="0">
      <selection sqref="A1:B1"/>
    </sheetView>
  </sheetViews>
  <sheetFormatPr defaultColWidth="14.42578125" defaultRowHeight="15.75" customHeight="1" x14ac:dyDescent="0.2"/>
  <cols>
    <col min="1" max="1" width="26.5703125" customWidth="1"/>
    <col min="2" max="2" width="26.140625" customWidth="1"/>
  </cols>
  <sheetData>
    <row r="1" spans="1:3" ht="15.75" customHeight="1" x14ac:dyDescent="0.2">
      <c r="A1" s="79" t="s">
        <v>0</v>
      </c>
      <c r="B1" s="80"/>
      <c r="C1" s="12" t="s">
        <v>1</v>
      </c>
    </row>
    <row r="2" spans="1:3" ht="15.75" customHeight="1" x14ac:dyDescent="0.2">
      <c r="A2" s="13" t="s">
        <v>2</v>
      </c>
      <c r="B2" s="2">
        <v>330</v>
      </c>
      <c r="C2" s="13"/>
    </row>
    <row r="3" spans="1:3" ht="15.75" customHeight="1" x14ac:dyDescent="0.2">
      <c r="A3" s="13" t="s">
        <v>3</v>
      </c>
      <c r="B3" s="2">
        <v>800</v>
      </c>
      <c r="C3" s="13"/>
    </row>
    <row r="4" spans="1:3" ht="15.75" customHeight="1" x14ac:dyDescent="0.2">
      <c r="A4" s="13" t="s">
        <v>4</v>
      </c>
      <c r="B4" s="2">
        <v>800</v>
      </c>
      <c r="C4" s="13"/>
    </row>
    <row r="5" spans="1:3" ht="15.75" customHeight="1" x14ac:dyDescent="0.2">
      <c r="A5" s="13" t="s">
        <v>5</v>
      </c>
      <c r="B5" s="2">
        <v>800</v>
      </c>
      <c r="C5" s="13"/>
    </row>
    <row r="6" spans="1:3" ht="15.75" customHeight="1" x14ac:dyDescent="0.2">
      <c r="A6" s="13" t="s">
        <v>6</v>
      </c>
      <c r="B6" s="2">
        <v>800</v>
      </c>
      <c r="C6" s="13"/>
    </row>
    <row r="7" spans="1:3" ht="15.75" customHeight="1" x14ac:dyDescent="0.2">
      <c r="A7" s="13" t="s">
        <v>7</v>
      </c>
      <c r="B7" s="2">
        <v>800</v>
      </c>
      <c r="C7" s="13"/>
    </row>
    <row r="8" spans="1:3" ht="15.75" customHeight="1" x14ac:dyDescent="0.2">
      <c r="A8" s="13" t="s">
        <v>8</v>
      </c>
      <c r="B8" s="4">
        <v>4330</v>
      </c>
      <c r="C8" s="13"/>
    </row>
    <row r="9" spans="1:3" ht="15.75" customHeight="1" x14ac:dyDescent="0.2">
      <c r="A9" s="79" t="s">
        <v>11</v>
      </c>
      <c r="B9" s="86"/>
      <c r="C9" s="80"/>
    </row>
    <row r="10" spans="1:3" ht="15.75" customHeight="1" x14ac:dyDescent="0.2">
      <c r="A10" s="13" t="s">
        <v>13</v>
      </c>
      <c r="B10" s="2">
        <v>1000</v>
      </c>
      <c r="C10" s="13"/>
    </row>
    <row r="11" spans="1:3" ht="15.75" customHeight="1" x14ac:dyDescent="0.2">
      <c r="A11" s="13" t="s">
        <v>14</v>
      </c>
      <c r="B11" s="2">
        <v>1000</v>
      </c>
      <c r="C11" s="13"/>
    </row>
    <row r="12" spans="1:3" ht="15.75" customHeight="1" x14ac:dyDescent="0.2">
      <c r="A12" s="13" t="s">
        <v>31</v>
      </c>
      <c r="B12" s="2">
        <v>800</v>
      </c>
      <c r="C12" s="13"/>
    </row>
    <row r="13" spans="1:3" ht="15.75" customHeight="1" x14ac:dyDescent="0.2">
      <c r="A13" s="13" t="s">
        <v>32</v>
      </c>
      <c r="B13" s="2">
        <v>800</v>
      </c>
      <c r="C13" s="13"/>
    </row>
    <row r="14" spans="1:3" ht="15.75" customHeight="1" x14ac:dyDescent="0.2">
      <c r="A14" s="13" t="s">
        <v>33</v>
      </c>
      <c r="B14" s="2">
        <v>800</v>
      </c>
      <c r="C14" s="13"/>
    </row>
    <row r="15" spans="1:3" ht="15.75" customHeight="1" x14ac:dyDescent="0.2">
      <c r="A15" s="13" t="s">
        <v>34</v>
      </c>
      <c r="B15" s="2">
        <v>800</v>
      </c>
      <c r="C15" s="13"/>
    </row>
    <row r="16" spans="1:3" ht="15.75" customHeight="1" x14ac:dyDescent="0.2">
      <c r="A16" s="13" t="s">
        <v>24</v>
      </c>
      <c r="B16" s="2">
        <v>500</v>
      </c>
      <c r="C16" s="13"/>
    </row>
    <row r="17" spans="1:3" ht="15.75" customHeight="1" x14ac:dyDescent="0.2">
      <c r="A17" s="13"/>
      <c r="B17" s="13"/>
      <c r="C17" s="13"/>
    </row>
    <row r="18" spans="1:3" ht="15.75" customHeight="1" x14ac:dyDescent="0.2">
      <c r="A18" s="13"/>
      <c r="B18" s="13"/>
      <c r="C18" s="13"/>
    </row>
    <row r="19" spans="1:3" ht="15.75" customHeight="1" x14ac:dyDescent="0.2">
      <c r="A19" s="13"/>
      <c r="B19" s="13"/>
      <c r="C19" s="13"/>
    </row>
    <row r="20" spans="1:3" ht="15.75" customHeight="1" x14ac:dyDescent="0.2">
      <c r="A20" s="13" t="s">
        <v>21</v>
      </c>
      <c r="B20" s="4">
        <v>5700</v>
      </c>
      <c r="C20" s="13"/>
    </row>
    <row r="21" spans="1:3" ht="15.75" customHeight="1" x14ac:dyDescent="0.2">
      <c r="A21" s="13" t="s">
        <v>22</v>
      </c>
      <c r="B21" s="8">
        <v>-1370</v>
      </c>
      <c r="C21" s="13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sqref="A1:B1"/>
    </sheetView>
  </sheetViews>
  <sheetFormatPr defaultColWidth="14.42578125" defaultRowHeight="15.75" customHeight="1" x14ac:dyDescent="0.2"/>
  <cols>
    <col min="1" max="1" width="24.42578125" customWidth="1"/>
  </cols>
  <sheetData>
    <row r="1" spans="1:4" x14ac:dyDescent="0.25">
      <c r="A1" s="87" t="s">
        <v>0</v>
      </c>
      <c r="B1" s="80"/>
      <c r="C1" s="14" t="s">
        <v>1</v>
      </c>
      <c r="D1" s="59"/>
    </row>
    <row r="2" spans="1:4" x14ac:dyDescent="0.25">
      <c r="A2" s="15" t="s">
        <v>2</v>
      </c>
      <c r="B2" s="16">
        <v>-1370</v>
      </c>
      <c r="C2" s="19"/>
      <c r="D2" s="59"/>
    </row>
    <row r="3" spans="1:4" x14ac:dyDescent="0.25">
      <c r="A3" s="17" t="s">
        <v>3</v>
      </c>
      <c r="B3" s="3">
        <v>800</v>
      </c>
      <c r="C3" s="18"/>
      <c r="D3" s="59"/>
    </row>
    <row r="4" spans="1:4" x14ac:dyDescent="0.25">
      <c r="A4" s="17" t="s">
        <v>4</v>
      </c>
      <c r="B4" s="16">
        <v>800</v>
      </c>
      <c r="C4" s="19"/>
      <c r="D4" s="59"/>
    </row>
    <row r="5" spans="1:4" x14ac:dyDescent="0.25">
      <c r="A5" s="17" t="s">
        <v>5</v>
      </c>
      <c r="B5" s="16">
        <v>800</v>
      </c>
      <c r="C5" s="19"/>
      <c r="D5" s="59"/>
    </row>
    <row r="6" spans="1:4" x14ac:dyDescent="0.25">
      <c r="A6" s="17" t="s">
        <v>6</v>
      </c>
      <c r="B6" s="16">
        <v>800</v>
      </c>
      <c r="C6" s="19"/>
      <c r="D6" s="59"/>
    </row>
    <row r="7" spans="1:4" x14ac:dyDescent="0.25">
      <c r="A7" s="17" t="s">
        <v>7</v>
      </c>
      <c r="B7" s="16">
        <v>800</v>
      </c>
      <c r="C7" s="19"/>
      <c r="D7" s="59"/>
    </row>
    <row r="8" spans="1:4" x14ac:dyDescent="0.25">
      <c r="A8" s="20" t="s">
        <v>8</v>
      </c>
      <c r="B8" s="21">
        <v>2630</v>
      </c>
      <c r="C8" s="7"/>
      <c r="D8" s="59"/>
    </row>
    <row r="9" spans="1:4" x14ac:dyDescent="0.25">
      <c r="A9" s="88" t="s">
        <v>11</v>
      </c>
      <c r="B9" s="84"/>
      <c r="C9" s="85"/>
      <c r="D9" s="59"/>
    </row>
    <row r="10" spans="1:4" x14ac:dyDescent="0.25">
      <c r="A10" s="23" t="s">
        <v>13</v>
      </c>
      <c r="B10" s="16">
        <v>500</v>
      </c>
      <c r="C10" s="58" t="s">
        <v>35</v>
      </c>
      <c r="D10" s="59"/>
    </row>
    <row r="11" spans="1:4" x14ac:dyDescent="0.25">
      <c r="A11" s="23" t="s">
        <v>14</v>
      </c>
      <c r="B11" s="16">
        <v>1000</v>
      </c>
      <c r="C11" s="19"/>
      <c r="D11" s="59"/>
    </row>
    <row r="12" spans="1:4" x14ac:dyDescent="0.25">
      <c r="A12" s="22" t="s">
        <v>36</v>
      </c>
      <c r="B12" s="2">
        <v>800</v>
      </c>
      <c r="C12" s="19"/>
      <c r="D12" s="59"/>
    </row>
    <row r="13" spans="1:4" x14ac:dyDescent="0.25">
      <c r="A13" s="22" t="s">
        <v>37</v>
      </c>
      <c r="B13" s="16">
        <v>800</v>
      </c>
      <c r="C13" s="19"/>
      <c r="D13" s="59"/>
    </row>
    <row r="14" spans="1:4" x14ac:dyDescent="0.25">
      <c r="A14" s="22" t="s">
        <v>38</v>
      </c>
      <c r="B14" s="16">
        <v>100</v>
      </c>
      <c r="C14" s="19"/>
      <c r="D14" s="59"/>
    </row>
    <row r="15" spans="1:4" x14ac:dyDescent="0.25">
      <c r="A15" s="22"/>
      <c r="B15" s="23"/>
      <c r="C15" s="19"/>
      <c r="D15" s="59"/>
    </row>
    <row r="16" spans="1:4" x14ac:dyDescent="0.25">
      <c r="A16" s="22"/>
      <c r="B16" s="23"/>
      <c r="C16" s="19"/>
      <c r="D16" s="59"/>
    </row>
    <row r="17" spans="1:4" x14ac:dyDescent="0.25">
      <c r="A17" s="22"/>
      <c r="B17" s="23"/>
      <c r="C17" s="19"/>
      <c r="D17" s="59"/>
    </row>
    <row r="18" spans="1:4" x14ac:dyDescent="0.25">
      <c r="A18" s="22"/>
      <c r="B18" s="23"/>
      <c r="C18" s="19"/>
      <c r="D18" s="59"/>
    </row>
    <row r="19" spans="1:4" x14ac:dyDescent="0.25">
      <c r="A19" s="15" t="s">
        <v>21</v>
      </c>
      <c r="B19" s="24">
        <v>3200</v>
      </c>
      <c r="C19" s="19"/>
      <c r="D19" s="59"/>
    </row>
    <row r="20" spans="1:4" x14ac:dyDescent="0.25">
      <c r="A20" s="15" t="s">
        <v>22</v>
      </c>
      <c r="B20" s="25">
        <v>-570</v>
      </c>
      <c r="C20" s="19"/>
      <c r="D20" s="5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1"/>
  <sheetViews>
    <sheetView workbookViewId="0">
      <selection sqref="A1:B1"/>
    </sheetView>
  </sheetViews>
  <sheetFormatPr defaultColWidth="14.42578125" defaultRowHeight="15.75" customHeight="1" x14ac:dyDescent="0.2"/>
  <cols>
    <col min="1" max="1" width="26.42578125" customWidth="1"/>
    <col min="2" max="2" width="5.28515625" customWidth="1"/>
    <col min="3" max="3" width="19" customWidth="1"/>
  </cols>
  <sheetData>
    <row r="1" spans="1:3" ht="15" x14ac:dyDescent="0.25">
      <c r="A1" s="87" t="s">
        <v>0</v>
      </c>
      <c r="B1" s="80"/>
      <c r="C1" s="14" t="s">
        <v>1</v>
      </c>
    </row>
    <row r="2" spans="1:3" ht="15" x14ac:dyDescent="0.25">
      <c r="A2" s="15" t="s">
        <v>2</v>
      </c>
      <c r="B2" s="16">
        <v>-570</v>
      </c>
      <c r="C2" s="19"/>
    </row>
    <row r="3" spans="1:3" ht="15" x14ac:dyDescent="0.25">
      <c r="A3" s="17" t="s">
        <v>3</v>
      </c>
      <c r="B3" s="3">
        <v>900</v>
      </c>
      <c r="C3" s="18"/>
    </row>
    <row r="4" spans="1:3" ht="15" x14ac:dyDescent="0.25">
      <c r="A4" s="17" t="s">
        <v>4</v>
      </c>
      <c r="B4" s="16">
        <v>900</v>
      </c>
      <c r="C4" s="19"/>
    </row>
    <row r="5" spans="1:3" ht="15" x14ac:dyDescent="0.25">
      <c r="A5" s="17" t="s">
        <v>5</v>
      </c>
      <c r="B5" s="16">
        <v>900</v>
      </c>
      <c r="C5" s="19"/>
    </row>
    <row r="6" spans="1:3" ht="15" x14ac:dyDescent="0.25">
      <c r="A6" s="17" t="s">
        <v>6</v>
      </c>
      <c r="B6" s="16">
        <v>900</v>
      </c>
      <c r="C6" s="19"/>
    </row>
    <row r="7" spans="1:3" ht="15" x14ac:dyDescent="0.25">
      <c r="A7" s="17" t="s">
        <v>7</v>
      </c>
      <c r="B7" s="16">
        <v>900</v>
      </c>
      <c r="C7" s="19"/>
    </row>
    <row r="8" spans="1:3" ht="15" x14ac:dyDescent="0.25">
      <c r="A8" s="20" t="s">
        <v>8</v>
      </c>
      <c r="B8" s="21">
        <v>3930</v>
      </c>
      <c r="C8" s="7"/>
    </row>
    <row r="9" spans="1:3" ht="15" x14ac:dyDescent="0.25">
      <c r="A9" s="88" t="s">
        <v>11</v>
      </c>
      <c r="B9" s="84"/>
      <c r="C9" s="85"/>
    </row>
    <row r="10" spans="1:3" ht="15" x14ac:dyDescent="0.25">
      <c r="A10" s="23" t="s">
        <v>13</v>
      </c>
      <c r="B10" s="16">
        <v>1000</v>
      </c>
      <c r="C10" s="58"/>
    </row>
    <row r="11" spans="1:3" ht="15" x14ac:dyDescent="0.25">
      <c r="A11" s="23" t="s">
        <v>14</v>
      </c>
      <c r="B11" s="16">
        <v>1000</v>
      </c>
      <c r="C11" s="19"/>
    </row>
    <row r="12" spans="1:3" ht="15" x14ac:dyDescent="0.25">
      <c r="A12" s="22" t="s">
        <v>39</v>
      </c>
      <c r="B12" s="2">
        <v>800</v>
      </c>
      <c r="C12" s="19"/>
    </row>
    <row r="13" spans="1:3" ht="15" x14ac:dyDescent="0.25">
      <c r="A13" s="22" t="s">
        <v>40</v>
      </c>
      <c r="B13" s="16">
        <v>800</v>
      </c>
      <c r="C13" s="19"/>
    </row>
    <row r="14" spans="1:3" ht="15" x14ac:dyDescent="0.25">
      <c r="A14" s="22" t="s">
        <v>41</v>
      </c>
      <c r="B14" s="16">
        <v>800</v>
      </c>
      <c r="C14" s="19"/>
    </row>
    <row r="15" spans="1:3" ht="15" x14ac:dyDescent="0.25">
      <c r="A15" s="22" t="s">
        <v>24</v>
      </c>
      <c r="B15" s="16">
        <v>320</v>
      </c>
      <c r="C15" s="19"/>
    </row>
    <row r="16" spans="1:3" ht="15" x14ac:dyDescent="0.25">
      <c r="A16" s="22"/>
      <c r="B16" s="23"/>
      <c r="C16" s="19"/>
    </row>
    <row r="17" spans="1:3" ht="15" x14ac:dyDescent="0.25">
      <c r="A17" s="22"/>
      <c r="B17" s="23"/>
      <c r="C17" s="19"/>
    </row>
    <row r="18" spans="1:3" ht="15" x14ac:dyDescent="0.25">
      <c r="A18" s="22"/>
      <c r="B18" s="23"/>
      <c r="C18" s="19"/>
    </row>
    <row r="19" spans="1:3" ht="15" x14ac:dyDescent="0.25">
      <c r="A19" s="15" t="s">
        <v>21</v>
      </c>
      <c r="B19" s="24">
        <v>4720</v>
      </c>
      <c r="C19" s="19"/>
    </row>
    <row r="20" spans="1:3" ht="15" x14ac:dyDescent="0.25">
      <c r="A20" s="15" t="s">
        <v>22</v>
      </c>
      <c r="B20" s="25">
        <v>-790</v>
      </c>
      <c r="C20" s="19"/>
    </row>
    <row r="21" spans="1:3" ht="15.75" customHeight="1" x14ac:dyDescent="0.2">
      <c r="A21" s="59"/>
      <c r="B21" s="59"/>
      <c r="C21" s="5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sqref="A1:B1"/>
    </sheetView>
  </sheetViews>
  <sheetFormatPr defaultColWidth="14.42578125" defaultRowHeight="15.75" customHeight="1" x14ac:dyDescent="0.2"/>
  <cols>
    <col min="1" max="1" width="26.42578125" customWidth="1"/>
    <col min="2" max="2" width="31.85546875" customWidth="1"/>
    <col min="3" max="3" width="19" customWidth="1"/>
  </cols>
  <sheetData>
    <row r="1" spans="1:3" x14ac:dyDescent="0.25">
      <c r="A1" s="87" t="s">
        <v>0</v>
      </c>
      <c r="B1" s="80"/>
      <c r="C1" s="14" t="s">
        <v>1</v>
      </c>
    </row>
    <row r="2" spans="1:3" x14ac:dyDescent="0.25">
      <c r="A2" s="15" t="s">
        <v>2</v>
      </c>
      <c r="B2" s="16">
        <v>-790</v>
      </c>
      <c r="C2" s="19"/>
    </row>
    <row r="3" spans="1:3" x14ac:dyDescent="0.25">
      <c r="A3" s="17" t="s">
        <v>3</v>
      </c>
      <c r="B3" s="3">
        <v>900</v>
      </c>
      <c r="C3" s="18"/>
    </row>
    <row r="4" spans="1:3" x14ac:dyDescent="0.25">
      <c r="A4" s="17" t="s">
        <v>4</v>
      </c>
      <c r="B4" s="16">
        <v>900</v>
      </c>
      <c r="C4" s="19"/>
    </row>
    <row r="5" spans="1:3" x14ac:dyDescent="0.25">
      <c r="A5" s="17" t="s">
        <v>5</v>
      </c>
      <c r="B5" s="16">
        <v>900</v>
      </c>
      <c r="C5" s="19"/>
    </row>
    <row r="6" spans="1:3" x14ac:dyDescent="0.25">
      <c r="A6" s="17" t="s">
        <v>6</v>
      </c>
      <c r="B6" s="16">
        <v>900</v>
      </c>
      <c r="C6" s="19"/>
    </row>
    <row r="7" spans="1:3" x14ac:dyDescent="0.25">
      <c r="A7" s="17" t="s">
        <v>7</v>
      </c>
      <c r="B7" s="16">
        <v>900</v>
      </c>
      <c r="C7" s="19"/>
    </row>
    <row r="8" spans="1:3" x14ac:dyDescent="0.25">
      <c r="A8" s="20" t="s">
        <v>8</v>
      </c>
      <c r="B8" s="21">
        <v>3710</v>
      </c>
      <c r="C8" s="7"/>
    </row>
    <row r="9" spans="1:3" x14ac:dyDescent="0.25">
      <c r="A9" s="88" t="s">
        <v>11</v>
      </c>
      <c r="B9" s="84"/>
      <c r="C9" s="85"/>
    </row>
    <row r="10" spans="1:3" x14ac:dyDescent="0.25">
      <c r="A10" s="23" t="s">
        <v>13</v>
      </c>
      <c r="B10" s="16">
        <v>1000</v>
      </c>
      <c r="C10" s="58"/>
    </row>
    <row r="11" spans="1:3" x14ac:dyDescent="0.25">
      <c r="A11" s="23" t="s">
        <v>14</v>
      </c>
      <c r="B11" s="16">
        <v>1000</v>
      </c>
      <c r="C11" s="19"/>
    </row>
    <row r="12" spans="1:3" x14ac:dyDescent="0.25">
      <c r="A12" s="22" t="s">
        <v>42</v>
      </c>
      <c r="B12" s="2">
        <v>800</v>
      </c>
      <c r="C12" s="19"/>
    </row>
    <row r="13" spans="1:3" x14ac:dyDescent="0.25">
      <c r="A13" s="22" t="s">
        <v>43</v>
      </c>
      <c r="B13" s="2">
        <v>800</v>
      </c>
      <c r="C13" s="19"/>
    </row>
    <row r="14" spans="1:3" x14ac:dyDescent="0.25">
      <c r="A14" s="22" t="s">
        <v>44</v>
      </c>
      <c r="B14" s="2">
        <v>800</v>
      </c>
      <c r="C14" s="19"/>
    </row>
    <row r="15" spans="1:3" x14ac:dyDescent="0.25">
      <c r="A15" s="22" t="s">
        <v>45</v>
      </c>
      <c r="B15" s="2">
        <v>800</v>
      </c>
      <c r="C15" s="19"/>
    </row>
    <row r="16" spans="1:3" x14ac:dyDescent="0.25">
      <c r="A16" s="22" t="s">
        <v>46</v>
      </c>
      <c r="B16" s="16">
        <v>800</v>
      </c>
      <c r="C16" s="19"/>
    </row>
    <row r="17" spans="1:3" x14ac:dyDescent="0.25">
      <c r="A17" s="22" t="s">
        <v>23</v>
      </c>
      <c r="B17" s="16">
        <v>150</v>
      </c>
      <c r="C17" s="19"/>
    </row>
    <row r="18" spans="1:3" x14ac:dyDescent="0.25">
      <c r="A18" s="22"/>
      <c r="B18" s="23"/>
      <c r="C18" s="19"/>
    </row>
    <row r="19" spans="1:3" x14ac:dyDescent="0.25">
      <c r="A19" s="15" t="s">
        <v>21</v>
      </c>
      <c r="B19" s="24">
        <v>6150</v>
      </c>
      <c r="C19" s="19"/>
    </row>
    <row r="20" spans="1:3" x14ac:dyDescent="0.25">
      <c r="A20" s="15" t="s">
        <v>22</v>
      </c>
      <c r="B20" s="25">
        <v>-2440</v>
      </c>
      <c r="C20" s="19"/>
    </row>
  </sheetData>
  <mergeCells count="2">
    <mergeCell ref="A1:B1"/>
    <mergeCell ref="A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Nov-17</vt:lpstr>
      <vt:lpstr>Dec-17</vt:lpstr>
      <vt:lpstr>Jan-18</vt:lpstr>
      <vt:lpstr>Feb-18</vt:lpstr>
      <vt:lpstr>Mar-18</vt:lpstr>
      <vt:lpstr>Apr-18</vt:lpstr>
      <vt:lpstr>May-18</vt:lpstr>
      <vt:lpstr>Jun-18</vt:lpstr>
      <vt:lpstr>Jul-18</vt:lpstr>
      <vt:lpstr>Aug-18</vt:lpstr>
      <vt:lpstr>Sep-18</vt:lpstr>
      <vt:lpstr>Oct-18</vt:lpstr>
      <vt:lpstr>Nov-18</vt:lpstr>
      <vt:lpstr>Dec-18</vt:lpstr>
      <vt:lpstr>Jan-19</vt:lpstr>
      <vt:lpstr>Feb-19</vt:lpstr>
      <vt:lpstr>Mar-19</vt:lpstr>
      <vt:lpstr>Apr-19</vt:lpstr>
      <vt:lpstr>May-19</vt:lpstr>
      <vt:lpstr>Jun-19</vt:lpstr>
      <vt:lpstr>July-19</vt:lpstr>
      <vt:lpstr>Aug-19</vt:lpstr>
      <vt:lpstr>Sep-19</vt:lpstr>
      <vt:lpstr>Oct-19</vt:lpstr>
      <vt:lpstr>Nov-19</vt:lpstr>
      <vt:lpstr>Dec-19</vt:lpstr>
      <vt:lpstr>Jan20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2019-08-01T03:31:14Z</dcterms:created>
  <dcterms:modified xsi:type="dcterms:W3CDTF">2019-12-27T12:44:01Z</dcterms:modified>
  <cp:category/>
  <cp:contentStatus/>
</cp:coreProperties>
</file>