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Sets" sheetId="1" state="visible" r:id="rId2"/>
    <sheet name="Lists" sheetId="2" state="visible" r:id="rId3"/>
    <sheet name="Map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<sst xmlns="http://schemas.openxmlformats.org/spreadsheetml/2006/main" count="323" uniqueCount="44">
  <si>
    <t xml:space="preserve">ConcurrentSkipListSet</t>
  </si>
  <si>
    <t xml:space="preserve">HashSet</t>
  </si>
  <si>
    <t xml:space="preserve">LinkedHashSet</t>
  </si>
  <si>
    <t xml:space="preserve">TreeSet</t>
  </si>
  <si>
    <t xml:space="preserve">add</t>
  </si>
  <si>
    <t xml:space="preserve">addAll</t>
  </si>
  <si>
    <t xml:space="preserve">clear</t>
  </si>
  <si>
    <t xml:space="preserve">contains</t>
  </si>
  <si>
    <t xml:space="preserve">containsAll</t>
  </si>
  <si>
    <t xml:space="preserve">iterateAll</t>
  </si>
  <si>
    <t xml:space="preserve">remove</t>
  </si>
  <si>
    <t xml:space="preserve">removeAll</t>
  </si>
  <si>
    <t xml:space="preserve">retainAll</t>
  </si>
  <si>
    <t xml:space="preserve">toArray</t>
  </si>
  <si>
    <t xml:space="preserve">Time</t>
  </si>
  <si>
    <t xml:space="preserve">Energy</t>
  </si>
  <si>
    <t xml:space="preserve">8/10 Tree Set</t>
  </si>
  <si>
    <t xml:space="preserve">ArrayList</t>
  </si>
  <si>
    <t xml:space="preserve">AttributeList</t>
  </si>
  <si>
    <t xml:space="preserve">CopyOnWriteArrayList</t>
  </si>
  <si>
    <t xml:space="preserve">LinkedList</t>
  </si>
  <si>
    <t xml:space="preserve">RoleList</t>
  </si>
  <si>
    <t xml:space="preserve">RoleUnresolvedList</t>
  </si>
  <si>
    <t xml:space="preserve">Stack</t>
  </si>
  <si>
    <t xml:space="preserve">Vector</t>
  </si>
  <si>
    <t xml:space="preserve">stack</t>
  </si>
  <si>
    <t xml:space="preserve">ConcurrentHashMap</t>
  </si>
  <si>
    <t xml:space="preserve">ConcurrentSkipListMap</t>
  </si>
  <si>
    <t xml:space="preserve">HashMap</t>
  </si>
  <si>
    <t xml:space="preserve">Hashtable</t>
  </si>
  <si>
    <t xml:space="preserve">LinkedHashMap</t>
  </si>
  <si>
    <t xml:space="preserve">Properties</t>
  </si>
  <si>
    <t xml:space="preserve">SimpleBindings</t>
  </si>
  <si>
    <t xml:space="preserve">TreeMap</t>
  </si>
  <si>
    <t xml:space="preserve">UIDefaults</t>
  </si>
  <si>
    <t xml:space="preserve">WeakHashMap</t>
  </si>
  <si>
    <t xml:space="preserve">put</t>
  </si>
  <si>
    <t xml:space="preserve">x</t>
  </si>
  <si>
    <t xml:space="preserve">putAll</t>
  </si>
  <si>
    <t xml:space="preserve">LinkedHash</t>
  </si>
  <si>
    <t xml:space="preserve">containsKey</t>
  </si>
  <si>
    <t xml:space="preserve">containsAllKey</t>
  </si>
  <si>
    <t xml:space="preserve">removeAllKey</t>
  </si>
  <si>
    <t xml:space="preserve">retainAllKey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</si>
</sst>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1"/>
      <color rgb="FF000000"/>
      <name val="Inconsolata"/>
      <family val="0"/>
      <charset val="1"/>
    </font>
    <font>
      <sz val="9"/>
      <color rgb="FF595959"/>
      <name val="Calibri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FFF00"/>
        <bgColor rgb="FFFFFF00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 diagonalUp="false" diagonalDown="false">
      <left style="medium"/>
      <right style="medium">
        <color rgb="FFCCCCCC"/>
      </right>
      <top/>
      <bottom style="medium">
        <color rgb="FFCCCCCC"/>
      </bottom>
      <diagonal/>
    </border>
    <border diagonalUp="false" diagonalDown="false">
      <left style="medium">
        <color rgb="FFCCCCCC"/>
      </left>
      <right style="medium"/>
      <top/>
      <bottom style="medium">
        <color rgb="FFCCCCCC"/>
      </bottom>
      <diagonal/>
    </border>
    <border diagonalUp="false" diagonalDown="false">
      <left style="medium"/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medium">
        <color rgb="FFCCCCCC"/>
      </left>
      <right style="medium"/>
      <top style="medium">
        <color rgb="FFCCCCCC"/>
      </top>
      <bottom style="medium">
        <color rgb="FFCCCCCC"/>
      </bottom>
      <diagonal/>
    </border>
    <border diagonalUp="false" diagonalDown="false">
      <left style="medium"/>
      <right style="medium">
        <color rgb="FFCCCCCC"/>
      </right>
      <top style="medium">
        <color rgb="FFCCCCCC"/>
      </top>
      <bottom style="medium"/>
      <diagonal/>
    </border>
    <border diagonalUp="false" diagonalDown="false">
      <left style="medium">
        <color rgb="FFCCCCCC"/>
      </left>
      <right style="medium"/>
      <top style="medium">
        <color rgb="FFCCCCCC"/>
      </top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>
        <color rgb="FFCCCCCC"/>
      </right>
      <top/>
      <bottom style="medium"/>
      <diagonal/>
    </border>
    <border diagonalUp="false" diagonalDown="false">
      <left style="medium"/>
      <right style="medium"/>
      <top/>
      <bottom style="medium">
        <color rgb="FFCCCCCC"/>
      </bottom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>
        <color rgb="FFCCCCCC"/>
      </right>
      <top style="medium"/>
      <bottom style="medium">
        <color rgb="FFCCCCCC"/>
      </bottom>
      <diagonal/>
    </border>
    <border diagonalUp="false" diagonalDown="false">
      <left style="medium">
        <color rgb="FFCCCCCC"/>
      </left>
      <right style="medium"/>
      <top style="medium"/>
      <bottom style="medium">
        <color rgb="FFCCCCCC"/>
      </bottom>
      <diagonal/>
    </border>
    <border diagonalUp="false" diagonalDown="false">
      <left style="medium">
        <color rgb="FFCCCCCC"/>
      </left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1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Sets!$L$16:$L$17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Sets!$K$18:$K$21</c:f>
              <c:strCache>
                <c:ptCount val="4"/>
                <c:pt idx="0">
                  <c:v>ConcurrentSkipListSet</c:v>
                </c:pt>
                <c:pt idx="1">
                  <c:v>HashSet</c:v>
                </c:pt>
                <c:pt idx="2">
                  <c:v>LinkedHashSet</c:v>
                </c:pt>
                <c:pt idx="3">
                  <c:v>TreeSet</c:v>
                </c:pt>
              </c:strCache>
            </c:strRef>
          </c:cat>
          <c:val>
            <c:numRef>
              <c:f>Sets!$L$18:$L$21</c:f>
              <c:numCache>
                <c:formatCode>General</c:formatCode>
                <c:ptCount val="4"/>
                <c:pt idx="0">
                  <c:v>1</c:v>
                </c:pt>
                <c:pt idx="1">
                  <c:v>0.341178211959739</c:v>
                </c:pt>
                <c:pt idx="2">
                  <c:v>0.340882178804026</c:v>
                </c:pt>
                <c:pt idx="3">
                  <c:v>0.34162226169331</c:v>
                </c:pt>
              </c:numCache>
            </c:numRef>
          </c:val>
        </c:ser>
        <c:ser>
          <c:idx val="1"/>
          <c:order val="1"/>
          <c:tx>
            <c:strRef>
              <c:f>Sets!$M$16:$M$17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Sets!$K$18:$K$21</c:f>
              <c:strCache>
                <c:ptCount val="4"/>
                <c:pt idx="0">
                  <c:v>ConcurrentSkipListSet</c:v>
                </c:pt>
                <c:pt idx="1">
                  <c:v>HashSet</c:v>
                </c:pt>
                <c:pt idx="2">
                  <c:v>LinkedHashSet</c:v>
                </c:pt>
                <c:pt idx="3">
                  <c:v>TreeSet</c:v>
                </c:pt>
              </c:strCache>
            </c:strRef>
          </c:cat>
          <c:val>
            <c:numRef>
              <c:f>Sets!$M$18:$M$21</c:f>
              <c:numCache>
                <c:formatCode>General</c:formatCode>
                <c:ptCount val="4"/>
                <c:pt idx="0">
                  <c:v>1</c:v>
                </c:pt>
                <c:pt idx="1">
                  <c:v>0.10150867892613</c:v>
                </c:pt>
                <c:pt idx="2">
                  <c:v>0.104832664051448</c:v>
                </c:pt>
                <c:pt idx="3">
                  <c:v>0.100506585217379</c:v>
                </c:pt>
              </c:numCache>
            </c:numRef>
          </c:val>
        </c:ser>
        <c:gapWidth val="199"/>
        <c:overlap val="0"/>
        <c:axId val="55065794"/>
        <c:axId val="97521874"/>
      </c:barChart>
      <c:catAx>
        <c:axId val="5506579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7521874"/>
        <c:crosses val="autoZero"/>
        <c:auto val="1"/>
        <c:lblAlgn val="ctr"/>
        <c:lblOffset val="100"/>
      </c:catAx>
      <c:valAx>
        <c:axId val="97521874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5065794"/>
        <c:crosses val="autoZero"/>
        <c:crossBetween val="midCat"/>
        <c:majorUnit val="0.2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Sets!$O$16:$O$17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Sets!$N$18:$N$21</c:f>
              <c:strCache>
                <c:ptCount val="4"/>
                <c:pt idx="0">
                  <c:v>ConcurrentSkipListSet</c:v>
                </c:pt>
                <c:pt idx="1">
                  <c:v>HashSet</c:v>
                </c:pt>
                <c:pt idx="2">
                  <c:v>LinkedHashSet</c:v>
                </c:pt>
                <c:pt idx="3">
                  <c:v>TreeSet</c:v>
                </c:pt>
              </c:strCache>
            </c:strRef>
          </c:cat>
          <c:val>
            <c:numRef>
              <c:f>Sets!$O$18:$O$21</c:f>
              <c:numCache>
                <c:formatCode>General</c:formatCode>
                <c:ptCount val="4"/>
                <c:pt idx="0">
                  <c:v>1</c:v>
                </c:pt>
                <c:pt idx="1">
                  <c:v>0.205119952150507</c:v>
                </c:pt>
                <c:pt idx="2">
                  <c:v>0.196776064107174</c:v>
                </c:pt>
                <c:pt idx="3">
                  <c:v>0.456105579057155</c:v>
                </c:pt>
              </c:numCache>
            </c:numRef>
          </c:val>
        </c:ser>
        <c:ser>
          <c:idx val="1"/>
          <c:order val="1"/>
          <c:tx>
            <c:strRef>
              <c:f>Sets!$P$16:$P$17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Sets!$N$18:$N$21</c:f>
              <c:strCache>
                <c:ptCount val="4"/>
                <c:pt idx="0">
                  <c:v>ConcurrentSkipListSet</c:v>
                </c:pt>
                <c:pt idx="1">
                  <c:v>HashSet</c:v>
                </c:pt>
                <c:pt idx="2">
                  <c:v>LinkedHashSet</c:v>
                </c:pt>
                <c:pt idx="3">
                  <c:v>TreeSet</c:v>
                </c:pt>
              </c:strCache>
            </c:strRef>
          </c:cat>
          <c:val>
            <c:numRef>
              <c:f>Sets!$P$18:$P$21</c:f>
              <c:numCache>
                <c:formatCode>General</c:formatCode>
                <c:ptCount val="4"/>
                <c:pt idx="0">
                  <c:v>1</c:v>
                </c:pt>
                <c:pt idx="1">
                  <c:v>0.604070556309362</c:v>
                </c:pt>
                <c:pt idx="2">
                  <c:v>0.601628222523745</c:v>
                </c:pt>
                <c:pt idx="3">
                  <c:v>0.737313432835821</c:v>
                </c:pt>
              </c:numCache>
            </c:numRef>
          </c:val>
        </c:ser>
        <c:gapWidth val="199"/>
        <c:overlap val="0"/>
        <c:axId val="12794111"/>
        <c:axId val="81988140"/>
      </c:barChart>
      <c:catAx>
        <c:axId val="1279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1988140"/>
        <c:crosses val="autoZero"/>
        <c:auto val="1"/>
        <c:lblAlgn val="ctr"/>
        <c:lblOffset val="100"/>
      </c:catAx>
      <c:valAx>
        <c:axId val="81988140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2794111"/>
        <c:crosses val="autoZero"/>
        <c:crossBetween val="midCat"/>
        <c:majorUnit val="0.2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Sets!$R$17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Sets!$Q$18:$Q$21</c:f>
              <c:strCache>
                <c:ptCount val="4"/>
                <c:pt idx="0">
                  <c:v>ConcurrentSkipListSet</c:v>
                </c:pt>
                <c:pt idx="1">
                  <c:v>HashSet</c:v>
                </c:pt>
                <c:pt idx="2">
                  <c:v>LinkedHashSet</c:v>
                </c:pt>
                <c:pt idx="3">
                  <c:v>TreeSet</c:v>
                </c:pt>
              </c:strCache>
            </c:strRef>
          </c:cat>
          <c:val>
            <c:numRef>
              <c:f>Sets!$R$18:$R$21</c:f>
              <c:numCache>
                <c:formatCode>General</c:formatCode>
                <c:ptCount val="4"/>
                <c:pt idx="0">
                  <c:v>1</c:v>
                </c:pt>
                <c:pt idx="1">
                  <c:v>0.428945536429153</c:v>
                </c:pt>
                <c:pt idx="2">
                  <c:v>0.424035723817275</c:v>
                </c:pt>
                <c:pt idx="3">
                  <c:v>0.595186679726866</c:v>
                </c:pt>
              </c:numCache>
            </c:numRef>
          </c:val>
        </c:ser>
        <c:ser>
          <c:idx val="1"/>
          <c:order val="1"/>
          <c:tx>
            <c:strRef>
              <c:f>Sets!$S$17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Sets!$Q$18:$Q$21</c:f>
              <c:strCache>
                <c:ptCount val="4"/>
                <c:pt idx="0">
                  <c:v>ConcurrentSkipListSet</c:v>
                </c:pt>
                <c:pt idx="1">
                  <c:v>HashSet</c:v>
                </c:pt>
                <c:pt idx="2">
                  <c:v>LinkedHashSet</c:v>
                </c:pt>
                <c:pt idx="3">
                  <c:v>TreeSet</c:v>
                </c:pt>
              </c:strCache>
            </c:strRef>
          </c:cat>
          <c:val>
            <c:numRef>
              <c:f>Sets!$S$18:$S$21</c:f>
              <c:numCache>
                <c:formatCode>General</c:formatCode>
                <c:ptCount val="4"/>
                <c:pt idx="0">
                  <c:v>1</c:v>
                </c:pt>
                <c:pt idx="1">
                  <c:v>0.830572289156627</c:v>
                </c:pt>
                <c:pt idx="2">
                  <c:v>0.828689759036145</c:v>
                </c:pt>
                <c:pt idx="3">
                  <c:v>0.894201807228916</c:v>
                </c:pt>
              </c:numCache>
            </c:numRef>
          </c:val>
        </c:ser>
        <c:gapWidth val="199"/>
        <c:overlap val="0"/>
        <c:axId val="3240655"/>
        <c:axId val="17266753"/>
      </c:barChart>
      <c:catAx>
        <c:axId val="324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7266753"/>
        <c:crosses val="autoZero"/>
        <c:auto val="1"/>
        <c:lblAlgn val="ctr"/>
        <c:lblOffset val="100"/>
      </c:catAx>
      <c:valAx>
        <c:axId val="17266753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240655"/>
        <c:crosses val="autoZero"/>
        <c:crossBetween val="midCat"/>
        <c:majorUnit val="0.2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Lists!$T$19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Lists!$S$20:$S$27</c:f>
              <c:strCache>
                <c:ptCount val="8"/>
                <c:pt idx="0">
                  <c:v>ArrayList</c:v>
                </c:pt>
                <c:pt idx="1">
                  <c:v>AttributeList</c:v>
                </c:pt>
                <c:pt idx="2">
                  <c:v>CopyOnWriteArrayList</c:v>
                </c:pt>
                <c:pt idx="3">
                  <c:v>LinkedList</c:v>
                </c:pt>
                <c:pt idx="4">
                  <c:v>RoleList</c:v>
                </c:pt>
                <c:pt idx="5">
                  <c:v>RoleUnresolvedList</c:v>
                </c:pt>
                <c:pt idx="6">
                  <c:v>Stack</c:v>
                </c:pt>
                <c:pt idx="7">
                  <c:v>Vector</c:v>
                </c:pt>
              </c:strCache>
            </c:strRef>
          </c:cat>
          <c:val>
            <c:numRef>
              <c:f>Lists!$T$20:$T$27</c:f>
              <c:numCache>
                <c:formatCode>General</c:formatCode>
                <c:ptCount val="8"/>
                <c:pt idx="0">
                  <c:v>0.247337323882273</c:v>
                </c:pt>
                <c:pt idx="1">
                  <c:v>0.263056923086327</c:v>
                </c:pt>
                <c:pt idx="2">
                  <c:v>1</c:v>
                </c:pt>
                <c:pt idx="3">
                  <c:v>0.149852651873311</c:v>
                </c:pt>
                <c:pt idx="4">
                  <c:v>0.267915001276765</c:v>
                </c:pt>
                <c:pt idx="5">
                  <c:v>0.274014708768812</c:v>
                </c:pt>
                <c:pt idx="6">
                  <c:v>0.254533647249987</c:v>
                </c:pt>
                <c:pt idx="7">
                  <c:v>0.246826309514129</c:v>
                </c:pt>
              </c:numCache>
            </c:numRef>
          </c:val>
        </c:ser>
        <c:ser>
          <c:idx val="1"/>
          <c:order val="1"/>
          <c:tx>
            <c:strRef>
              <c:f>Lists!$U$19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Lists!$S$20:$S$27</c:f>
              <c:strCache>
                <c:ptCount val="8"/>
                <c:pt idx="0">
                  <c:v>ArrayList</c:v>
                </c:pt>
                <c:pt idx="1">
                  <c:v>AttributeList</c:v>
                </c:pt>
                <c:pt idx="2">
                  <c:v>CopyOnWriteArrayList</c:v>
                </c:pt>
                <c:pt idx="3">
                  <c:v>LinkedList</c:v>
                </c:pt>
                <c:pt idx="4">
                  <c:v>RoleList</c:v>
                </c:pt>
                <c:pt idx="5">
                  <c:v>RoleUnresolvedList</c:v>
                </c:pt>
                <c:pt idx="6">
                  <c:v>Stack</c:v>
                </c:pt>
                <c:pt idx="7">
                  <c:v>Vector</c:v>
                </c:pt>
              </c:strCache>
            </c:strRef>
          </c:cat>
          <c:val>
            <c:numRef>
              <c:f>Lists!$U$20:$U$27</c:f>
              <c:numCache>
                <c:formatCode>General</c:formatCode>
                <c:ptCount val="8"/>
                <c:pt idx="0">
                  <c:v>0.680012132241432</c:v>
                </c:pt>
                <c:pt idx="1">
                  <c:v>0.680315438277222</c:v>
                </c:pt>
                <c:pt idx="2">
                  <c:v>1</c:v>
                </c:pt>
                <c:pt idx="3">
                  <c:v>0.643918713982408</c:v>
                </c:pt>
                <c:pt idx="4">
                  <c:v>0.679405520169851</c:v>
                </c:pt>
                <c:pt idx="5">
                  <c:v>0.679708826205642</c:v>
                </c:pt>
                <c:pt idx="6">
                  <c:v>0.679405520169851</c:v>
                </c:pt>
                <c:pt idx="7">
                  <c:v>0.678495602062481</c:v>
                </c:pt>
              </c:numCache>
            </c:numRef>
          </c:val>
        </c:ser>
        <c:gapWidth val="199"/>
        <c:overlap val="0"/>
        <c:axId val="43761710"/>
        <c:axId val="27986525"/>
      </c:barChart>
      <c:catAx>
        <c:axId val="437617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7986525"/>
        <c:crosses val="autoZero"/>
        <c:auto val="1"/>
        <c:lblAlgn val="ctr"/>
        <c:lblOffset val="100"/>
      </c:catAx>
      <c:valAx>
        <c:axId val="27986525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3761710"/>
        <c:crosses val="autoZero"/>
        <c:crossBetween val="midCat"/>
        <c:majorUnit val="0.2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Lists!$X$19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Lists!$W$20:$W$27</c:f>
              <c:strCache>
                <c:ptCount val="8"/>
                <c:pt idx="0">
                  <c:v>ArrayList</c:v>
                </c:pt>
                <c:pt idx="1">
                  <c:v>AttributeList</c:v>
                </c:pt>
                <c:pt idx="2">
                  <c:v>CopyOnWriteArrayList</c:v>
                </c:pt>
                <c:pt idx="3">
                  <c:v>LinkedList</c:v>
                </c:pt>
                <c:pt idx="4">
                  <c:v>RoleList</c:v>
                </c:pt>
                <c:pt idx="5">
                  <c:v>RoleUnresolvedList</c:v>
                </c:pt>
                <c:pt idx="6">
                  <c:v>Stack</c:v>
                </c:pt>
                <c:pt idx="7">
                  <c:v>Vector</c:v>
                </c:pt>
              </c:strCache>
            </c:strRef>
          </c:cat>
          <c:val>
            <c:numRef>
              <c:f>Lists!$X$20:$X$27</c:f>
              <c:numCache>
                <c:formatCode>General</c:formatCode>
                <c:ptCount val="8"/>
                <c:pt idx="0">
                  <c:v>0.672490986464071</c:v>
                </c:pt>
                <c:pt idx="1">
                  <c:v>0.280992860420865</c:v>
                </c:pt>
                <c:pt idx="2">
                  <c:v>0.972573677447842</c:v>
                </c:pt>
                <c:pt idx="3">
                  <c:v>1</c:v>
                </c:pt>
                <c:pt idx="4">
                  <c:v>0.294724870038527</c:v>
                </c:pt>
                <c:pt idx="5">
                  <c:v>0.530431064737349</c:v>
                </c:pt>
                <c:pt idx="6">
                  <c:v>0.278792122302543</c:v>
                </c:pt>
                <c:pt idx="7">
                  <c:v>0.270235147880923</c:v>
                </c:pt>
              </c:numCache>
            </c:numRef>
          </c:val>
        </c:ser>
        <c:ser>
          <c:idx val="1"/>
          <c:order val="1"/>
          <c:tx>
            <c:strRef>
              <c:f>Lists!$Y$19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Lists!$W$20:$W$27</c:f>
              <c:strCache>
                <c:ptCount val="8"/>
                <c:pt idx="0">
                  <c:v>ArrayList</c:v>
                </c:pt>
                <c:pt idx="1">
                  <c:v>AttributeList</c:v>
                </c:pt>
                <c:pt idx="2">
                  <c:v>CopyOnWriteArrayList</c:v>
                </c:pt>
                <c:pt idx="3">
                  <c:v>LinkedList</c:v>
                </c:pt>
                <c:pt idx="4">
                  <c:v>RoleList</c:v>
                </c:pt>
                <c:pt idx="5">
                  <c:v>RoleUnresolvedList</c:v>
                </c:pt>
                <c:pt idx="6">
                  <c:v>Stack</c:v>
                </c:pt>
                <c:pt idx="7">
                  <c:v>Vector</c:v>
                </c:pt>
              </c:strCache>
            </c:strRef>
          </c:cat>
          <c:val>
            <c:numRef>
              <c:f>Lists!$Y$20:$Y$27</c:f>
              <c:numCache>
                <c:formatCode>General</c:formatCode>
                <c:ptCount val="8"/>
                <c:pt idx="0">
                  <c:v>0.824002574002574</c:v>
                </c:pt>
                <c:pt idx="1">
                  <c:v>0.715250965250965</c:v>
                </c:pt>
                <c:pt idx="2">
                  <c:v>1</c:v>
                </c:pt>
                <c:pt idx="3">
                  <c:v>0.890604890604891</c:v>
                </c:pt>
                <c:pt idx="4">
                  <c:v>0.711068211068211</c:v>
                </c:pt>
                <c:pt idx="5">
                  <c:v>0.787001287001287</c:v>
                </c:pt>
                <c:pt idx="6">
                  <c:v>0.714929214929215</c:v>
                </c:pt>
                <c:pt idx="7">
                  <c:v>0.713320463320463</c:v>
                </c:pt>
              </c:numCache>
            </c:numRef>
          </c:val>
        </c:ser>
        <c:gapWidth val="199"/>
        <c:overlap val="0"/>
        <c:axId val="16969366"/>
        <c:axId val="78883345"/>
      </c:barChart>
      <c:catAx>
        <c:axId val="1696936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8883345"/>
        <c:crosses val="autoZero"/>
        <c:auto val="1"/>
        <c:lblAlgn val="ctr"/>
        <c:lblOffset val="100"/>
      </c:catAx>
      <c:valAx>
        <c:axId val="78883345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6969366"/>
        <c:crosses val="autoZero"/>
        <c:crossBetween val="midCat"/>
        <c:majorUnit val="0.2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Lists!$AB$19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Lists!$AA$20:$AA$27</c:f>
              <c:strCache>
                <c:ptCount val="8"/>
                <c:pt idx="0">
                  <c:v>ArrayList</c:v>
                </c:pt>
                <c:pt idx="1">
                  <c:v>AttributeList</c:v>
                </c:pt>
                <c:pt idx="2">
                  <c:v>CopyOnWriteArrayList</c:v>
                </c:pt>
                <c:pt idx="3">
                  <c:v>LinkedList</c:v>
                </c:pt>
                <c:pt idx="4">
                  <c:v>RoleList</c:v>
                </c:pt>
                <c:pt idx="5">
                  <c:v>RoleUnresolvedList</c:v>
                </c:pt>
                <c:pt idx="6">
                  <c:v>Stack</c:v>
                </c:pt>
                <c:pt idx="7">
                  <c:v>Vector</c:v>
                </c:pt>
              </c:strCache>
            </c:strRef>
          </c:cat>
          <c:val>
            <c:numRef>
              <c:f>Lists!$AB$20:$AB$27</c:f>
              <c:numCache>
                <c:formatCode>General</c:formatCode>
                <c:ptCount val="8"/>
                <c:pt idx="0">
                  <c:v>0.319892269354783</c:v>
                </c:pt>
                <c:pt idx="1">
                  <c:v>0.317174596692818</c:v>
                </c:pt>
                <c:pt idx="2">
                  <c:v>1</c:v>
                </c:pt>
                <c:pt idx="3">
                  <c:v>0.206129555245259</c:v>
                </c:pt>
                <c:pt idx="4">
                  <c:v>0.319808620537462</c:v>
                </c:pt>
                <c:pt idx="5">
                  <c:v>0.321893766217038</c:v>
                </c:pt>
                <c:pt idx="6">
                  <c:v>0.31804081352668</c:v>
                </c:pt>
                <c:pt idx="7">
                  <c:v>0.323714848277926</c:v>
                </c:pt>
              </c:numCache>
            </c:numRef>
          </c:val>
        </c:ser>
        <c:ser>
          <c:idx val="1"/>
          <c:order val="1"/>
          <c:tx>
            <c:strRef>
              <c:f>Lists!$AC$19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Lists!$AA$20:$AA$27</c:f>
              <c:strCache>
                <c:ptCount val="8"/>
                <c:pt idx="0">
                  <c:v>ArrayList</c:v>
                </c:pt>
                <c:pt idx="1">
                  <c:v>AttributeList</c:v>
                </c:pt>
                <c:pt idx="2">
                  <c:v>CopyOnWriteArrayList</c:v>
                </c:pt>
                <c:pt idx="3">
                  <c:v>LinkedList</c:v>
                </c:pt>
                <c:pt idx="4">
                  <c:v>RoleList</c:v>
                </c:pt>
                <c:pt idx="5">
                  <c:v>RoleUnresolvedList</c:v>
                </c:pt>
                <c:pt idx="6">
                  <c:v>Stack</c:v>
                </c:pt>
                <c:pt idx="7">
                  <c:v>Vector</c:v>
                </c:pt>
              </c:strCache>
            </c:strRef>
          </c:cat>
          <c:val>
            <c:numRef>
              <c:f>Lists!$AC$20:$AC$27</c:f>
              <c:numCache>
                <c:formatCode>General</c:formatCode>
                <c:ptCount val="8"/>
                <c:pt idx="0">
                  <c:v>0.714772375348405</c:v>
                </c:pt>
                <c:pt idx="1">
                  <c:v>0.714462681944875</c:v>
                </c:pt>
                <c:pt idx="2">
                  <c:v>1</c:v>
                </c:pt>
                <c:pt idx="3">
                  <c:v>0.669866831836482</c:v>
                </c:pt>
                <c:pt idx="4">
                  <c:v>0.716011148962527</c:v>
                </c:pt>
                <c:pt idx="5">
                  <c:v>0.718488696190771</c:v>
                </c:pt>
                <c:pt idx="6">
                  <c:v>0.714462681944875</c:v>
                </c:pt>
                <c:pt idx="7">
                  <c:v>0.718179002787241</c:v>
                </c:pt>
              </c:numCache>
            </c:numRef>
          </c:val>
        </c:ser>
        <c:gapWidth val="199"/>
        <c:overlap val="0"/>
        <c:axId val="69012266"/>
        <c:axId val="33157057"/>
      </c:barChart>
      <c:catAx>
        <c:axId val="6901226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3157057"/>
        <c:crosses val="autoZero"/>
        <c:auto val="1"/>
        <c:lblAlgn val="ctr"/>
        <c:lblOffset val="100"/>
      </c:catAx>
      <c:valAx>
        <c:axId val="33157057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9012266"/>
        <c:crosses val="autoZero"/>
        <c:crossBetween val="midCat"/>
        <c:majorUnit val="0.2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Maps!$W$13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Maps!$V$14:$V$19</c:f>
              <c:strCache>
                <c:ptCount val="6"/>
                <c:pt idx="0">
                  <c:v>ConcurrentHashMap</c:v>
                </c:pt>
                <c:pt idx="1">
                  <c:v>ConcurrentSkipListMap</c:v>
                </c:pt>
                <c:pt idx="2">
                  <c:v>HashMap</c:v>
                </c:pt>
                <c:pt idx="3">
                  <c:v>Hashtable</c:v>
                </c:pt>
                <c:pt idx="4">
                  <c:v>Properties</c:v>
                </c:pt>
                <c:pt idx="5">
                  <c:v>TreeMap</c:v>
                </c:pt>
              </c:strCache>
            </c:strRef>
          </c:cat>
          <c:val>
            <c:numRef>
              <c:f>Maps!$W$14:$W$19</c:f>
              <c:numCache>
                <c:formatCode>General</c:formatCode>
                <c:ptCount val="6"/>
                <c:pt idx="0">
                  <c:v>0.825179742924964</c:v>
                </c:pt>
                <c:pt idx="1">
                  <c:v>1</c:v>
                </c:pt>
                <c:pt idx="2">
                  <c:v>0.904952945905383</c:v>
                </c:pt>
                <c:pt idx="3">
                  <c:v>0.812215139501116</c:v>
                </c:pt>
                <c:pt idx="4">
                  <c:v>0.810719874578108</c:v>
                </c:pt>
                <c:pt idx="5">
                  <c:v>0.840411074149867</c:v>
                </c:pt>
              </c:numCache>
            </c:numRef>
          </c:val>
        </c:ser>
        <c:ser>
          <c:idx val="1"/>
          <c:order val="1"/>
          <c:tx>
            <c:strRef>
              <c:f>Maps!$X$13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Maps!$V$14:$V$19</c:f>
              <c:strCache>
                <c:ptCount val="6"/>
                <c:pt idx="0">
                  <c:v>ConcurrentHashMap</c:v>
                </c:pt>
                <c:pt idx="1">
                  <c:v>ConcurrentSkipListMap</c:v>
                </c:pt>
                <c:pt idx="2">
                  <c:v>HashMap</c:v>
                </c:pt>
                <c:pt idx="3">
                  <c:v>Hashtable</c:v>
                </c:pt>
                <c:pt idx="4">
                  <c:v>Properties</c:v>
                </c:pt>
                <c:pt idx="5">
                  <c:v>TreeMap</c:v>
                </c:pt>
              </c:strCache>
            </c:strRef>
          </c:cat>
          <c:val>
            <c:numRef>
              <c:f>Maps!$X$14:$X$19</c:f>
              <c:numCache>
                <c:formatCode>General</c:formatCode>
                <c:ptCount val="6"/>
                <c:pt idx="0">
                  <c:v>0.966914805624483</c:v>
                </c:pt>
                <c:pt idx="1">
                  <c:v>1</c:v>
                </c:pt>
                <c:pt idx="2">
                  <c:v>0.982630272952854</c:v>
                </c:pt>
                <c:pt idx="3">
                  <c:v>0.966501240694789</c:v>
                </c:pt>
                <c:pt idx="4">
                  <c:v>0.965674110835401</c:v>
                </c:pt>
                <c:pt idx="5">
                  <c:v>0.976840363937138</c:v>
                </c:pt>
              </c:numCache>
            </c:numRef>
          </c:val>
        </c:ser>
        <c:gapWidth val="199"/>
        <c:overlap val="0"/>
        <c:axId val="56685301"/>
        <c:axId val="45740714"/>
      </c:barChart>
      <c:catAx>
        <c:axId val="5668530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5740714"/>
        <c:crosses val="autoZero"/>
        <c:auto val="1"/>
        <c:lblAlgn val="ctr"/>
        <c:lblOffset val="100"/>
      </c:catAx>
      <c:valAx>
        <c:axId val="45740714"/>
        <c:scaling>
          <c:orientation val="minMax"/>
          <c:max val="1"/>
          <c:min val="0.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6685301"/>
        <c:crosses val="autoZero"/>
        <c:crossBetween val="midCat"/>
        <c:majorUnit val="0.1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Maps!$AA$13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Maps!$Z$14:$Z$19</c:f>
              <c:strCache>
                <c:ptCount val="6"/>
                <c:pt idx="0">
                  <c:v>ConcurrentHashMap</c:v>
                </c:pt>
                <c:pt idx="1">
                  <c:v>HashMap</c:v>
                </c:pt>
                <c:pt idx="2">
                  <c:v>Hashtable</c:v>
                </c:pt>
                <c:pt idx="3">
                  <c:v>Properties</c:v>
                </c:pt>
                <c:pt idx="4">
                  <c:v>SimpleBindings</c:v>
                </c:pt>
                <c:pt idx="5">
                  <c:v>TreeMap</c:v>
                </c:pt>
              </c:strCache>
            </c:strRef>
          </c:cat>
          <c:val>
            <c:numRef>
              <c:f>Maps!$AA$14:$AA$19</c:f>
              <c:numCache>
                <c:formatCode>General</c:formatCode>
                <c:ptCount val="6"/>
                <c:pt idx="0">
                  <c:v>0.839757939333763</c:v>
                </c:pt>
                <c:pt idx="1">
                  <c:v>0.986923293354928</c:v>
                </c:pt>
                <c:pt idx="2">
                  <c:v>0.903134455933525</c:v>
                </c:pt>
                <c:pt idx="3">
                  <c:v>0.841079664028646</c:v>
                </c:pt>
                <c:pt idx="4">
                  <c:v>1</c:v>
                </c:pt>
                <c:pt idx="5">
                  <c:v>0.794379005609257</c:v>
                </c:pt>
              </c:numCache>
            </c:numRef>
          </c:val>
        </c:ser>
        <c:ser>
          <c:idx val="1"/>
          <c:order val="1"/>
          <c:tx>
            <c:strRef>
              <c:f>Maps!$AB$13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Maps!$Z$14:$Z$19</c:f>
              <c:strCache>
                <c:ptCount val="6"/>
                <c:pt idx="0">
                  <c:v>ConcurrentHashMap</c:v>
                </c:pt>
                <c:pt idx="1">
                  <c:v>HashMap</c:v>
                </c:pt>
                <c:pt idx="2">
                  <c:v>Hashtable</c:v>
                </c:pt>
                <c:pt idx="3">
                  <c:v>Properties</c:v>
                </c:pt>
                <c:pt idx="4">
                  <c:v>SimpleBindings</c:v>
                </c:pt>
                <c:pt idx="5">
                  <c:v>TreeMap</c:v>
                </c:pt>
              </c:strCache>
            </c:strRef>
          </c:cat>
          <c:val>
            <c:numRef>
              <c:f>Maps!$AB$14:$AB$19</c:f>
              <c:numCache>
                <c:formatCode>General</c:formatCode>
                <c:ptCount val="6"/>
                <c:pt idx="0">
                  <c:v>0.978851963746224</c:v>
                </c:pt>
                <c:pt idx="1">
                  <c:v>1</c:v>
                </c:pt>
                <c:pt idx="2">
                  <c:v>0.9775571860164</c:v>
                </c:pt>
                <c:pt idx="3">
                  <c:v>0.978420371169616</c:v>
                </c:pt>
                <c:pt idx="4">
                  <c:v>0.998705222270177</c:v>
                </c:pt>
                <c:pt idx="5">
                  <c:v>0.968925334484247</c:v>
                </c:pt>
              </c:numCache>
            </c:numRef>
          </c:val>
        </c:ser>
        <c:gapWidth val="199"/>
        <c:overlap val="0"/>
        <c:axId val="49327818"/>
        <c:axId val="98253330"/>
      </c:barChart>
      <c:catAx>
        <c:axId val="4932781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8253330"/>
        <c:crosses val="autoZero"/>
        <c:auto val="1"/>
        <c:lblAlgn val="ctr"/>
        <c:lblOffset val="100"/>
      </c:catAx>
      <c:valAx>
        <c:axId val="98253330"/>
        <c:scaling>
          <c:orientation val="minMax"/>
          <c:max val="1"/>
          <c:min val="0.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9327818"/>
        <c:crosses val="autoZero"/>
        <c:crossBetween val="midCat"/>
        <c:majorUnit val="0.1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Maps!$AE$13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Maps!$AD$14:$AD$19</c:f>
              <c:strCache>
                <c:ptCount val="6"/>
                <c:pt idx="0">
                  <c:v>ConcurrentHashMap</c:v>
                </c:pt>
                <c:pt idx="1">
                  <c:v>HashMap</c:v>
                </c:pt>
                <c:pt idx="2">
                  <c:v>Hashtable</c:v>
                </c:pt>
                <c:pt idx="3">
                  <c:v>Properties</c:v>
                </c:pt>
                <c:pt idx="4">
                  <c:v>TreeMap</c:v>
                </c:pt>
                <c:pt idx="5">
                  <c:v>UIDefaults</c:v>
                </c:pt>
              </c:strCache>
            </c:strRef>
          </c:cat>
          <c:val>
            <c:numRef>
              <c:f>Maps!$AE$14:$AE$19</c:f>
              <c:numCache>
                <c:formatCode>General</c:formatCode>
                <c:ptCount val="6"/>
                <c:pt idx="0">
                  <c:v>0.759587298074795</c:v>
                </c:pt>
                <c:pt idx="1">
                  <c:v>0.774371700439415</c:v>
                </c:pt>
                <c:pt idx="2">
                  <c:v>0.867975689944046</c:v>
                </c:pt>
                <c:pt idx="3">
                  <c:v>0.79593383491923</c:v>
                </c:pt>
                <c:pt idx="4">
                  <c:v>0.807522998134859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Maps!$AF$13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Maps!$AD$14:$AD$19</c:f>
              <c:strCache>
                <c:ptCount val="6"/>
                <c:pt idx="0">
                  <c:v>ConcurrentHashMap</c:v>
                </c:pt>
                <c:pt idx="1">
                  <c:v>HashMap</c:v>
                </c:pt>
                <c:pt idx="2">
                  <c:v>Hashtable</c:v>
                </c:pt>
                <c:pt idx="3">
                  <c:v>Properties</c:v>
                </c:pt>
                <c:pt idx="4">
                  <c:v>TreeMap</c:v>
                </c:pt>
                <c:pt idx="5">
                  <c:v>UIDefaults</c:v>
                </c:pt>
              </c:strCache>
            </c:strRef>
          </c:cat>
          <c:val>
            <c:numRef>
              <c:f>Maps!$AF$14:$AF$19</c:f>
              <c:numCache>
                <c:formatCode>General</c:formatCode>
                <c:ptCount val="6"/>
                <c:pt idx="0">
                  <c:v>0.999515033947624</c:v>
                </c:pt>
                <c:pt idx="1">
                  <c:v>0.998545101842871</c:v>
                </c:pt>
                <c:pt idx="2">
                  <c:v>0.998545101842871</c:v>
                </c:pt>
                <c:pt idx="3">
                  <c:v>0.998545101842871</c:v>
                </c:pt>
                <c:pt idx="4">
                  <c:v>1</c:v>
                </c:pt>
                <c:pt idx="5">
                  <c:v>0.997090203685742</c:v>
                </c:pt>
              </c:numCache>
            </c:numRef>
          </c:val>
        </c:ser>
        <c:gapWidth val="199"/>
        <c:overlap val="0"/>
        <c:axId val="8962648"/>
        <c:axId val="49608046"/>
      </c:barChart>
      <c:catAx>
        <c:axId val="8962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9608046"/>
        <c:crosses val="autoZero"/>
        <c:auto val="1"/>
        <c:lblAlgn val="ctr"/>
        <c:lblOffset val="100"/>
      </c:catAx>
      <c:valAx>
        <c:axId val="49608046"/>
        <c:scaling>
          <c:orientation val="minMax"/>
          <c:max val="1"/>
          <c:min val="0.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962648"/>
        <c:crosses val="autoZero"/>
        <c:crossBetween val="midCat"/>
        <c:majorUnit val="0.1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117000</xdr:colOff>
      <xdr:row>0</xdr:row>
      <xdr:rowOff>99720</xdr:rowOff>
    </xdr:from>
    <xdr:to>
      <xdr:col>15</xdr:col>
      <xdr:colOff>550440</xdr:colOff>
      <xdr:row>15</xdr:row>
      <xdr:rowOff>156600</xdr:rowOff>
    </xdr:to>
    <xdr:graphicFrame>
      <xdr:nvGraphicFramePr>
        <xdr:cNvPr id="0" name="Chart 4"/>
        <xdr:cNvGraphicFramePr/>
      </xdr:nvGraphicFramePr>
      <xdr:xfrm>
        <a:off x="7908120" y="99720"/>
        <a:ext cx="2205360" cy="278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405720</xdr:colOff>
      <xdr:row>0</xdr:row>
      <xdr:rowOff>164880</xdr:rowOff>
    </xdr:from>
    <xdr:to>
      <xdr:col>17</xdr:col>
      <xdr:colOff>181440</xdr:colOff>
      <xdr:row>15</xdr:row>
      <xdr:rowOff>195840</xdr:rowOff>
    </xdr:to>
    <xdr:graphicFrame>
      <xdr:nvGraphicFramePr>
        <xdr:cNvPr id="1" name="Chart 5"/>
        <xdr:cNvGraphicFramePr/>
      </xdr:nvGraphicFramePr>
      <xdr:xfrm>
        <a:off x="8787600" y="164880"/>
        <a:ext cx="2138040" cy="2755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198720</xdr:colOff>
      <xdr:row>0</xdr:row>
      <xdr:rowOff>164880</xdr:rowOff>
    </xdr:from>
    <xdr:to>
      <xdr:col>20</xdr:col>
      <xdr:colOff>578880</xdr:colOff>
      <xdr:row>16</xdr:row>
      <xdr:rowOff>29160</xdr:rowOff>
    </xdr:to>
    <xdr:graphicFrame>
      <xdr:nvGraphicFramePr>
        <xdr:cNvPr id="2" name="Chart 6"/>
        <xdr:cNvGraphicFramePr/>
      </xdr:nvGraphicFramePr>
      <xdr:xfrm>
        <a:off x="10942920" y="164880"/>
        <a:ext cx="2151720" cy="278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526320</xdr:colOff>
      <xdr:row>34</xdr:row>
      <xdr:rowOff>39600</xdr:rowOff>
    </xdr:from>
    <xdr:to>
      <xdr:col>21</xdr:col>
      <xdr:colOff>497160</xdr:colOff>
      <xdr:row>49</xdr:row>
      <xdr:rowOff>153000</xdr:rowOff>
    </xdr:to>
    <xdr:graphicFrame>
      <xdr:nvGraphicFramePr>
        <xdr:cNvPr id="3" name="Chart 1"/>
        <xdr:cNvGraphicFramePr/>
      </xdr:nvGraphicFramePr>
      <xdr:xfrm>
        <a:off x="10613160" y="6790680"/>
        <a:ext cx="292356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403200</xdr:colOff>
      <xdr:row>34</xdr:row>
      <xdr:rowOff>85680</xdr:rowOff>
    </xdr:from>
    <xdr:to>
      <xdr:col>26</xdr:col>
      <xdr:colOff>354960</xdr:colOff>
      <xdr:row>50</xdr:row>
      <xdr:rowOff>4680</xdr:rowOff>
    </xdr:to>
    <xdr:graphicFrame>
      <xdr:nvGraphicFramePr>
        <xdr:cNvPr id="4" name="Chart 2"/>
        <xdr:cNvGraphicFramePr/>
      </xdr:nvGraphicFramePr>
      <xdr:xfrm>
        <a:off x="13442760" y="6836760"/>
        <a:ext cx="2904480" cy="272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28</xdr:col>
      <xdr:colOff>142560</xdr:colOff>
      <xdr:row>33</xdr:row>
      <xdr:rowOff>121320</xdr:rowOff>
    </xdr:from>
    <xdr:to>
      <xdr:col>33</xdr:col>
      <xdr:colOff>94320</xdr:colOff>
      <xdr:row>49</xdr:row>
      <xdr:rowOff>11880</xdr:rowOff>
    </xdr:to>
    <xdr:graphicFrame>
      <xdr:nvGraphicFramePr>
        <xdr:cNvPr id="5" name="Chart 3"/>
        <xdr:cNvGraphicFramePr/>
      </xdr:nvGraphicFramePr>
      <xdr:xfrm>
        <a:off x="17316000" y="6697080"/>
        <a:ext cx="2904480" cy="269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397440</xdr:colOff>
      <xdr:row>22</xdr:row>
      <xdr:rowOff>360</xdr:rowOff>
    </xdr:from>
    <xdr:to>
      <xdr:col>20</xdr:col>
      <xdr:colOff>91800</xdr:colOff>
      <xdr:row>35</xdr:row>
      <xdr:rowOff>142560</xdr:rowOff>
    </xdr:to>
    <xdr:graphicFrame>
      <xdr:nvGraphicFramePr>
        <xdr:cNvPr id="6" name="Chart 2"/>
        <xdr:cNvGraphicFramePr/>
      </xdr:nvGraphicFramePr>
      <xdr:xfrm>
        <a:off x="8960400" y="4152960"/>
        <a:ext cx="441864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302040</xdr:colOff>
      <xdr:row>25</xdr:row>
      <xdr:rowOff>9720</xdr:rowOff>
    </xdr:from>
    <xdr:to>
      <xdr:col>27</xdr:col>
      <xdr:colOff>339120</xdr:colOff>
      <xdr:row>39</xdr:row>
      <xdr:rowOff>35640</xdr:rowOff>
    </xdr:to>
    <xdr:graphicFrame>
      <xdr:nvGraphicFramePr>
        <xdr:cNvPr id="7" name="Chart 3"/>
        <xdr:cNvGraphicFramePr/>
      </xdr:nvGraphicFramePr>
      <xdr:xfrm>
        <a:off x="14179680" y="4762440"/>
        <a:ext cx="442836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27</xdr:col>
      <xdr:colOff>408240</xdr:colOff>
      <xdr:row>24</xdr:row>
      <xdr:rowOff>123480</xdr:rowOff>
    </xdr:from>
    <xdr:to>
      <xdr:col>35</xdr:col>
      <xdr:colOff>188280</xdr:colOff>
      <xdr:row>38</xdr:row>
      <xdr:rowOff>125280</xdr:rowOff>
    </xdr:to>
    <xdr:graphicFrame>
      <xdr:nvGraphicFramePr>
        <xdr:cNvPr id="8" name="Chart 4"/>
        <xdr:cNvGraphicFramePr/>
      </xdr:nvGraphicFramePr>
      <xdr:xfrm>
        <a:off x="18677160" y="4676400"/>
        <a:ext cx="45043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Q33" activeCellId="0" sqref="Q33"/>
    </sheetView>
  </sheetViews>
  <sheetFormatPr defaultRowHeight="15"/>
  <cols>
    <col collapsed="false" hidden="false" max="1" min="1" style="0" width="13.9030612244898"/>
    <col collapsed="false" hidden="false" max="2" min="2" style="0" width="8.36734693877551"/>
    <col collapsed="false" hidden="false" max="3" min="3" style="0" width="12.8265306122449"/>
    <col collapsed="false" hidden="false" max="1025" min="4" style="0" width="8.36734693877551"/>
  </cols>
  <sheetData>
    <row r="1" customFormat="false" ht="15.75" hidden="false" customHeight="false" outlineLevel="0" collapsed="false">
      <c r="B1" s="1" t="s">
        <v>0</v>
      </c>
      <c r="C1" s="1"/>
      <c r="D1" s="1" t="s">
        <v>1</v>
      </c>
      <c r="E1" s="1"/>
      <c r="F1" s="1" t="s">
        <v>2</v>
      </c>
      <c r="G1" s="1"/>
      <c r="H1" s="1" t="s">
        <v>3</v>
      </c>
      <c r="I1" s="1"/>
    </row>
    <row r="2" customFormat="false" ht="13.8" hidden="false" customHeight="false" outlineLevel="0" collapsed="false">
      <c r="A2" s="2" t="s">
        <v>4</v>
      </c>
      <c r="B2" s="3" t="n">
        <v>4.615616</v>
      </c>
      <c r="C2" s="4" t="n">
        <v>2201</v>
      </c>
      <c r="D2" s="3" t="n">
        <v>4.571442</v>
      </c>
      <c r="E2" s="4" t="n">
        <v>2192</v>
      </c>
      <c r="F2" s="3" t="n">
        <v>4.024414</v>
      </c>
      <c r="G2" s="4" t="n">
        <v>2182</v>
      </c>
      <c r="H2" s="3" t="n">
        <v>3.689422</v>
      </c>
      <c r="I2" s="4" t="n">
        <v>2174</v>
      </c>
      <c r="J2" s="0" t="n">
        <f aca="false">MIN(B2,D2,F2,H2)</f>
        <v>3.689422</v>
      </c>
      <c r="K2" s="0" t="s">
        <v>3</v>
      </c>
      <c r="L2" s="0" t="n">
        <f aca="false">MIN(C2,E2,G2,I2)</f>
        <v>2174</v>
      </c>
    </row>
    <row r="3" customFormat="false" ht="13.8" hidden="false" customHeight="false" outlineLevel="0" collapsed="false">
      <c r="A3" s="2" t="s">
        <v>5</v>
      </c>
      <c r="B3" s="5" t="n">
        <v>10.622605</v>
      </c>
      <c r="C3" s="6" t="n">
        <v>2656</v>
      </c>
      <c r="D3" s="5" t="n">
        <v>4.556519</v>
      </c>
      <c r="E3" s="6" t="n">
        <v>2206</v>
      </c>
      <c r="F3" s="5" t="n">
        <v>4.504364</v>
      </c>
      <c r="G3" s="6" t="n">
        <v>2201</v>
      </c>
      <c r="H3" s="5" t="n">
        <v>6.322433</v>
      </c>
      <c r="I3" s="6" t="n">
        <v>2375</v>
      </c>
      <c r="J3" s="0" t="n">
        <f aca="false">MIN(B3,D3,F3,H3)</f>
        <v>4.504364</v>
      </c>
      <c r="K3" s="0" t="s">
        <v>2</v>
      </c>
      <c r="L3" s="7" t="n">
        <f aca="false">MIN(C3,E3,G3,I3)</f>
        <v>2201</v>
      </c>
    </row>
    <row r="4" customFormat="false" ht="13.8" hidden="false" customHeight="false" outlineLevel="0" collapsed="false">
      <c r="A4" s="2" t="s">
        <v>6</v>
      </c>
      <c r="B4" s="5" t="n">
        <v>3.858734</v>
      </c>
      <c r="C4" s="6" t="n">
        <v>2139</v>
      </c>
      <c r="D4" s="5" t="n">
        <v>3.512818</v>
      </c>
      <c r="E4" s="6" t="n">
        <v>2146</v>
      </c>
      <c r="F4" s="5" t="n">
        <v>3.593902</v>
      </c>
      <c r="G4" s="6" t="n">
        <v>2144</v>
      </c>
      <c r="H4" s="5" t="n">
        <v>3.526474</v>
      </c>
      <c r="I4" s="6" t="n">
        <v>2145</v>
      </c>
      <c r="J4" s="0" t="n">
        <f aca="false">MIN(B4,D4,F4,H4)</f>
        <v>3.512818</v>
      </c>
      <c r="K4" s="0" t="s">
        <v>3</v>
      </c>
      <c r="L4" s="7" t="n">
        <f aca="false">MIN(C4,E4,G4,I4)</f>
        <v>2139</v>
      </c>
    </row>
    <row r="5" customFormat="false" ht="13.8" hidden="false" customHeight="false" outlineLevel="0" collapsed="false">
      <c r="A5" s="2" t="s">
        <v>7</v>
      </c>
      <c r="B5" s="5" t="n">
        <v>4.261292</v>
      </c>
      <c r="C5" s="6" t="n">
        <v>2185</v>
      </c>
      <c r="D5" s="5" t="n">
        <v>4.49031</v>
      </c>
      <c r="E5" s="6" t="n">
        <v>2192</v>
      </c>
      <c r="F5" s="5" t="n">
        <v>4.467636</v>
      </c>
      <c r="G5" s="6" t="n">
        <v>2181</v>
      </c>
      <c r="H5" s="5" t="n">
        <v>3.631409</v>
      </c>
      <c r="I5" s="6" t="n">
        <v>2160</v>
      </c>
      <c r="J5" s="0" t="n">
        <f aca="false">MIN(B5,D5,F5,H5)</f>
        <v>3.631409</v>
      </c>
      <c r="K5" s="0" t="s">
        <v>3</v>
      </c>
      <c r="L5" s="0" t="n">
        <f aca="false">MIN(C5,E5,G5,I5)</f>
        <v>2160</v>
      </c>
    </row>
    <row r="6" customFormat="false" ht="13.8" hidden="false" customHeight="false" outlineLevel="0" collapsed="false">
      <c r="A6" s="2" t="s">
        <v>8</v>
      </c>
      <c r="B6" s="5" t="n">
        <v>24.115616</v>
      </c>
      <c r="C6" s="6" t="n">
        <v>3685</v>
      </c>
      <c r="D6" s="5" t="n">
        <v>4.946594</v>
      </c>
      <c r="E6" s="6" t="n">
        <v>2226</v>
      </c>
      <c r="F6" s="5" t="n">
        <v>4.745376</v>
      </c>
      <c r="G6" s="6" t="n">
        <v>2217</v>
      </c>
      <c r="H6" s="5" t="n">
        <v>10.999267</v>
      </c>
      <c r="I6" s="6" t="n">
        <v>2717</v>
      </c>
      <c r="J6" s="0" t="n">
        <f aca="false">MIN(B6,D6,F6,H6)</f>
        <v>4.745376</v>
      </c>
      <c r="K6" s="0" t="s">
        <v>2</v>
      </c>
      <c r="L6" s="7" t="n">
        <f aca="false">MIN(C6,E6,G6,I6)</f>
        <v>2217</v>
      </c>
    </row>
    <row r="7" customFormat="false" ht="13.8" hidden="false" customHeight="false" outlineLevel="0" collapsed="false">
      <c r="A7" s="2" t="s">
        <v>9</v>
      </c>
      <c r="B7" s="5" t="n">
        <v>4.66333</v>
      </c>
      <c r="C7" s="6" t="n">
        <v>2181</v>
      </c>
      <c r="D7" s="5" t="n">
        <v>4.710007</v>
      </c>
      <c r="E7" s="6" t="n">
        <v>2192</v>
      </c>
      <c r="F7" s="5" t="n">
        <v>4.320053</v>
      </c>
      <c r="G7" s="6" t="n">
        <v>2180</v>
      </c>
      <c r="H7" s="5" t="n">
        <v>3.303573</v>
      </c>
      <c r="I7" s="6" t="n">
        <v>2163</v>
      </c>
      <c r="J7" s="0" t="n">
        <f aca="false">MIN(B7,D7,F7,H7)</f>
        <v>3.303573</v>
      </c>
      <c r="K7" s="0" t="s">
        <v>3</v>
      </c>
      <c r="L7" s="0" t="n">
        <f aca="false">MIN(C7,E7,G7,I7)</f>
        <v>2163</v>
      </c>
    </row>
    <row r="8" customFormat="false" ht="13.8" hidden="false" customHeight="false" outlineLevel="0" collapsed="false">
      <c r="A8" s="2" t="s">
        <v>10</v>
      </c>
      <c r="B8" s="5" t="n">
        <v>4.107559</v>
      </c>
      <c r="C8" s="6" t="n">
        <v>2177</v>
      </c>
      <c r="D8" s="5" t="n">
        <v>4.309418</v>
      </c>
      <c r="E8" s="6" t="n">
        <v>2177</v>
      </c>
      <c r="F8" s="5" t="n">
        <v>3.931793</v>
      </c>
      <c r="G8" s="6" t="n">
        <v>2169</v>
      </c>
      <c r="H8" s="5" t="n">
        <v>3.837754</v>
      </c>
      <c r="I8" s="6" t="n">
        <v>2147</v>
      </c>
      <c r="J8" s="0" t="n">
        <f aca="false">MIN(B8,D8,F8,H8)</f>
        <v>3.837754</v>
      </c>
      <c r="K8" s="0" t="s">
        <v>3</v>
      </c>
      <c r="L8" s="0" t="n">
        <f aca="false">MIN(C8,E8,G8,I8)</f>
        <v>2147</v>
      </c>
    </row>
    <row r="9" customFormat="false" ht="13.8" hidden="false" customHeight="false" outlineLevel="0" collapsed="false">
      <c r="A9" s="2" t="s">
        <v>11</v>
      </c>
      <c r="B9" s="5" t="n">
        <v>4.308258</v>
      </c>
      <c r="C9" s="6" t="n">
        <v>2185</v>
      </c>
      <c r="D9" s="5" t="n">
        <v>4.543839</v>
      </c>
      <c r="E9" s="6" t="n">
        <v>2194</v>
      </c>
      <c r="F9" s="5" t="n">
        <v>4.276795</v>
      </c>
      <c r="G9" s="6" t="n">
        <v>2184</v>
      </c>
      <c r="H9" s="5" t="n">
        <v>3.780716</v>
      </c>
      <c r="I9" s="6" t="n">
        <v>2159</v>
      </c>
      <c r="J9" s="0" t="n">
        <f aca="false">MIN(B9,D9,F9,H9)</f>
        <v>3.780716</v>
      </c>
      <c r="K9" s="0" t="s">
        <v>3</v>
      </c>
      <c r="L9" s="0" t="n">
        <f aca="false">MIN(C9,E9,G9,I9)</f>
        <v>2159</v>
      </c>
    </row>
    <row r="10" customFormat="false" ht="13.8" hidden="false" customHeight="false" outlineLevel="0" collapsed="false">
      <c r="A10" s="2" t="s">
        <v>12</v>
      </c>
      <c r="B10" s="5" t="n">
        <v>6.550583</v>
      </c>
      <c r="C10" s="6" t="n">
        <v>2347</v>
      </c>
      <c r="D10" s="5" t="n">
        <v>4.808044</v>
      </c>
      <c r="E10" s="6" t="n">
        <v>2187</v>
      </c>
      <c r="F10" s="5" t="n">
        <v>4.252075</v>
      </c>
      <c r="G10" s="6" t="n">
        <v>2181</v>
      </c>
      <c r="H10" s="5" t="n">
        <v>3.945969</v>
      </c>
      <c r="I10" s="6" t="n">
        <v>2159</v>
      </c>
      <c r="J10" s="0" t="n">
        <f aca="false">MIN(B10,D10,F10,H10)</f>
        <v>3.945969</v>
      </c>
      <c r="K10" s="0" t="s">
        <v>3</v>
      </c>
      <c r="L10" s="0" t="n">
        <f aca="false">MIN(C10,E10,G10,I10)</f>
        <v>2159</v>
      </c>
    </row>
    <row r="11" customFormat="false" ht="13.8" hidden="false" customHeight="false" outlineLevel="0" collapsed="false">
      <c r="A11" s="2" t="s">
        <v>13</v>
      </c>
      <c r="B11" s="8" t="n">
        <v>56.857956</v>
      </c>
      <c r="C11" s="9" t="n">
        <v>6756</v>
      </c>
      <c r="D11" s="8" t="n">
        <v>5.771576</v>
      </c>
      <c r="E11" s="9" t="n">
        <v>2305</v>
      </c>
      <c r="F11" s="8" t="n">
        <v>5.960571</v>
      </c>
      <c r="G11" s="9" t="n">
        <v>2303</v>
      </c>
      <c r="H11" s="8" t="n">
        <v>5.714599</v>
      </c>
      <c r="I11" s="9" t="n">
        <v>2308</v>
      </c>
      <c r="J11" s="0" t="n">
        <f aca="false">MIN(B11,D11,F11,H11)</f>
        <v>5.714599</v>
      </c>
      <c r="K11" s="0" t="s">
        <v>3</v>
      </c>
      <c r="L11" s="7" t="n">
        <f aca="false">MIN(C11,E11,G11,I11)</f>
        <v>2303</v>
      </c>
    </row>
    <row r="15" customFormat="false" ht="15.75" hidden="false" customHeight="false" outlineLevel="0" collapsed="false"/>
    <row r="16" customFormat="false" ht="15.75" hidden="false" customHeight="false" outlineLevel="0" collapsed="false">
      <c r="L16" s="10"/>
      <c r="M16" s="11"/>
      <c r="O16" s="10"/>
      <c r="P16" s="11"/>
      <c r="R16" s="10"/>
      <c r="S16" s="11"/>
    </row>
    <row r="17" customFormat="false" ht="15.75" hidden="false" customHeight="false" outlineLevel="0" collapsed="false">
      <c r="B17" s="1" t="s">
        <v>0</v>
      </c>
      <c r="C17" s="1"/>
      <c r="D17" s="1" t="s">
        <v>1</v>
      </c>
      <c r="E17" s="1"/>
      <c r="F17" s="1" t="s">
        <v>2</v>
      </c>
      <c r="G17" s="1"/>
      <c r="H17" s="1" t="s">
        <v>3</v>
      </c>
      <c r="I17" s="1"/>
      <c r="L17" s="12" t="s">
        <v>14</v>
      </c>
      <c r="M17" s="13" t="s">
        <v>15</v>
      </c>
      <c r="O17" s="12" t="s">
        <v>14</v>
      </c>
      <c r="P17" s="13" t="s">
        <v>15</v>
      </c>
      <c r="R17" s="12" t="s">
        <v>14</v>
      </c>
      <c r="S17" s="13" t="s">
        <v>15</v>
      </c>
    </row>
    <row r="18" customFormat="false" ht="15.75" hidden="false" customHeight="false" outlineLevel="0" collapsed="false">
      <c r="B18" s="13" t="s">
        <v>15</v>
      </c>
      <c r="C18" s="12" t="s">
        <v>14</v>
      </c>
      <c r="D18" s="13" t="s">
        <v>15</v>
      </c>
      <c r="E18" s="12" t="s">
        <v>14</v>
      </c>
      <c r="F18" s="13" t="s">
        <v>15</v>
      </c>
      <c r="G18" s="12" t="s">
        <v>14</v>
      </c>
      <c r="H18" s="13" t="s">
        <v>15</v>
      </c>
      <c r="I18" s="14" t="s">
        <v>14</v>
      </c>
      <c r="K18" s="10" t="s">
        <v>0</v>
      </c>
      <c r="L18" s="15" t="n">
        <v>1</v>
      </c>
      <c r="M18" s="15" t="n">
        <v>1</v>
      </c>
      <c r="N18" s="10" t="s">
        <v>0</v>
      </c>
      <c r="O18" s="0" t="n">
        <v>1</v>
      </c>
      <c r="P18" s="0" t="n">
        <v>1</v>
      </c>
      <c r="Q18" s="10" t="s">
        <v>0</v>
      </c>
      <c r="R18" s="0" t="n">
        <v>1</v>
      </c>
      <c r="S18" s="0" t="n">
        <v>1</v>
      </c>
    </row>
    <row r="19" customFormat="false" ht="15.75" hidden="false" customHeight="false" outlineLevel="0" collapsed="false">
      <c r="A19" s="2" t="s">
        <v>4</v>
      </c>
      <c r="B19" s="16" t="n">
        <f aca="false">B2/MAX($B2,$D2,$F2,$H2)</f>
        <v>1</v>
      </c>
      <c r="C19" s="16" t="n">
        <f aca="false">C2/MAX($C2,$E2,$G2,$I2)</f>
        <v>1</v>
      </c>
      <c r="D19" s="16" t="n">
        <f aca="false">D2/MAX($B2,$D2,$F2,$H2)</f>
        <v>0.990429446470417</v>
      </c>
      <c r="E19" s="16" t="n">
        <f aca="false">E2/MAX($C2,$E2,$G2,$I2)</f>
        <v>0.995910949568378</v>
      </c>
      <c r="F19" s="16" t="n">
        <f aca="false">F2/MAX($B2,$D2,$F2,$H2)</f>
        <v>0.871912654778907</v>
      </c>
      <c r="G19" s="16" t="n">
        <f aca="false">G2/MAX($C2,$E2,$G2,$I2)</f>
        <v>0.991367560199909</v>
      </c>
      <c r="H19" s="16" t="n">
        <f aca="false">H2/MAX($B2,$D2,$F2,$H2)</f>
        <v>0.79933469335404</v>
      </c>
      <c r="I19" s="17" t="n">
        <f aca="false">I2/MAX($C2,$E2,$G2,$I2)</f>
        <v>0.987732848705134</v>
      </c>
      <c r="J19" s="18" t="n">
        <f aca="false">MIN(B19,D19,F19,H19)</f>
        <v>0.79933469335404</v>
      </c>
      <c r="K19" s="10" t="s">
        <v>1</v>
      </c>
      <c r="L19" s="15" t="n">
        <v>0.341178211959739</v>
      </c>
      <c r="M19" s="15" t="n">
        <v>0.10150867892613</v>
      </c>
      <c r="N19" s="10" t="s">
        <v>1</v>
      </c>
      <c r="O19" s="0" t="n">
        <v>0.205119952150507</v>
      </c>
      <c r="P19" s="0" t="n">
        <v>0.604070556309362</v>
      </c>
      <c r="Q19" s="10" t="s">
        <v>1</v>
      </c>
      <c r="R19" s="0" t="n">
        <v>0.428945536429153</v>
      </c>
      <c r="S19" s="0" t="n">
        <v>0.830572289156627</v>
      </c>
    </row>
    <row r="20" customFormat="false" ht="15.75" hidden="false" customHeight="false" outlineLevel="0" collapsed="false">
      <c r="A20" s="2" t="s">
        <v>5</v>
      </c>
      <c r="B20" s="16" t="n">
        <f aca="false">B3/MAX($B3,$D3,$F3,$H3)</f>
        <v>1</v>
      </c>
      <c r="C20" s="16" t="n">
        <f aca="false">C3/MAX($C3,$E3,$G3,$I3)</f>
        <v>1</v>
      </c>
      <c r="D20" s="16" t="n">
        <f aca="false">D3/MAX($B3,$D3,$F3,$H3)</f>
        <v>0.428945536429153</v>
      </c>
      <c r="E20" s="16" t="n">
        <f aca="false">E3/MAX($C3,$E3,$G3,$I3)</f>
        <v>0.830572289156626</v>
      </c>
      <c r="F20" s="16" t="n">
        <f aca="false">F3/MAX($B3,$D3,$F3,$H3)</f>
        <v>0.424035723817275</v>
      </c>
      <c r="G20" s="16" t="n">
        <f aca="false">G3/MAX($C3,$E3,$G3,$I3)</f>
        <v>0.828689759036145</v>
      </c>
      <c r="H20" s="16" t="n">
        <f aca="false">H3/MAX($B3,$D3,$F3,$H3)</f>
        <v>0.595186679726865</v>
      </c>
      <c r="I20" s="17" t="n">
        <f aca="false">I3/MAX($C3,$E3,$G3,$I3)</f>
        <v>0.894201807228916</v>
      </c>
      <c r="J20" s="18" t="n">
        <f aca="false">MIN(B20,D20,F20,H20)</f>
        <v>0.424035723817275</v>
      </c>
      <c r="K20" s="10" t="s">
        <v>2</v>
      </c>
      <c r="L20" s="15" t="n">
        <v>0.340882178804026</v>
      </c>
      <c r="M20" s="15" t="n">
        <v>0.104832664051448</v>
      </c>
      <c r="N20" s="10" t="s">
        <v>2</v>
      </c>
      <c r="O20" s="0" t="n">
        <v>0.196776064107174</v>
      </c>
      <c r="P20" s="0" t="n">
        <v>0.601628222523745</v>
      </c>
      <c r="Q20" s="10" t="s">
        <v>2</v>
      </c>
      <c r="R20" s="0" t="n">
        <v>0.424035723817275</v>
      </c>
      <c r="S20" s="0" t="n">
        <v>0.828689759036145</v>
      </c>
    </row>
    <row r="21" customFormat="false" ht="15.75" hidden="false" customHeight="false" outlineLevel="0" collapsed="false">
      <c r="A21" s="2" t="s">
        <v>6</v>
      </c>
      <c r="B21" s="16" t="n">
        <f aca="false">B4/MAX($B4,$D4,$F4,$H4)</f>
        <v>1</v>
      </c>
      <c r="C21" s="16" t="n">
        <f aca="false">C4/MAX($C4,$E4,$G4,$I4)</f>
        <v>0.996738117427773</v>
      </c>
      <c r="D21" s="16" t="n">
        <f aca="false">D4/MAX($B4,$D4,$F4,$H4)</f>
        <v>0.910355054274278</v>
      </c>
      <c r="E21" s="16" t="n">
        <f aca="false">E4/MAX($C4,$E4,$G4,$I4)</f>
        <v>1</v>
      </c>
      <c r="F21" s="16" t="n">
        <f aca="false">F4/MAX($B4,$D4,$F4,$H4)</f>
        <v>0.931368163755263</v>
      </c>
      <c r="G21" s="16" t="n">
        <f aca="false">G4/MAX($C4,$E4,$G4,$I4)</f>
        <v>0.999068033550792</v>
      </c>
      <c r="H21" s="16" t="n">
        <f aca="false">H4/MAX($B4,$D4,$F4,$H4)</f>
        <v>0.913894038822059</v>
      </c>
      <c r="I21" s="17" t="n">
        <f aca="false">I4/MAX($C4,$E4,$G4,$I4)</f>
        <v>0.999534016775396</v>
      </c>
      <c r="J21" s="18" t="n">
        <f aca="false">MIN(B21,D21,F21,H21)</f>
        <v>0.910355054274278</v>
      </c>
      <c r="K21" s="10" t="s">
        <v>3</v>
      </c>
      <c r="L21" s="19" t="n">
        <v>0.34162226169331</v>
      </c>
      <c r="M21" s="15" t="n">
        <v>0.100506585217379</v>
      </c>
      <c r="N21" s="10" t="s">
        <v>3</v>
      </c>
      <c r="O21" s="0" t="n">
        <v>0.456105579057155</v>
      </c>
      <c r="P21" s="0" t="n">
        <v>0.737313432835821</v>
      </c>
      <c r="Q21" s="10" t="s">
        <v>3</v>
      </c>
      <c r="R21" s="0" t="n">
        <v>0.595186679726866</v>
      </c>
      <c r="S21" s="0" t="n">
        <v>0.894201807228916</v>
      </c>
    </row>
    <row r="22" customFormat="false" ht="15.75" hidden="false" customHeight="false" outlineLevel="0" collapsed="false">
      <c r="A22" s="2" t="s">
        <v>7</v>
      </c>
      <c r="B22" s="16" t="n">
        <f aca="false">B5/MAX($B5,$D5,$F5,$H5)</f>
        <v>0.948997285265383</v>
      </c>
      <c r="C22" s="16" t="n">
        <f aca="false">C5/MAX($C5,$E5,$G5,$I5)</f>
        <v>0.996806569343066</v>
      </c>
      <c r="D22" s="16" t="n">
        <f aca="false">D5/MAX($B5,$D5,$F5,$H5)</f>
        <v>1</v>
      </c>
      <c r="E22" s="16" t="n">
        <f aca="false">E5/MAX($C5,$E5,$G5,$I5)</f>
        <v>1</v>
      </c>
      <c r="F22" s="16" t="n">
        <f aca="false">F5/MAX($B5,$D5,$F5,$H5)</f>
        <v>0.994950459990513</v>
      </c>
      <c r="G22" s="16" t="n">
        <f aca="false">G5/MAX($C5,$E5,$G5,$I5)</f>
        <v>0.994981751824817</v>
      </c>
      <c r="H22" s="16" t="n">
        <f aca="false">H5/MAX($B5,$D5,$F5,$H5)</f>
        <v>0.808721224147108</v>
      </c>
      <c r="I22" s="17" t="n">
        <f aca="false">I5/MAX($C5,$E5,$G5,$I5)</f>
        <v>0.985401459854015</v>
      </c>
      <c r="J22" s="18" t="n">
        <f aca="false">MIN(B22,D22,F22,H22)</f>
        <v>0.808721224147108</v>
      </c>
    </row>
    <row r="23" customFormat="false" ht="15.75" hidden="false" customHeight="false" outlineLevel="0" collapsed="false">
      <c r="A23" s="2" t="s">
        <v>8</v>
      </c>
      <c r="B23" s="16" t="n">
        <f aca="false">B6/MAX($B6,$D6,$F6,$H6)</f>
        <v>1</v>
      </c>
      <c r="C23" s="16" t="n">
        <f aca="false">C6/MAX($C6,$E6,$G6,$I6)</f>
        <v>1</v>
      </c>
      <c r="D23" s="16" t="n">
        <f aca="false">D6/MAX($B6,$D6,$F6,$H6)</f>
        <v>0.205119952150507</v>
      </c>
      <c r="E23" s="16" t="n">
        <f aca="false">E6/MAX($C6,$E6,$G6,$I6)</f>
        <v>0.604070556309362</v>
      </c>
      <c r="F23" s="16" t="n">
        <f aca="false">F6/MAX($B6,$D6,$F6,$H6)</f>
        <v>0.196776064107174</v>
      </c>
      <c r="G23" s="16" t="n">
        <f aca="false">G6/MAX($C6,$E6,$G6,$I6)</f>
        <v>0.601628222523745</v>
      </c>
      <c r="H23" s="16" t="n">
        <f aca="false">H6/MAX($B6,$D6,$F6,$H6)</f>
        <v>0.456105579057155</v>
      </c>
      <c r="I23" s="17" t="n">
        <f aca="false">I6/MAX($C6,$E6,$G6,$I6)</f>
        <v>0.737313432835821</v>
      </c>
      <c r="J23" s="18" t="n">
        <f aca="false">MIN(B23,D23,F23,H23)</f>
        <v>0.196776064107174</v>
      </c>
    </row>
    <row r="24" customFormat="false" ht="15.75" hidden="false" customHeight="false" outlineLevel="0" collapsed="false">
      <c r="A24" s="2" t="s">
        <v>9</v>
      </c>
      <c r="B24" s="16" t="n">
        <f aca="false">B7/MAX($B7,$D7,$F7,$H7)</f>
        <v>0.990089823645697</v>
      </c>
      <c r="C24" s="16" t="n">
        <f aca="false">C7/MAX($C7,$E7,$G7,$I7)</f>
        <v>0.994981751824817</v>
      </c>
      <c r="D24" s="16" t="n">
        <f aca="false">D7/MAX($B7,$D7,$F7,$H7)</f>
        <v>1</v>
      </c>
      <c r="E24" s="16" t="n">
        <f aca="false">E7/MAX($C7,$E7,$G7,$I7)</f>
        <v>1</v>
      </c>
      <c r="F24" s="16" t="n">
        <f aca="false">F7/MAX($B7,$D7,$F7,$H7)</f>
        <v>0.917207341730065</v>
      </c>
      <c r="G24" s="16" t="n">
        <f aca="false">G7/MAX($C7,$E7,$G7,$I7)</f>
        <v>0.994525547445255</v>
      </c>
      <c r="H24" s="16" t="n">
        <f aca="false">H7/MAX($B7,$D7,$F7,$H7)</f>
        <v>0.701394498989067</v>
      </c>
      <c r="I24" s="17" t="n">
        <f aca="false">I7/MAX($C7,$E7,$G7,$I7)</f>
        <v>0.986770072992701</v>
      </c>
      <c r="J24" s="18" t="n">
        <f aca="false">MIN(B24,D24,F24,H24)</f>
        <v>0.701394498989067</v>
      </c>
      <c r="L24" s="0" t="s">
        <v>13</v>
      </c>
      <c r="O24" s="0" t="s">
        <v>8</v>
      </c>
      <c r="R24" s="0" t="s">
        <v>5</v>
      </c>
    </row>
    <row r="25" customFormat="false" ht="15.75" hidden="false" customHeight="false" outlineLevel="0" collapsed="false">
      <c r="A25" s="2" t="s">
        <v>10</v>
      </c>
      <c r="B25" s="16" t="n">
        <f aca="false">B8/MAX($B8,$D8,$F8,$H8)</f>
        <v>0.953158639983404</v>
      </c>
      <c r="C25" s="16" t="n">
        <f aca="false">C8/MAX($C8,$E8,$G8,$I8)</f>
        <v>1</v>
      </c>
      <c r="D25" s="16" t="n">
        <f aca="false">D8/MAX($B8,$D8,$F8,$H8)</f>
        <v>1</v>
      </c>
      <c r="E25" s="16" t="n">
        <f aca="false">E8/MAX($C8,$E8,$G8,$I8)</f>
        <v>1</v>
      </c>
      <c r="F25" s="16" t="n">
        <f aca="false">F8/MAX($B8,$D8,$F8,$H8)</f>
        <v>0.912372157910882</v>
      </c>
      <c r="G25" s="16" t="n">
        <f aca="false">G8/MAX($C8,$E8,$G8,$I8)</f>
        <v>0.99632521819017</v>
      </c>
      <c r="H25" s="16" t="n">
        <f aca="false">H8/MAX($B8,$D8,$F8,$H8)</f>
        <v>0.890550417713018</v>
      </c>
      <c r="I25" s="17" t="n">
        <f aca="false">I8/MAX($C8,$E8,$G8,$I8)</f>
        <v>0.986219568213137</v>
      </c>
      <c r="J25" s="18" t="n">
        <f aca="false">MIN(B25,D25,F25,H25)</f>
        <v>0.890550417713018</v>
      </c>
      <c r="O25" s="0" t="s">
        <v>16</v>
      </c>
    </row>
    <row r="26" customFormat="false" ht="15.75" hidden="false" customHeight="false" outlineLevel="0" collapsed="false">
      <c r="A26" s="2" t="s">
        <v>11</v>
      </c>
      <c r="B26" s="16" t="n">
        <f aca="false">B9/MAX($B9,$D9,$F9,$H9)</f>
        <v>0.948153752806823</v>
      </c>
      <c r="C26" s="16" t="n">
        <f aca="false">C9/MAX($C9,$E9,$G9,$I9)</f>
        <v>0.995897903372835</v>
      </c>
      <c r="D26" s="16" t="n">
        <f aca="false">D9/MAX($B9,$D9,$F9,$H9)</f>
        <v>1</v>
      </c>
      <c r="E26" s="16" t="n">
        <f aca="false">E9/MAX($C9,$E9,$G9,$I9)</f>
        <v>1</v>
      </c>
      <c r="F26" s="16" t="n">
        <f aca="false">F9/MAX($B9,$D9,$F9,$H9)</f>
        <v>0.941229431764638</v>
      </c>
      <c r="G26" s="16" t="n">
        <f aca="false">G9/MAX($C9,$E9,$G9,$I9)</f>
        <v>0.995442114858706</v>
      </c>
      <c r="H26" s="16" t="n">
        <f aca="false">H9/MAX($B9,$D9,$F9,$H9)</f>
        <v>0.832053248365534</v>
      </c>
      <c r="I26" s="17" t="n">
        <f aca="false">I9/MAX($C9,$E9,$G9,$I9)</f>
        <v>0.984047402005469</v>
      </c>
      <c r="J26" s="18" t="n">
        <f aca="false">MIN(B26,D26,F26,H26)</f>
        <v>0.832053248365534</v>
      </c>
    </row>
    <row r="27" customFormat="false" ht="15.75" hidden="false" customHeight="false" outlineLevel="0" collapsed="false">
      <c r="A27" s="2" t="s">
        <v>12</v>
      </c>
      <c r="B27" s="16" t="n">
        <f aca="false">B10/MAX($B10,$D10,$F10,$H10)</f>
        <v>1</v>
      </c>
      <c r="C27" s="16" t="n">
        <f aca="false">C10/MAX($C10,$E10,$G10,$I10)</f>
        <v>1</v>
      </c>
      <c r="D27" s="16" t="n">
        <f aca="false">D10/MAX($B10,$D10,$F10,$H10)</f>
        <v>0.733987188621227</v>
      </c>
      <c r="E27" s="16" t="n">
        <f aca="false">E10/MAX($C10,$E10,$G10,$I10)</f>
        <v>0.931827865360034</v>
      </c>
      <c r="F27" s="16" t="n">
        <f aca="false">F10/MAX($B10,$D10,$F10,$H10)</f>
        <v>0.649113979625936</v>
      </c>
      <c r="G27" s="16" t="n">
        <f aca="false">G10/MAX($C10,$E10,$G10,$I10)</f>
        <v>0.929271410311035</v>
      </c>
      <c r="H27" s="16" t="n">
        <f aca="false">H10/MAX($B10,$D10,$F10,$H10)</f>
        <v>0.602384398457359</v>
      </c>
      <c r="I27" s="17" t="n">
        <f aca="false">I10/MAX($C10,$E10,$G10,$I10)</f>
        <v>0.91989774179804</v>
      </c>
      <c r="J27" s="18" t="n">
        <f aca="false">MIN(B27,D27,F27,H27)</f>
        <v>0.602384398457359</v>
      </c>
    </row>
    <row r="28" customFormat="false" ht="15.75" hidden="false" customHeight="false" outlineLevel="0" collapsed="false">
      <c r="A28" s="2" t="s">
        <v>13</v>
      </c>
      <c r="B28" s="15" t="n">
        <f aca="false">B11/MAX($B11,$D11,$F11,$H11)</f>
        <v>1</v>
      </c>
      <c r="C28" s="15" t="n">
        <f aca="false">C11/MAX($C11,$E11,$G11,$I11)</f>
        <v>1</v>
      </c>
      <c r="D28" s="15" t="n">
        <f aca="false">D11/MAX($B11,$D11,$F11,$H11)</f>
        <v>0.10150867892613</v>
      </c>
      <c r="E28" s="15" t="n">
        <f aca="false">E11/MAX($C11,$E11,$G11,$I11)</f>
        <v>0.341178211959739</v>
      </c>
      <c r="F28" s="15" t="n">
        <f aca="false">F11/MAX($B11,$D11,$F11,$H11)</f>
        <v>0.104832664051448</v>
      </c>
      <c r="G28" s="15" t="n">
        <f aca="false">G11/MAX($C11,$E11,$G11,$I11)</f>
        <v>0.340882178804026</v>
      </c>
      <c r="H28" s="15" t="n">
        <f aca="false">H11/MAX($B11,$D11,$F11,$H11)</f>
        <v>0.100506585217379</v>
      </c>
      <c r="I28" s="19" t="n">
        <f aca="false">I11/MAX($C11,$E11,$G11,$I11)</f>
        <v>0.34162226169331</v>
      </c>
      <c r="J28" s="18" t="n">
        <f aca="false">MIN(B28,D28,F28,H28)</f>
        <v>0.100506585217379</v>
      </c>
    </row>
    <row r="29" customFormat="false" ht="13.8" hidden="false" customHeight="false" outlineLevel="0" collapsed="false">
      <c r="L29" s="0" t="n">
        <f aca="false">L19-M19</f>
        <v>0.23966953303361</v>
      </c>
      <c r="O29" s="0" t="n">
        <f aca="false">P19-O19</f>
        <v>0.398950604158855</v>
      </c>
      <c r="R29" s="0" t="n">
        <f aca="false">S19-R19</f>
        <v>0.401626752727474</v>
      </c>
    </row>
    <row r="30" customFormat="false" ht="13.8" hidden="false" customHeight="false" outlineLevel="0" collapsed="false">
      <c r="L30" s="0" t="n">
        <f aca="false">L20-M20</f>
        <v>0.236049514752578</v>
      </c>
      <c r="O30" s="0" t="n">
        <f aca="false">P20-O20</f>
        <v>0.404852158416571</v>
      </c>
      <c r="R30" s="0" t="n">
        <f aca="false">S20-R20</f>
        <v>0.40465403521887</v>
      </c>
    </row>
    <row r="31" customFormat="false" ht="13.8" hidden="false" customHeight="false" outlineLevel="0" collapsed="false">
      <c r="L31" s="0" t="n">
        <f aca="false">L21-M21</f>
        <v>0.24111567647593</v>
      </c>
      <c r="O31" s="0" t="n">
        <f aca="false">P21-O21</f>
        <v>0.281207853778666</v>
      </c>
      <c r="R31" s="0" t="n">
        <f aca="false">S21-R21</f>
        <v>0.29901512750205</v>
      </c>
    </row>
  </sheetData>
  <mergeCells count="8">
    <mergeCell ref="B1:C1"/>
    <mergeCell ref="D1:E1"/>
    <mergeCell ref="F1:G1"/>
    <mergeCell ref="H1:I1"/>
    <mergeCell ref="B17:C17"/>
    <mergeCell ref="D17:E17"/>
    <mergeCell ref="F17:G17"/>
    <mergeCell ref="H17:I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4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V12" activeCellId="0" sqref="V12"/>
    </sheetView>
  </sheetViews>
  <sheetFormatPr defaultRowHeight="13.8"/>
  <cols>
    <col collapsed="false" hidden="false" max="1" min="1" style="20" width="12.8265306122449"/>
    <col collapsed="false" hidden="false" max="3" min="2" style="20" width="8.77551020408163"/>
    <col collapsed="false" hidden="false" max="6" min="4" style="0" width="8.36734693877551"/>
    <col collapsed="false" hidden="false" max="7" min="7" style="0" width="12.1479591836735"/>
    <col collapsed="false" hidden="false" max="17" min="8" style="0" width="8.36734693877551"/>
    <col collapsed="false" hidden="false" max="18" min="18" style="21" width="8.36734693877551"/>
    <col collapsed="false" hidden="false" max="1025" min="19" style="0" width="8.36734693877551"/>
  </cols>
  <sheetData>
    <row r="1" customFormat="false" ht="13.8" hidden="false" customHeight="false" outlineLevel="0" collapsed="false">
      <c r="A1" s="0"/>
      <c r="B1" s="1" t="s">
        <v>17</v>
      </c>
      <c r="C1" s="1"/>
      <c r="D1" s="1" t="s">
        <v>18</v>
      </c>
      <c r="E1" s="1"/>
      <c r="F1" s="1" t="s">
        <v>19</v>
      </c>
      <c r="G1" s="1"/>
      <c r="H1" s="1" t="s">
        <v>20</v>
      </c>
      <c r="I1" s="1"/>
      <c r="J1" s="1" t="s">
        <v>21</v>
      </c>
      <c r="K1" s="1"/>
      <c r="L1" s="1" t="s">
        <v>22</v>
      </c>
      <c r="M1" s="1"/>
      <c r="N1" s="1" t="s">
        <v>23</v>
      </c>
      <c r="O1" s="1"/>
      <c r="P1" s="1" t="s">
        <v>24</v>
      </c>
      <c r="Q1" s="1"/>
    </row>
    <row r="2" customFormat="false" ht="13.8" hidden="false" customHeight="false" outlineLevel="0" collapsed="false">
      <c r="A2" s="2" t="s">
        <v>4</v>
      </c>
      <c r="B2" s="3" t="n">
        <v>4.814956</v>
      </c>
      <c r="C2" s="4" t="n">
        <v>2242</v>
      </c>
      <c r="D2" s="3" t="n">
        <v>5.120972</v>
      </c>
      <c r="E2" s="4" t="n">
        <v>2243</v>
      </c>
      <c r="F2" s="3" t="n">
        <v>19.467163</v>
      </c>
      <c r="G2" s="4" t="n">
        <v>3297</v>
      </c>
      <c r="H2" s="3" t="n">
        <v>2.917206</v>
      </c>
      <c r="I2" s="4" t="n">
        <v>2123</v>
      </c>
      <c r="J2" s="3" t="n">
        <v>5.215545</v>
      </c>
      <c r="K2" s="4" t="n">
        <v>2240</v>
      </c>
      <c r="L2" s="3" t="n">
        <v>5.334289</v>
      </c>
      <c r="M2" s="4" t="n">
        <v>2241</v>
      </c>
      <c r="N2" s="3" t="n">
        <v>4.955048</v>
      </c>
      <c r="O2" s="4" t="n">
        <v>2240</v>
      </c>
      <c r="P2" s="3" t="n">
        <v>4.805008</v>
      </c>
      <c r="Q2" s="4" t="n">
        <v>2237</v>
      </c>
      <c r="R2" s="21" t="n">
        <f aca="false">MIN(B2,D2,F2,H2,J2,L2,N2,P2)</f>
        <v>2.917206</v>
      </c>
      <c r="S2" s="0" t="s">
        <v>20</v>
      </c>
      <c r="U2" s="0" t="n">
        <f aca="false">MIN(C2,E2,G2,I2,K2,M2,O2,Q2)</f>
        <v>2123</v>
      </c>
      <c r="V2" s="0" t="s">
        <v>20</v>
      </c>
    </row>
    <row r="3" customFormat="false" ht="13.8" hidden="false" customHeight="false" outlineLevel="0" collapsed="false">
      <c r="A3" s="2" t="s">
        <v>5</v>
      </c>
      <c r="B3" s="5" t="n">
        <v>11.68489</v>
      </c>
      <c r="C3" s="6" t="n">
        <v>2561</v>
      </c>
      <c r="D3" s="5" t="n">
        <v>4.882401</v>
      </c>
      <c r="E3" s="6" t="n">
        <v>2223</v>
      </c>
      <c r="F3" s="5" t="n">
        <v>16.898987</v>
      </c>
      <c r="G3" s="6" t="n">
        <v>3108</v>
      </c>
      <c r="H3" s="5" t="n">
        <v>17.375534</v>
      </c>
      <c r="I3" s="6" t="n">
        <v>2768</v>
      </c>
      <c r="J3" s="5" t="n">
        <v>5.121002</v>
      </c>
      <c r="K3" s="6" t="n">
        <v>2210</v>
      </c>
      <c r="L3" s="5" t="n">
        <v>9.216523</v>
      </c>
      <c r="M3" s="6" t="n">
        <v>2446</v>
      </c>
      <c r="N3" s="5" t="n">
        <v>4.844162</v>
      </c>
      <c r="O3" s="6" t="n">
        <v>2222</v>
      </c>
      <c r="P3" s="5" t="n">
        <v>4.69548</v>
      </c>
      <c r="Q3" s="6" t="n">
        <v>2217</v>
      </c>
      <c r="R3" s="21" t="n">
        <f aca="false">MIN(B3,D3,F3,H3,J3,L3,N3,P3)</f>
        <v>4.69548</v>
      </c>
      <c r="S3" s="0" t="s">
        <v>24</v>
      </c>
      <c r="U3" s="0" t="n">
        <f aca="false">MIN(C3,E3,G3,I3,K3,M3,O3,Q3)</f>
        <v>2210</v>
      </c>
      <c r="V3" s="0" t="s">
        <v>21</v>
      </c>
    </row>
    <row r="4" customFormat="false" ht="13.8" hidden="false" customHeight="false" outlineLevel="0" collapsed="false">
      <c r="A4" s="2" t="s">
        <v>6</v>
      </c>
      <c r="B4" s="5" t="n">
        <v>3.602539</v>
      </c>
      <c r="C4" s="6" t="n">
        <v>2139</v>
      </c>
      <c r="D4" s="5" t="n">
        <v>3.661438</v>
      </c>
      <c r="E4" s="6" t="n">
        <v>2144</v>
      </c>
      <c r="F4" s="5" t="n">
        <v>3.752426</v>
      </c>
      <c r="G4" s="6" t="n">
        <v>2138</v>
      </c>
      <c r="H4" s="5" t="n">
        <v>3.914657</v>
      </c>
      <c r="I4" s="6" t="n">
        <v>2142</v>
      </c>
      <c r="J4" s="5" t="n">
        <v>3.383255</v>
      </c>
      <c r="K4" s="6" t="n">
        <v>2137</v>
      </c>
      <c r="L4" s="5" t="n">
        <v>3.528382</v>
      </c>
      <c r="M4" s="6" t="n">
        <v>2136</v>
      </c>
      <c r="N4" s="5" t="n">
        <v>3.836029</v>
      </c>
      <c r="O4" s="6" t="n">
        <v>2137</v>
      </c>
      <c r="P4" s="5" t="n">
        <v>4.107971</v>
      </c>
      <c r="Q4" s="6" t="n">
        <v>2136</v>
      </c>
      <c r="R4" s="21" t="n">
        <f aca="false">MIN(B4,D4,F4,H4,J4,L4,N4,P4)</f>
        <v>3.383255</v>
      </c>
      <c r="S4" s="0" t="s">
        <v>21</v>
      </c>
      <c r="U4" s="0" t="n">
        <f aca="false">MIN(C4,E4,G4,I4,K4,M4,O4,Q4)</f>
        <v>2136</v>
      </c>
      <c r="V4" s="0" t="s">
        <v>22</v>
      </c>
    </row>
    <row r="5" customFormat="false" ht="13.8" hidden="false" customHeight="false" outlineLevel="0" collapsed="false">
      <c r="A5" s="2" t="s">
        <v>7</v>
      </c>
      <c r="B5" s="5" t="n">
        <v>6.488175</v>
      </c>
      <c r="C5" s="6" t="n">
        <v>2402</v>
      </c>
      <c r="D5" s="5" t="n">
        <v>5.948028</v>
      </c>
      <c r="E5" s="6" t="n">
        <v>2370</v>
      </c>
      <c r="F5" s="5" t="n">
        <v>6.208145</v>
      </c>
      <c r="G5" s="6" t="n">
        <v>2371</v>
      </c>
      <c r="H5" s="5" t="n">
        <v>9.222503</v>
      </c>
      <c r="I5" s="6" t="n">
        <v>2592</v>
      </c>
      <c r="J5" s="5" t="n">
        <v>5.739685</v>
      </c>
      <c r="K5" s="6" t="n">
        <v>2335</v>
      </c>
      <c r="L5" s="5" t="n">
        <v>5.995239</v>
      </c>
      <c r="M5" s="6" t="n">
        <v>2337</v>
      </c>
      <c r="N5" s="5" t="n">
        <v>6.114669</v>
      </c>
      <c r="O5" s="6" t="n">
        <v>2380</v>
      </c>
      <c r="P5" s="5" t="n">
        <v>6.495987</v>
      </c>
      <c r="Q5" s="6" t="n">
        <v>2393</v>
      </c>
      <c r="R5" s="21" t="n">
        <f aca="false">MIN(B5,D5,F5,H5,J5,L5,N5,P5)</f>
        <v>5.739685</v>
      </c>
      <c r="S5" s="0" t="s">
        <v>21</v>
      </c>
      <c r="U5" s="0" t="n">
        <f aca="false">MIN(C5,E5,G5,I5,K5,M5,O5,Q5)</f>
        <v>2335</v>
      </c>
      <c r="V5" s="0" t="s">
        <v>21</v>
      </c>
    </row>
    <row r="6" customFormat="false" ht="13.8" hidden="false" customHeight="false" outlineLevel="0" collapsed="false">
      <c r="A6" s="2" t="s">
        <v>8</v>
      </c>
      <c r="B6" s="5" t="n">
        <v>17.983474</v>
      </c>
      <c r="C6" s="6" t="n">
        <v>3327</v>
      </c>
      <c r="D6" s="5" t="n">
        <v>18.733398</v>
      </c>
      <c r="E6" s="6" t="n">
        <v>3384</v>
      </c>
      <c r="F6" s="5" t="n">
        <v>18.687057</v>
      </c>
      <c r="G6" s="6" t="n">
        <v>3355</v>
      </c>
      <c r="H6" s="5" t="n">
        <v>20.905015</v>
      </c>
      <c r="I6" s="6" t="n">
        <v>3480</v>
      </c>
      <c r="J6" s="5" t="n">
        <v>18.187363</v>
      </c>
      <c r="K6" s="6" t="n">
        <v>3360</v>
      </c>
      <c r="L6" s="5" t="n">
        <v>18.450867</v>
      </c>
      <c r="M6" s="6" t="n">
        <v>3372</v>
      </c>
      <c r="N6" s="5" t="n">
        <v>18.701278</v>
      </c>
      <c r="O6" s="6" t="n">
        <v>3387</v>
      </c>
      <c r="P6" s="5" t="n">
        <v>18.61673</v>
      </c>
      <c r="Q6" s="6" t="n">
        <v>3385</v>
      </c>
      <c r="R6" s="21" t="n">
        <f aca="false">MIN(B6,D6,F6,H6,J6,L6,N6,P6)</f>
        <v>17.983474</v>
      </c>
      <c r="S6" s="0" t="s">
        <v>17</v>
      </c>
      <c r="U6" s="0" t="n">
        <f aca="false">MIN(C6,E6,G6,I6,K6,M6,O6,Q6)</f>
        <v>3327</v>
      </c>
      <c r="V6" s="0" t="s">
        <v>17</v>
      </c>
    </row>
    <row r="7" customFormat="false" ht="13.8" hidden="false" customHeight="false" outlineLevel="0" collapsed="false">
      <c r="A7" s="2" t="s">
        <v>9</v>
      </c>
      <c r="B7" s="5" t="n">
        <v>3.342041</v>
      </c>
      <c r="C7" s="6" t="n">
        <v>2129</v>
      </c>
      <c r="D7" s="5" t="n">
        <v>3.638763</v>
      </c>
      <c r="E7" s="6" t="n">
        <v>2130</v>
      </c>
      <c r="F7" s="5" t="n">
        <v>3.318451</v>
      </c>
      <c r="G7" s="6" t="n">
        <v>2130</v>
      </c>
      <c r="H7" s="5" t="n">
        <v>3.825195</v>
      </c>
      <c r="I7" s="6" t="n">
        <v>2166</v>
      </c>
      <c r="J7" s="5" t="n">
        <v>3.419312</v>
      </c>
      <c r="K7" s="6" t="n">
        <v>2130</v>
      </c>
      <c r="L7" s="5" t="n">
        <v>3.273957</v>
      </c>
      <c r="M7" s="6" t="n">
        <v>2130</v>
      </c>
      <c r="N7" s="5" t="n">
        <v>2.71286</v>
      </c>
      <c r="O7" s="6" t="n">
        <v>2135</v>
      </c>
      <c r="P7" s="5" t="n">
        <v>3.056503</v>
      </c>
      <c r="Q7" s="6" t="n">
        <v>2133</v>
      </c>
      <c r="R7" s="21" t="n">
        <f aca="false">MIN(B7,D7,F7,H7,J7,L7,N7,P7)</f>
        <v>2.71286</v>
      </c>
      <c r="S7" s="0" t="s">
        <v>25</v>
      </c>
      <c r="U7" s="0" t="n">
        <f aca="false">MIN(C7,E7,G7,I7,K7,M7,O7,Q7)</f>
        <v>2129</v>
      </c>
      <c r="V7" s="0" t="s">
        <v>17</v>
      </c>
    </row>
    <row r="8" customFormat="false" ht="13.8" hidden="false" customHeight="false" outlineLevel="0" collapsed="false">
      <c r="A8" s="2" t="s">
        <v>10</v>
      </c>
      <c r="B8" s="5" t="n">
        <v>5.950501</v>
      </c>
      <c r="C8" s="6" t="n">
        <v>2308</v>
      </c>
      <c r="D8" s="5" t="n">
        <v>5.899948</v>
      </c>
      <c r="E8" s="6" t="n">
        <v>2307</v>
      </c>
      <c r="F8" s="5" t="n">
        <v>18.601578</v>
      </c>
      <c r="G8" s="6" t="n">
        <v>3229</v>
      </c>
      <c r="H8" s="5" t="n">
        <v>3.834335</v>
      </c>
      <c r="I8" s="6" t="n">
        <v>2163</v>
      </c>
      <c r="J8" s="5" t="n">
        <v>5.948945</v>
      </c>
      <c r="K8" s="6" t="n">
        <v>2312</v>
      </c>
      <c r="L8" s="5" t="n">
        <v>5.987732</v>
      </c>
      <c r="M8" s="6" t="n">
        <v>2320</v>
      </c>
      <c r="N8" s="5" t="n">
        <v>5.916061</v>
      </c>
      <c r="O8" s="6" t="n">
        <v>2307</v>
      </c>
      <c r="P8" s="5" t="n">
        <v>6.021607</v>
      </c>
      <c r="Q8" s="6" t="n">
        <v>2319</v>
      </c>
      <c r="R8" s="21" t="n">
        <f aca="false">MIN(B8,D8,F8,H8,J8,L8,N8,P8)</f>
        <v>3.834335</v>
      </c>
      <c r="S8" s="0" t="s">
        <v>20</v>
      </c>
      <c r="U8" s="0" t="n">
        <f aca="false">MIN(C8,E8,G8,I8,K8,M8,O8,Q8)</f>
        <v>2163</v>
      </c>
      <c r="V8" s="0" t="s">
        <v>20</v>
      </c>
    </row>
    <row r="9" customFormat="false" ht="13.8" hidden="false" customHeight="false" outlineLevel="0" collapsed="false">
      <c r="A9" s="2" t="s">
        <v>11</v>
      </c>
      <c r="B9" s="5" t="n">
        <v>25.753875</v>
      </c>
      <c r="C9" s="6" t="n">
        <v>3671</v>
      </c>
      <c r="D9" s="5" t="n">
        <v>25.159896</v>
      </c>
      <c r="E9" s="6" t="n">
        <v>3669</v>
      </c>
      <c r="F9" s="5" t="n">
        <v>24.959885</v>
      </c>
      <c r="G9" s="6" t="n">
        <v>3685</v>
      </c>
      <c r="H9" s="5" t="n">
        <v>26.064956</v>
      </c>
      <c r="I9" s="6" t="n">
        <v>3706</v>
      </c>
      <c r="J9" s="5" t="n">
        <v>25.503723</v>
      </c>
      <c r="K9" s="6" t="n">
        <v>3667</v>
      </c>
      <c r="L9" s="5" t="n">
        <v>25.145675</v>
      </c>
      <c r="M9" s="6" t="n">
        <v>3674</v>
      </c>
      <c r="N9" s="5" t="n">
        <v>26.403839</v>
      </c>
      <c r="O9" s="6" t="n">
        <v>3742</v>
      </c>
      <c r="P9" s="5" t="n">
        <v>26.656662</v>
      </c>
      <c r="Q9" s="6" t="n">
        <v>3738</v>
      </c>
      <c r="R9" s="21" t="n">
        <f aca="false">MIN(B9,D9,F9,H9,J9,L9,N9,P9)</f>
        <v>24.959885</v>
      </c>
      <c r="S9" s="0" t="s">
        <v>19</v>
      </c>
      <c r="U9" s="0" t="n">
        <f aca="false">MIN(C9,E9,G9,I9,K9,M9,O9,Q9)</f>
        <v>3667</v>
      </c>
      <c r="V9" s="0" t="s">
        <v>21</v>
      </c>
    </row>
    <row r="10" customFormat="false" ht="13.8" hidden="false" customHeight="false" outlineLevel="0" collapsed="false">
      <c r="A10" s="2" t="s">
        <v>12</v>
      </c>
      <c r="B10" s="5" t="n">
        <v>5.858841</v>
      </c>
      <c r="C10" s="6" t="n">
        <v>2291</v>
      </c>
      <c r="D10" s="5" t="n">
        <v>5.987991</v>
      </c>
      <c r="E10" s="6" t="n">
        <v>2293</v>
      </c>
      <c r="F10" s="5" t="n">
        <v>5.858338</v>
      </c>
      <c r="G10" s="6" t="n">
        <v>2306</v>
      </c>
      <c r="H10" s="5" t="n">
        <v>5.838867</v>
      </c>
      <c r="I10" s="6" t="n">
        <v>2300</v>
      </c>
      <c r="J10" s="5" t="n">
        <v>5.586395</v>
      </c>
      <c r="K10" s="6" t="n">
        <v>2290</v>
      </c>
      <c r="L10" s="5" t="n">
        <v>6.031402</v>
      </c>
      <c r="M10" s="6" t="n">
        <v>2291</v>
      </c>
      <c r="N10" s="5" t="n">
        <v>22.10939</v>
      </c>
      <c r="O10" s="6" t="n">
        <v>3307</v>
      </c>
      <c r="P10" s="5" t="n">
        <v>20.874024</v>
      </c>
      <c r="Q10" s="6" t="n">
        <v>3230</v>
      </c>
      <c r="R10" s="21" t="n">
        <f aca="false">MIN(B10,D10,F10,H10,J10,L10,N10,P10)</f>
        <v>5.586395</v>
      </c>
      <c r="S10" s="0" t="s">
        <v>21</v>
      </c>
      <c r="U10" s="0" t="n">
        <f aca="false">MIN(C10,E10,G10,I10,K10,M10,O10,Q10)</f>
        <v>2290</v>
      </c>
      <c r="V10" s="0" t="s">
        <v>21</v>
      </c>
    </row>
    <row r="11" customFormat="false" ht="13.8" hidden="false" customHeight="false" outlineLevel="0" collapsed="false">
      <c r="A11" s="2" t="s">
        <v>13</v>
      </c>
      <c r="B11" s="8" t="n">
        <v>8.813187</v>
      </c>
      <c r="C11" s="9" t="n">
        <v>2503</v>
      </c>
      <c r="D11" s="8" t="n">
        <v>8.463928</v>
      </c>
      <c r="E11" s="9" t="n">
        <v>2506</v>
      </c>
      <c r="F11" s="8" t="n">
        <v>7.852157</v>
      </c>
      <c r="G11" s="9" t="n">
        <v>2492</v>
      </c>
      <c r="H11" s="8" t="n">
        <v>26.804001</v>
      </c>
      <c r="I11" s="9" t="n">
        <v>3818</v>
      </c>
      <c r="J11" s="8" t="n">
        <v>9.237305</v>
      </c>
      <c r="K11" s="9" t="n">
        <v>2542</v>
      </c>
      <c r="L11" s="8" t="n">
        <v>7.987687</v>
      </c>
      <c r="M11" s="9" t="n">
        <v>2491</v>
      </c>
      <c r="N11" s="8" t="n">
        <v>8.853211</v>
      </c>
      <c r="O11" s="9" t="n">
        <v>2500</v>
      </c>
      <c r="P11" s="8" t="n">
        <v>8.325485</v>
      </c>
      <c r="Q11" s="9" t="n">
        <v>2493</v>
      </c>
      <c r="R11" s="21" t="n">
        <f aca="false">MIN(B11,D11,F11,H11,J11,L11,N11,P11)</f>
        <v>7.852157</v>
      </c>
      <c r="S11" s="0" t="s">
        <v>19</v>
      </c>
      <c r="U11" s="0" t="n">
        <f aca="false">MIN(C11,E11,G11,I11,K11,M11,O11,Q11)</f>
        <v>2491</v>
      </c>
      <c r="V11" s="0" t="s">
        <v>22</v>
      </c>
    </row>
    <row r="12" customFormat="false" ht="13.8" hidden="false" customHeight="false" outlineLevel="0" collapsed="false">
      <c r="A12" s="0"/>
      <c r="B12" s="0"/>
      <c r="C12" s="0"/>
    </row>
    <row r="13" customFormat="false" ht="13.8" hidden="false" customHeight="false" outlineLevel="0" collapsed="false">
      <c r="A13" s="0"/>
      <c r="B13" s="0"/>
      <c r="C13" s="0"/>
    </row>
    <row r="14" customFormat="false" ht="42" hidden="false" customHeight="true" outlineLevel="0" collapsed="false">
      <c r="A14" s="0"/>
      <c r="B14" s="0"/>
      <c r="C14" s="0"/>
    </row>
    <row r="15" customFormat="false" ht="48" hidden="false" customHeight="true" outlineLevel="0" collapsed="false">
      <c r="A15" s="0"/>
      <c r="B15" s="0"/>
      <c r="C15" s="0"/>
      <c r="G15" s="13"/>
      <c r="H15" s="12"/>
      <c r="I15" s="13"/>
      <c r="J15" s="12"/>
      <c r="K15" s="13"/>
      <c r="L15" s="12"/>
      <c r="M15" s="13"/>
      <c r="N15" s="14"/>
    </row>
    <row r="16" customFormat="false" ht="13.8" hidden="false" customHeight="false" outlineLevel="0" collapsed="false">
      <c r="A16" s="0"/>
      <c r="B16" s="0"/>
      <c r="C16" s="0"/>
    </row>
    <row r="17" customFormat="false" ht="13.8" hidden="false" customHeight="false" outlineLevel="0" collapsed="false">
      <c r="A17" s="0"/>
      <c r="B17" s="0"/>
      <c r="C17" s="0"/>
    </row>
    <row r="18" customFormat="false" ht="13.8" hidden="false" customHeight="false" outlineLevel="0" collapsed="false">
      <c r="A18" s="0"/>
      <c r="B18" s="1" t="s">
        <v>17</v>
      </c>
      <c r="C18" s="1"/>
      <c r="D18" s="1" t="s">
        <v>18</v>
      </c>
      <c r="E18" s="1"/>
      <c r="F18" s="1" t="s">
        <v>19</v>
      </c>
      <c r="G18" s="1"/>
      <c r="H18" s="1" t="s">
        <v>20</v>
      </c>
      <c r="I18" s="1"/>
      <c r="J18" s="1" t="s">
        <v>21</v>
      </c>
      <c r="K18" s="1"/>
      <c r="L18" s="1" t="s">
        <v>22</v>
      </c>
      <c r="M18" s="1"/>
      <c r="N18" s="1" t="s">
        <v>23</v>
      </c>
      <c r="O18" s="1"/>
      <c r="P18" s="1" t="s">
        <v>24</v>
      </c>
      <c r="Q18" s="1"/>
    </row>
    <row r="19" customFormat="false" ht="13.8" hidden="false" customHeight="false" outlineLevel="0" collapsed="false">
      <c r="A19" s="0"/>
      <c r="B19" s="13" t="s">
        <v>15</v>
      </c>
      <c r="C19" s="12" t="s">
        <v>14</v>
      </c>
      <c r="D19" s="13" t="s">
        <v>15</v>
      </c>
      <c r="E19" s="12" t="s">
        <v>14</v>
      </c>
      <c r="F19" s="13" t="s">
        <v>15</v>
      </c>
      <c r="G19" s="12" t="s">
        <v>14</v>
      </c>
      <c r="H19" s="13" t="s">
        <v>15</v>
      </c>
      <c r="I19" s="14" t="s">
        <v>14</v>
      </c>
      <c r="J19" s="13" t="s">
        <v>15</v>
      </c>
      <c r="K19" s="12" t="s">
        <v>14</v>
      </c>
      <c r="L19" s="13" t="s">
        <v>15</v>
      </c>
      <c r="M19" s="12" t="s">
        <v>14</v>
      </c>
      <c r="N19" s="13" t="s">
        <v>15</v>
      </c>
      <c r="O19" s="12" t="s">
        <v>14</v>
      </c>
      <c r="P19" s="13" t="s">
        <v>15</v>
      </c>
      <c r="Q19" s="14" t="s">
        <v>14</v>
      </c>
      <c r="T19" s="13" t="s">
        <v>15</v>
      </c>
      <c r="U19" s="12" t="s">
        <v>14</v>
      </c>
      <c r="X19" s="13" t="s">
        <v>15</v>
      </c>
      <c r="Y19" s="12" t="s">
        <v>14</v>
      </c>
      <c r="AB19" s="13" t="s">
        <v>15</v>
      </c>
      <c r="AC19" s="12" t="s">
        <v>14</v>
      </c>
    </row>
    <row r="20" customFormat="false" ht="13.8" hidden="false" customHeight="false" outlineLevel="0" collapsed="false">
      <c r="A20" s="2" t="s">
        <v>4</v>
      </c>
      <c r="B20" s="22" t="n">
        <f aca="false">B2/MAX($B2,$D2,$F2,$H2,$J2,$L2,$N2,$P2)</f>
        <v>0.247337323882273</v>
      </c>
      <c r="C20" s="23" t="n">
        <f aca="false">C2/MAX($C2,$E2,$G2,$I2,$K2,$M2,$O2,$Q2)</f>
        <v>0.680012132241432</v>
      </c>
      <c r="D20" s="22" t="n">
        <f aca="false">D2/MAX($B2,$D2,$F2,$H2,$J2,$L2,$N2,$P2)</f>
        <v>0.263056923086327</v>
      </c>
      <c r="E20" s="23" t="n">
        <f aca="false">E2/MAX($C2,$E2,$G2,$I2,$K2,$M2,$O2,$Q2)</f>
        <v>0.680315438277222</v>
      </c>
      <c r="F20" s="22" t="n">
        <f aca="false">F2/MAX($B2,$D2,$F2,$H2,$J2,$L2,$N2,$P2)</f>
        <v>1</v>
      </c>
      <c r="G20" s="23" t="n">
        <f aca="false">G2/MAX($C2,$E2,$G2,$I2,$K2,$M2,$O2,$Q2)</f>
        <v>1</v>
      </c>
      <c r="H20" s="22" t="n">
        <f aca="false">H2/MAX($B2,$D2,$F2,$H2,$J2,$L2,$N2,$P2)</f>
        <v>0.149852651873311</v>
      </c>
      <c r="I20" s="23" t="n">
        <f aca="false">I2/MAX($C2,$E2,$G2,$I2,$K2,$M2,$O2,$Q2)</f>
        <v>0.643918713982408</v>
      </c>
      <c r="J20" s="22" t="n">
        <f aca="false">J2/MAX($B2,$D2,$F2,$H2,$J2,$L2,$N2,$P2)</f>
        <v>0.267915001276765</v>
      </c>
      <c r="K20" s="23" t="n">
        <f aca="false">K2/MAX($C2,$E2,$G2,$I2,$K2,$M2,$O2,$Q2)</f>
        <v>0.679405520169851</v>
      </c>
      <c r="L20" s="22" t="n">
        <f aca="false">L2/MAX($B2,$D2,$F2,$H2,$J2,$L2,$N2,$P2)</f>
        <v>0.274014708768812</v>
      </c>
      <c r="M20" s="23" t="n">
        <f aca="false">M2/MAX($C2,$E2,$G2,$I2,$K2,$M2,$O2,$Q2)</f>
        <v>0.679708826205642</v>
      </c>
      <c r="N20" s="22" t="n">
        <f aca="false">N2/MAX($B2,$D2,$F2,$H2,$J2,$L2,$N2,$P2)</f>
        <v>0.254533647249987</v>
      </c>
      <c r="O20" s="23" t="n">
        <f aca="false">O2/MAX($C2,$E2,$G2,$I2,$K2,$M2,$O2,$Q2)</f>
        <v>0.679405520169851</v>
      </c>
      <c r="P20" s="22" t="n">
        <f aca="false">P2/MAX($B2,$D2,$F2,$H2,$J2,$L2,$N2,$P2)</f>
        <v>0.246826309514129</v>
      </c>
      <c r="Q20" s="23" t="n">
        <f aca="false">Q2/MAX($C2,$E2,$G2,$I2,$K2,$M2,$O2,$Q2)</f>
        <v>0.678495602062481</v>
      </c>
      <c r="S20" s="10" t="s">
        <v>17</v>
      </c>
      <c r="T20" s="0" t="n">
        <v>0.247337323882273</v>
      </c>
      <c r="U20" s="0" t="n">
        <v>0.680012132241432</v>
      </c>
      <c r="W20" s="10" t="s">
        <v>17</v>
      </c>
      <c r="X20" s="0" t="n">
        <v>0.672490986464071</v>
      </c>
      <c r="Y20" s="0" t="n">
        <v>0.824002574002574</v>
      </c>
      <c r="AA20" s="10" t="s">
        <v>17</v>
      </c>
      <c r="AB20" s="0" t="n">
        <v>0.319892269354783</v>
      </c>
      <c r="AC20" s="0" t="n">
        <v>0.714772375348405</v>
      </c>
    </row>
    <row r="21" customFormat="false" ht="13.8" hidden="false" customHeight="false" outlineLevel="0" collapsed="false">
      <c r="A21" s="2" t="s">
        <v>5</v>
      </c>
      <c r="B21" s="16" t="n">
        <f aca="false">B3/MAX($B3,$D3,$F3,$H3,$J3,$L3,$N3,$P3)</f>
        <v>0.672490986464071</v>
      </c>
      <c r="C21" s="24" t="n">
        <f aca="false">C3/MAX($C3,$E3,$G3,$I3,$K3,$M3,$O3,$Q3)</f>
        <v>0.824002574002574</v>
      </c>
      <c r="D21" s="16" t="n">
        <f aca="false">D3/MAX($B3,$D3,$F3,$H3,$J3,$L3,$N3,$P3)</f>
        <v>0.280992860420865</v>
      </c>
      <c r="E21" s="24" t="n">
        <f aca="false">E3/MAX($C3,$E3,$G3,$I3,$K3,$M3,$O3,$Q3)</f>
        <v>0.715250965250965</v>
      </c>
      <c r="F21" s="16" t="n">
        <f aca="false">F3/MAX($B3,$D3,$F3,$H3,$J3,$L3,$N3,$P3)</f>
        <v>0.972573677447842</v>
      </c>
      <c r="G21" s="24" t="n">
        <f aca="false">G3/MAX($C3,$E3,$G3,$I3,$K3,$M3,$O3,$Q3)</f>
        <v>1</v>
      </c>
      <c r="H21" s="16" t="n">
        <f aca="false">H3/MAX($B3,$D3,$F3,$H3,$J3,$L3,$N3,$P3)</f>
        <v>1</v>
      </c>
      <c r="I21" s="24" t="n">
        <f aca="false">I3/MAX($C3,$E3,$G3,$I3,$K3,$M3,$O3,$Q3)</f>
        <v>0.890604890604891</v>
      </c>
      <c r="J21" s="16" t="n">
        <f aca="false">J3/MAX($B3,$D3,$F3,$H3,$J3,$L3,$N3,$P3)</f>
        <v>0.294724870038527</v>
      </c>
      <c r="K21" s="24" t="n">
        <f aca="false">K3/MAX($C3,$E3,$G3,$I3,$K3,$M3,$O3,$Q3)</f>
        <v>0.711068211068211</v>
      </c>
      <c r="L21" s="16" t="n">
        <f aca="false">L3/MAX($B3,$D3,$F3,$H3,$J3,$L3,$N3,$P3)</f>
        <v>0.530431064737349</v>
      </c>
      <c r="M21" s="24" t="n">
        <f aca="false">M3/MAX($C3,$E3,$G3,$I3,$K3,$M3,$O3,$Q3)</f>
        <v>0.787001287001287</v>
      </c>
      <c r="N21" s="16" t="n">
        <f aca="false">N3/MAX($B3,$D3,$F3,$H3,$J3,$L3,$N3,$P3)</f>
        <v>0.278792122302543</v>
      </c>
      <c r="O21" s="24" t="n">
        <f aca="false">O3/MAX($C3,$E3,$G3,$I3,$K3,$M3,$O3,$Q3)</f>
        <v>0.714929214929215</v>
      </c>
      <c r="P21" s="16" t="n">
        <f aca="false">P3/MAX($B3,$D3,$F3,$H3,$J3,$L3,$N3,$P3)</f>
        <v>0.270235147880923</v>
      </c>
      <c r="Q21" s="24" t="n">
        <f aca="false">Q3/MAX($C3,$E3,$G3,$I3,$K3,$M3,$O3,$Q3)</f>
        <v>0.713320463320463</v>
      </c>
      <c r="S21" s="10" t="s">
        <v>18</v>
      </c>
      <c r="T21" s="0" t="n">
        <v>0.263056923086327</v>
      </c>
      <c r="U21" s="0" t="n">
        <v>0.680315438277222</v>
      </c>
      <c r="W21" s="10" t="s">
        <v>18</v>
      </c>
      <c r="X21" s="0" t="n">
        <v>0.280992860420865</v>
      </c>
      <c r="Y21" s="0" t="n">
        <v>0.715250965250965</v>
      </c>
      <c r="AA21" s="10" t="s">
        <v>18</v>
      </c>
      <c r="AB21" s="0" t="n">
        <v>0.317174596692818</v>
      </c>
      <c r="AC21" s="0" t="n">
        <v>0.714462681944875</v>
      </c>
    </row>
    <row r="22" customFormat="false" ht="13.8" hidden="false" customHeight="false" outlineLevel="0" collapsed="false">
      <c r="A22" s="2" t="s">
        <v>6</v>
      </c>
      <c r="B22" s="16" t="n">
        <f aca="false">B4/MAX($B4,$D4,$F4,$H4,$J4,$L4,$N4,$P4)</f>
        <v>0.876963104169917</v>
      </c>
      <c r="C22" s="24" t="n">
        <f aca="false">C4/MAX($C4,$E4,$G4,$I4,$K4,$M4,$O4,$Q4)</f>
        <v>0.997667910447761</v>
      </c>
      <c r="D22" s="16" t="n">
        <f aca="false">D4/MAX($B4,$D4,$F4,$H4,$J4,$L4,$N4,$P4)</f>
        <v>0.891300839270774</v>
      </c>
      <c r="E22" s="24" t="n">
        <f aca="false">E4/MAX($C4,$E4,$G4,$I4,$K4,$M4,$O4,$Q4)</f>
        <v>1</v>
      </c>
      <c r="F22" s="16" t="n">
        <f aca="false">F4/MAX($B4,$D4,$F4,$H4,$J4,$L4,$N4,$P4)</f>
        <v>0.913449973234962</v>
      </c>
      <c r="G22" s="24" t="n">
        <f aca="false">G4/MAX($C4,$E4,$G4,$I4,$K4,$M4,$O4,$Q4)</f>
        <v>0.997201492537313</v>
      </c>
      <c r="H22" s="16" t="n">
        <f aca="false">H4/MAX($B4,$D4,$F4,$H4,$J4,$L4,$N4,$P4)</f>
        <v>0.952941732061886</v>
      </c>
      <c r="I22" s="24" t="n">
        <f aca="false">I4/MAX($C4,$E4,$G4,$I4,$K4,$M4,$O4,$Q4)</f>
        <v>0.999067164179104</v>
      </c>
      <c r="J22" s="16" t="n">
        <f aca="false">J4/MAX($B4,$D4,$F4,$H4,$J4,$L4,$N4,$P4)</f>
        <v>0.823582980503027</v>
      </c>
      <c r="K22" s="24" t="n">
        <f aca="false">K4/MAX($C4,$E4,$G4,$I4,$K4,$M4,$O4,$Q4)</f>
        <v>0.996735074626866</v>
      </c>
      <c r="L22" s="16" t="n">
        <f aca="false">L4/MAX($B4,$D4,$F4,$H4,$J4,$L4,$N4,$P4)</f>
        <v>0.858911126685169</v>
      </c>
      <c r="M22" s="24" t="n">
        <f aca="false">M4/MAX($C4,$E4,$G4,$I4,$K4,$M4,$O4,$Q4)</f>
        <v>0.996268656716418</v>
      </c>
      <c r="N22" s="16" t="n">
        <f aca="false">N4/MAX($B4,$D4,$F4,$H4,$J4,$L4,$N4,$P4)</f>
        <v>0.933801382726412</v>
      </c>
      <c r="O22" s="24" t="n">
        <f aca="false">O4/MAX($C4,$E4,$G4,$I4,$K4,$M4,$O4,$Q4)</f>
        <v>0.996735074626866</v>
      </c>
      <c r="P22" s="16" t="n">
        <f aca="false">P4/MAX($B4,$D4,$F4,$H4,$J4,$L4,$N4,$P4)</f>
        <v>1</v>
      </c>
      <c r="Q22" s="24" t="n">
        <f aca="false">Q4/MAX($C4,$E4,$G4,$I4,$K4,$M4,$O4,$Q4)</f>
        <v>0.996268656716418</v>
      </c>
      <c r="S22" s="10" t="s">
        <v>19</v>
      </c>
      <c r="T22" s="0" t="n">
        <v>1</v>
      </c>
      <c r="U22" s="0" t="n">
        <v>1</v>
      </c>
      <c r="W22" s="10" t="s">
        <v>19</v>
      </c>
      <c r="X22" s="0" t="n">
        <v>0.972573677447842</v>
      </c>
      <c r="Y22" s="0" t="n">
        <v>1</v>
      </c>
      <c r="AA22" s="10" t="s">
        <v>19</v>
      </c>
      <c r="AB22" s="0" t="n">
        <v>1</v>
      </c>
      <c r="AC22" s="0" t="n">
        <v>1</v>
      </c>
    </row>
    <row r="23" customFormat="false" ht="13.8" hidden="false" customHeight="false" outlineLevel="0" collapsed="false">
      <c r="A23" s="2" t="s">
        <v>7</v>
      </c>
      <c r="B23" s="16" t="n">
        <f aca="false">B5/MAX($B5,$D5,$F5,$H5,$J5,$L5,$N5,$P5)</f>
        <v>0.703515629108497</v>
      </c>
      <c r="C23" s="24" t="n">
        <f aca="false">C5/MAX($C5,$E5,$G5,$I5,$K5,$M5,$O5,$Q5)</f>
        <v>0.926697530864197</v>
      </c>
      <c r="D23" s="16" t="n">
        <f aca="false">D5/MAX($B5,$D5,$F5,$H5,$J5,$L5,$N5,$P5)</f>
        <v>0.644947255641988</v>
      </c>
      <c r="E23" s="24" t="n">
        <f aca="false">E5/MAX($C5,$E5,$G5,$I5,$K5,$M5,$O5,$Q5)</f>
        <v>0.914351851851852</v>
      </c>
      <c r="F23" s="16" t="n">
        <f aca="false">F5/MAX($B5,$D5,$F5,$H5,$J5,$L5,$N5,$P5)</f>
        <v>0.673151854762205</v>
      </c>
      <c r="G23" s="24" t="n">
        <f aca="false">G5/MAX($C5,$E5,$G5,$I5,$K5,$M5,$O5,$Q5)</f>
        <v>0.914737654320988</v>
      </c>
      <c r="H23" s="16" t="n">
        <f aca="false">H5/MAX($B5,$D5,$F5,$H5,$J5,$L5,$N5,$P5)</f>
        <v>1</v>
      </c>
      <c r="I23" s="24" t="n">
        <f aca="false">I5/MAX($C5,$E5,$G5,$I5,$K5,$M5,$O5,$Q5)</f>
        <v>1</v>
      </c>
      <c r="J23" s="16" t="n">
        <f aca="false">J5/MAX($B5,$D5,$F5,$H5,$J5,$L5,$N5,$P5)</f>
        <v>0.622356533795652</v>
      </c>
      <c r="K23" s="24" t="n">
        <f aca="false">K5/MAX($C5,$E5,$G5,$I5,$K5,$M5,$O5,$Q5)</f>
        <v>0.900848765432099</v>
      </c>
      <c r="L23" s="16" t="n">
        <f aca="false">L5/MAX($B5,$D5,$F5,$H5,$J5,$L5,$N5,$P5)</f>
        <v>0.65006636484694</v>
      </c>
      <c r="M23" s="24" t="n">
        <f aca="false">M5/MAX($C5,$E5,$G5,$I5,$K5,$M5,$O5,$Q5)</f>
        <v>0.90162037037037</v>
      </c>
      <c r="N23" s="16" t="n">
        <f aca="false">N5/MAX($B5,$D5,$F5,$H5,$J5,$L5,$N5,$P5)</f>
        <v>0.663016211542571</v>
      </c>
      <c r="O23" s="24" t="n">
        <f aca="false">O5/MAX($C5,$E5,$G5,$I5,$K5,$M5,$O5,$Q5)</f>
        <v>0.91820987654321</v>
      </c>
      <c r="P23" s="16" t="n">
        <f aca="false">P5/MAX($B5,$D5,$F5,$H5,$J5,$L5,$N5,$P5)</f>
        <v>0.704362687656485</v>
      </c>
      <c r="Q23" s="24" t="n">
        <f aca="false">Q5/MAX($C5,$E5,$G5,$I5,$K5,$M5,$O5,$Q5)</f>
        <v>0.923225308641975</v>
      </c>
      <c r="S23" s="10" t="s">
        <v>20</v>
      </c>
      <c r="T23" s="0" t="n">
        <v>0.149852651873311</v>
      </c>
      <c r="U23" s="0" t="n">
        <v>0.643918713982408</v>
      </c>
      <c r="W23" s="10" t="s">
        <v>20</v>
      </c>
      <c r="X23" s="0" t="n">
        <v>1</v>
      </c>
      <c r="Y23" s="0" t="n">
        <v>0.890604890604891</v>
      </c>
      <c r="AA23" s="10" t="s">
        <v>20</v>
      </c>
      <c r="AB23" s="0" t="n">
        <v>0.206129555245259</v>
      </c>
      <c r="AC23" s="0" t="n">
        <v>0.669866831836482</v>
      </c>
    </row>
    <row r="24" customFormat="false" ht="13.8" hidden="false" customHeight="false" outlineLevel="0" collapsed="false">
      <c r="A24" s="2" t="s">
        <v>8</v>
      </c>
      <c r="B24" s="16" t="n">
        <f aca="false">B6/MAX($B6,$D6,$F6,$H6,$J6,$L6,$N6,$P6)</f>
        <v>0.860246883343542</v>
      </c>
      <c r="C24" s="24" t="n">
        <f aca="false">C6/MAX($C6,$E6,$G6,$I6,$K6,$M6,$O6,$Q6)</f>
        <v>0.956034482758621</v>
      </c>
      <c r="D24" s="16" t="n">
        <f aca="false">D6/MAX($B6,$D6,$F6,$H6,$J6,$L6,$N6,$P6)</f>
        <v>0.896119806658833</v>
      </c>
      <c r="E24" s="24" t="n">
        <f aca="false">E6/MAX($C6,$E6,$G6,$I6,$K6,$M6,$O6,$Q6)</f>
        <v>0.972413793103448</v>
      </c>
      <c r="F24" s="16" t="n">
        <f aca="false">F6/MAX($B6,$D6,$F6,$H6,$J6,$L6,$N6,$P6)</f>
        <v>0.893903065843292</v>
      </c>
      <c r="G24" s="24" t="n">
        <f aca="false">G6/MAX($C6,$E6,$G6,$I6,$K6,$M6,$O6,$Q6)</f>
        <v>0.964080459770115</v>
      </c>
      <c r="H24" s="16" t="n">
        <f aca="false">H6/MAX($B6,$D6,$F6,$H6,$J6,$L6,$N6,$P6)</f>
        <v>1</v>
      </c>
      <c r="I24" s="24" t="n">
        <f aca="false">I6/MAX($C6,$E6,$G6,$I6,$K6,$M6,$O6,$Q6)</f>
        <v>1</v>
      </c>
      <c r="J24" s="16" t="n">
        <f aca="false">J6/MAX($B6,$D6,$F6,$H6,$J6,$L6,$N6,$P6)</f>
        <v>0.869999997608229</v>
      </c>
      <c r="K24" s="24" t="n">
        <f aca="false">K6/MAX($C6,$E6,$G6,$I6,$K6,$M6,$O6,$Q6)</f>
        <v>0.96551724137931</v>
      </c>
      <c r="L24" s="16" t="n">
        <f aca="false">L6/MAX($B6,$D6,$F6,$H6,$J6,$L6,$N6,$P6)</f>
        <v>0.882604819943923</v>
      </c>
      <c r="M24" s="24" t="n">
        <f aca="false">M6/MAX($C6,$E6,$G6,$I6,$K6,$M6,$O6,$Q6)</f>
        <v>0.968965517241379</v>
      </c>
      <c r="N24" s="16" t="n">
        <f aca="false">N6/MAX($B6,$D6,$F6,$H6,$J6,$L6,$N6,$P6)</f>
        <v>0.894583333233676</v>
      </c>
      <c r="O24" s="24" t="n">
        <f aca="false">O6/MAX($C6,$E6,$G6,$I6,$K6,$M6,$O6,$Q6)</f>
        <v>0.973275862068966</v>
      </c>
      <c r="P24" s="16" t="n">
        <f aca="false">P6/MAX($B6,$D6,$F6,$H6,$J6,$L6,$N6,$P6)</f>
        <v>0.890538944841704</v>
      </c>
      <c r="Q24" s="24" t="n">
        <f aca="false">Q6/MAX($C6,$E6,$G6,$I6,$K6,$M6,$O6,$Q6)</f>
        <v>0.972701149425287</v>
      </c>
      <c r="S24" s="10" t="s">
        <v>21</v>
      </c>
      <c r="T24" s="0" t="n">
        <v>0.267915001276765</v>
      </c>
      <c r="U24" s="0" t="n">
        <v>0.679405520169851</v>
      </c>
      <c r="W24" s="10" t="s">
        <v>21</v>
      </c>
      <c r="X24" s="0" t="n">
        <v>0.294724870038527</v>
      </c>
      <c r="Y24" s="0" t="n">
        <v>0.711068211068211</v>
      </c>
      <c r="AA24" s="10" t="s">
        <v>21</v>
      </c>
      <c r="AB24" s="0" t="n">
        <v>0.319808620537462</v>
      </c>
      <c r="AC24" s="0" t="n">
        <v>0.716011148962527</v>
      </c>
    </row>
    <row r="25" customFormat="false" ht="13.8" hidden="false" customHeight="false" outlineLevel="0" collapsed="false">
      <c r="A25" s="2" t="s">
        <v>9</v>
      </c>
      <c r="B25" s="16" t="n">
        <f aca="false">B7/MAX($B7,$D7,$F7,$H7,$J7,$L7,$N7,$P7)</f>
        <v>0.873691668006468</v>
      </c>
      <c r="C25" s="24" t="n">
        <f aca="false">C7/MAX($C7,$E7,$G7,$I7,$K7,$M7,$O7,$Q7)</f>
        <v>0.982917820867959</v>
      </c>
      <c r="D25" s="16" t="n">
        <f aca="false">D7/MAX($B7,$D7,$F7,$H7,$J7,$L7,$N7,$P7)</f>
        <v>0.951262092520773</v>
      </c>
      <c r="E25" s="24" t="n">
        <f aca="false">E7/MAX($C7,$E7,$G7,$I7,$K7,$M7,$O7,$Q7)</f>
        <v>0.983379501385042</v>
      </c>
      <c r="F25" s="16" t="n">
        <f aca="false">F7/MAX($B7,$D7,$F7,$H7,$J7,$L7,$N7,$P7)</f>
        <v>0.867524662141407</v>
      </c>
      <c r="G25" s="24" t="n">
        <f aca="false">G7/MAX($C7,$E7,$G7,$I7,$K7,$M7,$O7,$Q7)</f>
        <v>0.983379501385042</v>
      </c>
      <c r="H25" s="16" t="n">
        <f aca="false">H7/MAX($B7,$D7,$F7,$H7,$J7,$L7,$N7,$P7)</f>
        <v>1</v>
      </c>
      <c r="I25" s="24" t="n">
        <f aca="false">I7/MAX($C7,$E7,$G7,$I7,$K7,$M7,$O7,$Q7)</f>
        <v>1</v>
      </c>
      <c r="J25" s="16" t="n">
        <f aca="false">J7/MAX($B7,$D7,$F7,$H7,$J7,$L7,$N7,$P7)</f>
        <v>0.893892206802529</v>
      </c>
      <c r="K25" s="24" t="n">
        <f aca="false">K7/MAX($C7,$E7,$G7,$I7,$K7,$M7,$O7,$Q7)</f>
        <v>0.983379501385042</v>
      </c>
      <c r="L25" s="16" t="n">
        <f aca="false">L7/MAX($B7,$D7,$F7,$H7,$J7,$L7,$N7,$P7)</f>
        <v>0.855892836835769</v>
      </c>
      <c r="M25" s="24" t="n">
        <f aca="false">M7/MAX($C7,$E7,$G7,$I7,$K7,$M7,$O7,$Q7)</f>
        <v>0.983379501385042</v>
      </c>
      <c r="N25" s="16" t="n">
        <f aca="false">N7/MAX($B7,$D7,$F7,$H7,$J7,$L7,$N7,$P7)</f>
        <v>0.709208288727764</v>
      </c>
      <c r="O25" s="24" t="n">
        <f aca="false">O7/MAX($C7,$E7,$G7,$I7,$K7,$M7,$O7,$Q7)</f>
        <v>0.985687903970452</v>
      </c>
      <c r="P25" s="16" t="n">
        <f aca="false">P7/MAX($B7,$D7,$F7,$H7,$J7,$L7,$N7,$P7)</f>
        <v>0.79904501600572</v>
      </c>
      <c r="Q25" s="24" t="n">
        <f aca="false">Q7/MAX($C7,$E7,$G7,$I7,$K7,$M7,$O7,$Q7)</f>
        <v>0.984764542936288</v>
      </c>
      <c r="S25" s="10" t="s">
        <v>22</v>
      </c>
      <c r="T25" s="0" t="n">
        <v>0.274014708768812</v>
      </c>
      <c r="U25" s="0" t="n">
        <v>0.679708826205642</v>
      </c>
      <c r="W25" s="10" t="s">
        <v>22</v>
      </c>
      <c r="X25" s="0" t="n">
        <v>0.530431064737349</v>
      </c>
      <c r="Y25" s="0" t="n">
        <v>0.787001287001287</v>
      </c>
      <c r="AA25" s="10" t="s">
        <v>22</v>
      </c>
      <c r="AB25" s="0" t="n">
        <v>0.321893766217038</v>
      </c>
      <c r="AC25" s="0" t="n">
        <v>0.718488696190771</v>
      </c>
    </row>
    <row r="26" customFormat="false" ht="13.8" hidden="false" customHeight="false" outlineLevel="0" collapsed="false">
      <c r="A26" s="2" t="s">
        <v>10</v>
      </c>
      <c r="B26" s="16" t="n">
        <f aca="false">B8/MAX($B8,$D8,$F8,$H8,$J8,$L8,$N8,$P8)</f>
        <v>0.319892269354783</v>
      </c>
      <c r="C26" s="24" t="n">
        <f aca="false">C8/MAX($C8,$E8,$G8,$I8,$K8,$M8,$O8,$Q8)</f>
        <v>0.714772375348405</v>
      </c>
      <c r="D26" s="16" t="n">
        <f aca="false">D8/MAX($B8,$D8,$F8,$H8,$J8,$L8,$N8,$P8)</f>
        <v>0.317174596692818</v>
      </c>
      <c r="E26" s="24" t="n">
        <f aca="false">E8/MAX($C8,$E8,$G8,$I8,$K8,$M8,$O8,$Q8)</f>
        <v>0.714462681944875</v>
      </c>
      <c r="F26" s="16" t="n">
        <f aca="false">F8/MAX($B8,$D8,$F8,$H8,$J8,$L8,$N8,$P8)</f>
        <v>1</v>
      </c>
      <c r="G26" s="24" t="n">
        <f aca="false">G8/MAX($C8,$E8,$G8,$I8,$K8,$M8,$O8,$Q8)</f>
        <v>1</v>
      </c>
      <c r="H26" s="16" t="n">
        <f aca="false">H8/MAX($B8,$D8,$F8,$H8,$J8,$L8,$N8,$P8)</f>
        <v>0.206129555245259</v>
      </c>
      <c r="I26" s="24" t="n">
        <f aca="false">I8/MAX($C8,$E8,$G8,$I8,$K8,$M8,$O8,$Q8)</f>
        <v>0.669866831836482</v>
      </c>
      <c r="J26" s="16" t="n">
        <f aca="false">J8/MAX($B8,$D8,$F8,$H8,$J8,$L8,$N8,$P8)</f>
        <v>0.319808620537462</v>
      </c>
      <c r="K26" s="24" t="n">
        <f aca="false">K8/MAX($C8,$E8,$G8,$I8,$K8,$M8,$O8,$Q8)</f>
        <v>0.716011148962527</v>
      </c>
      <c r="L26" s="16" t="n">
        <f aca="false">L8/MAX($B8,$D8,$F8,$H8,$J8,$L8,$N8,$P8)</f>
        <v>0.321893766217038</v>
      </c>
      <c r="M26" s="24" t="n">
        <f aca="false">M8/MAX($C8,$E8,$G8,$I8,$K8,$M8,$O8,$Q8)</f>
        <v>0.718488696190771</v>
      </c>
      <c r="N26" s="16" t="n">
        <f aca="false">N8/MAX($B8,$D8,$F8,$H8,$J8,$L8,$N8,$P8)</f>
        <v>0.31804081352668</v>
      </c>
      <c r="O26" s="24" t="n">
        <f aca="false">O8/MAX($C8,$E8,$G8,$I8,$K8,$M8,$O8,$Q8)</f>
        <v>0.714462681944875</v>
      </c>
      <c r="P26" s="16" t="n">
        <f aca="false">P8/MAX($B8,$D8,$F8,$H8,$J8,$L8,$N8,$P8)</f>
        <v>0.323714848277926</v>
      </c>
      <c r="Q26" s="24" t="n">
        <f aca="false">Q8/MAX($C8,$E8,$G8,$I8,$K8,$M8,$O8,$Q8)</f>
        <v>0.718179002787241</v>
      </c>
      <c r="S26" s="10" t="s">
        <v>23</v>
      </c>
      <c r="T26" s="0" t="n">
        <v>0.254533647249987</v>
      </c>
      <c r="U26" s="0" t="n">
        <v>0.679405520169851</v>
      </c>
      <c r="W26" s="10" t="s">
        <v>23</v>
      </c>
      <c r="X26" s="0" t="n">
        <v>0.278792122302543</v>
      </c>
      <c r="Y26" s="0" t="n">
        <v>0.714929214929215</v>
      </c>
      <c r="AA26" s="10" t="s">
        <v>23</v>
      </c>
      <c r="AB26" s="0" t="n">
        <v>0.31804081352668</v>
      </c>
      <c r="AC26" s="0" t="n">
        <v>0.714462681944875</v>
      </c>
    </row>
    <row r="27" customFormat="false" ht="13.8" hidden="false" customHeight="false" outlineLevel="0" collapsed="false">
      <c r="A27" s="2" t="s">
        <v>11</v>
      </c>
      <c r="B27" s="16" t="n">
        <f aca="false">B9/MAX($B9,$D9,$F9,$H9,$J9,$L9,$N9,$P9)</f>
        <v>0.966132781366249</v>
      </c>
      <c r="C27" s="24" t="n">
        <f aca="false">C9/MAX($C9,$E9,$G9,$I9,$K9,$M9,$O9,$Q9)</f>
        <v>0.981026189203634</v>
      </c>
      <c r="D27" s="16" t="n">
        <f aca="false">D9/MAX($B9,$D9,$F9,$H9,$J9,$L9,$N9,$P9)</f>
        <v>0.943850209002162</v>
      </c>
      <c r="E27" s="24" t="n">
        <f aca="false">E9/MAX($C9,$E9,$G9,$I9,$K9,$M9,$O9,$Q9)</f>
        <v>0.980491715660075</v>
      </c>
      <c r="F27" s="16" t="n">
        <f aca="false">F9/MAX($B9,$D9,$F9,$H9,$J9,$L9,$N9,$P9)</f>
        <v>0.936346981478776</v>
      </c>
      <c r="G27" s="24" t="n">
        <f aca="false">G9/MAX($C9,$E9,$G9,$I9,$K9,$M9,$O9,$Q9)</f>
        <v>0.984767504008552</v>
      </c>
      <c r="H27" s="16" t="n">
        <f aca="false">H9/MAX($B9,$D9,$F9,$H9,$J9,$L9,$N9,$P9)</f>
        <v>0.977802697126895</v>
      </c>
      <c r="I27" s="24" t="n">
        <f aca="false">I9/MAX($C9,$E9,$G9,$I9,$K9,$M9,$O9,$Q9)</f>
        <v>0.990379476215927</v>
      </c>
      <c r="J27" s="16" t="n">
        <f aca="false">J9/MAX($B9,$D9,$F9,$H9,$J9,$L9,$N9,$P9)</f>
        <v>0.956748560641239</v>
      </c>
      <c r="K27" s="24" t="n">
        <f aca="false">K9/MAX($C9,$E9,$G9,$I9,$K9,$M9,$O9,$Q9)</f>
        <v>0.979957242116515</v>
      </c>
      <c r="L27" s="16" t="n">
        <f aca="false">L9/MAX($B9,$D9,$F9,$H9,$J9,$L9,$N9,$P9)</f>
        <v>0.943316721350933</v>
      </c>
      <c r="M27" s="24" t="n">
        <f aca="false">M9/MAX($C9,$E9,$G9,$I9,$K9,$M9,$O9,$Q9)</f>
        <v>0.981827899518974</v>
      </c>
      <c r="N27" s="16" t="n">
        <f aca="false">N9/MAX($B9,$D9,$F9,$H9,$J9,$L9,$N9,$P9)</f>
        <v>0.99051557918242</v>
      </c>
      <c r="O27" s="24" t="n">
        <f aca="false">O9/MAX($C9,$E9,$G9,$I9,$K9,$M9,$O9,$Q9)</f>
        <v>1</v>
      </c>
      <c r="P27" s="16" t="n">
        <f aca="false">P9/MAX($B9,$D9,$F9,$H9,$J9,$L9,$N9,$P9)</f>
        <v>1</v>
      </c>
      <c r="Q27" s="24" t="n">
        <f aca="false">Q9/MAX($C9,$E9,$G9,$I9,$K9,$M9,$O9,$Q9)</f>
        <v>0.998931052912881</v>
      </c>
      <c r="S27" s="10" t="s">
        <v>24</v>
      </c>
      <c r="T27" s="0" t="n">
        <v>0.246826309514129</v>
      </c>
      <c r="U27" s="0" t="n">
        <v>0.678495602062481</v>
      </c>
      <c r="W27" s="10" t="s">
        <v>24</v>
      </c>
      <c r="X27" s="0" t="n">
        <v>0.270235147880923</v>
      </c>
      <c r="Y27" s="0" t="n">
        <v>0.713320463320463</v>
      </c>
      <c r="AA27" s="10" t="s">
        <v>24</v>
      </c>
      <c r="AB27" s="0" t="n">
        <v>0.323714848277926</v>
      </c>
      <c r="AC27" s="0" t="n">
        <v>0.718179002787241</v>
      </c>
    </row>
    <row r="28" customFormat="false" ht="13.8" hidden="false" customHeight="false" outlineLevel="0" collapsed="false">
      <c r="A28" s="2" t="s">
        <v>12</v>
      </c>
      <c r="B28" s="16" t="n">
        <f aca="false">B10/MAX($B10,$D10,$F10,$H10,$J10,$L10,$N10,$P10)</f>
        <v>0.264993335410882</v>
      </c>
      <c r="C28" s="24" t="n">
        <f aca="false">C10/MAX($C10,$E10,$G10,$I10,$K10,$M10,$O10,$Q10)</f>
        <v>0.692772905957061</v>
      </c>
      <c r="D28" s="16" t="n">
        <f aca="false">D10/MAX($B10,$D10,$F10,$H10,$J10,$L10,$N10,$P10)</f>
        <v>0.270834744875367</v>
      </c>
      <c r="E28" s="24" t="n">
        <f aca="false">E10/MAX($C10,$E10,$G10,$I10,$K10,$M10,$O10,$Q10)</f>
        <v>0.69337768370124</v>
      </c>
      <c r="F28" s="16" t="n">
        <f aca="false">F10/MAX($B10,$D10,$F10,$H10,$J10,$L10,$N10,$P10)</f>
        <v>0.264970584896282</v>
      </c>
      <c r="G28" s="24" t="n">
        <f aca="false">G10/MAX($C10,$E10,$G10,$I10,$K10,$M10,$O10,$Q10)</f>
        <v>0.697308739038403</v>
      </c>
      <c r="H28" s="16" t="n">
        <f aca="false">H10/MAX($B10,$D10,$F10,$H10,$J10,$L10,$N10,$P10)</f>
        <v>0.264089918355956</v>
      </c>
      <c r="I28" s="24" t="n">
        <f aca="false">I10/MAX($C10,$E10,$G10,$I10,$K10,$M10,$O10,$Q10)</f>
        <v>0.695494405805866</v>
      </c>
      <c r="J28" s="16" t="n">
        <f aca="false">J10/MAX($B10,$D10,$F10,$H10,$J10,$L10,$N10,$P10)</f>
        <v>0.252670697834721</v>
      </c>
      <c r="K28" s="24" t="n">
        <f aca="false">K10/MAX($C10,$E10,$G10,$I10,$K10,$M10,$O10,$Q10)</f>
        <v>0.692470517084971</v>
      </c>
      <c r="L28" s="16" t="n">
        <f aca="false">L10/MAX($B10,$D10,$F10,$H10,$J10,$L10,$N10,$P10)</f>
        <v>0.272798209267646</v>
      </c>
      <c r="M28" s="24" t="n">
        <f aca="false">M10/MAX($C10,$E10,$G10,$I10,$K10,$M10,$O10,$Q10)</f>
        <v>0.692772905957061</v>
      </c>
      <c r="N28" s="16" t="n">
        <f aca="false">N10/MAX($B10,$D10,$F10,$H10,$J10,$L10,$N10,$P10)</f>
        <v>1</v>
      </c>
      <c r="O28" s="24" t="n">
        <f aca="false">O10/MAX($C10,$E10,$G10,$I10,$K10,$M10,$O10,$Q10)</f>
        <v>1</v>
      </c>
      <c r="P28" s="16" t="n">
        <f aca="false">P10/MAX($B10,$D10,$F10,$H10,$J10,$L10,$N10,$P10)</f>
        <v>0.944124826600824</v>
      </c>
      <c r="Q28" s="24" t="n">
        <f aca="false">Q10/MAX($C10,$E10,$G10,$I10,$K10,$M10,$O10,$Q10)</f>
        <v>0.976716056849108</v>
      </c>
    </row>
    <row r="29" customFormat="false" ht="13.8" hidden="false" customHeight="false" outlineLevel="0" collapsed="false">
      <c r="A29" s="2" t="s">
        <v>13</v>
      </c>
      <c r="B29" s="15" t="n">
        <f aca="false">B11/MAX($B11,$D11,$F11,$H11,$J11,$L11,$N11,$P11)</f>
        <v>0.328801174123221</v>
      </c>
      <c r="C29" s="25" t="n">
        <f aca="false">C11/MAX($C11,$E11,$G11,$I11,$K11,$M11,$O11,$Q11)</f>
        <v>0.65557883708748</v>
      </c>
      <c r="D29" s="15" t="n">
        <f aca="false">D11/MAX($B11,$D11,$F11,$H11,$J11,$L11,$N11,$P11)</f>
        <v>0.315771067162697</v>
      </c>
      <c r="E29" s="25" t="n">
        <f aca="false">E11/MAX($C11,$E11,$G11,$I11,$K11,$M11,$O11,$Q11)</f>
        <v>0.656364588789942</v>
      </c>
      <c r="F29" s="15" t="n">
        <f aca="false">F11/MAX($B11,$D11,$F11,$H11,$J11,$L11,$N11,$P11)</f>
        <v>0.292947198442501</v>
      </c>
      <c r="G29" s="25" t="n">
        <f aca="false">G11/MAX($C11,$E11,$G11,$I11,$K11,$M11,$O11,$Q11)</f>
        <v>0.652697747511786</v>
      </c>
      <c r="H29" s="15" t="n">
        <f aca="false">H11/MAX($B11,$D11,$F11,$H11,$J11,$L11,$N11,$P11)</f>
        <v>1</v>
      </c>
      <c r="I29" s="25" t="n">
        <f aca="false">I11/MAX($C11,$E11,$G11,$I11,$K11,$M11,$O11,$Q11)</f>
        <v>1</v>
      </c>
      <c r="J29" s="15" t="n">
        <f aca="false">J11/MAX($B11,$D11,$F11,$H11,$J11,$L11,$N11,$P11)</f>
        <v>0.344624110407995</v>
      </c>
      <c r="K29" s="25" t="n">
        <f aca="false">K11/MAX($C11,$E11,$G11,$I11,$K11,$M11,$O11,$Q11)</f>
        <v>0.665793609219487</v>
      </c>
      <c r="L29" s="15" t="n">
        <f aca="false">L11/MAX($B11,$D11,$F11,$H11,$J11,$L11,$N11,$P11)</f>
        <v>0.298003533129252</v>
      </c>
      <c r="M29" s="25" t="n">
        <f aca="false">M11/MAX($C11,$E11,$G11,$I11,$K11,$M11,$O11,$Q11)</f>
        <v>0.652435830277632</v>
      </c>
      <c r="N29" s="15" t="n">
        <f aca="false">N11/MAX($B11,$D11,$F11,$H11,$J11,$L11,$N11,$P11)</f>
        <v>0.330294384036174</v>
      </c>
      <c r="O29" s="25" t="n">
        <f aca="false">O11/MAX($C11,$E11,$G11,$I11,$K11,$M11,$O11,$Q11)</f>
        <v>0.654793085385018</v>
      </c>
      <c r="P29" s="15" t="n">
        <f aca="false">P11/MAX($B11,$D11,$F11,$H11,$J11,$L11,$N11,$P11)</f>
        <v>0.310606054670719</v>
      </c>
      <c r="Q29" s="25" t="n">
        <f aca="false">Q11/MAX($C11,$E11,$G11,$I11,$K11,$M11,$O11,$Q11)</f>
        <v>0.65295966474594</v>
      </c>
      <c r="T29" s="0" t="s">
        <v>4</v>
      </c>
      <c r="X29" s="0" t="s">
        <v>5</v>
      </c>
      <c r="AB29" s="0" t="s">
        <v>10</v>
      </c>
    </row>
    <row r="31" customFormat="false" ht="13.8" hidden="false" customHeight="false" outlineLevel="0" collapsed="false">
      <c r="A31" s="2" t="s">
        <v>4</v>
      </c>
      <c r="B31" s="20" t="n">
        <f aca="false">ABS(B20-C20)</f>
        <v>0.432674808359159</v>
      </c>
      <c r="D31" s="20" t="n">
        <f aca="false">ABS(D20-E20)</f>
        <v>0.417258515190895</v>
      </c>
      <c r="F31" s="20"/>
      <c r="H31" s="20" t="n">
        <f aca="false">ABS(H20-I20)</f>
        <v>0.494066062109097</v>
      </c>
      <c r="J31" s="20" t="n">
        <f aca="false">ABS(J20-K20)</f>
        <v>0.411490518893086</v>
      </c>
      <c r="L31" s="20" t="n">
        <f aca="false">ABS(L20-M20)</f>
        <v>0.40569411743683</v>
      </c>
      <c r="N31" s="20" t="n">
        <f aca="false">ABS(N20-O20)</f>
        <v>0.424871872919864</v>
      </c>
      <c r="P31" s="20" t="n">
        <f aca="false">ABS(P20-Q20)</f>
        <v>0.431669292548352</v>
      </c>
    </row>
    <row r="32" customFormat="false" ht="13.8" hidden="false" customHeight="false" outlineLevel="0" collapsed="false">
      <c r="A32" s="2" t="s">
        <v>5</v>
      </c>
      <c r="B32" s="20" t="n">
        <f aca="false">ABS(B21-C21)</f>
        <v>0.151511587538503</v>
      </c>
      <c r="D32" s="20" t="n">
        <f aca="false">ABS(D21-E21)</f>
        <v>0.4342581048301</v>
      </c>
      <c r="F32" s="20" t="n">
        <f aca="false">ABS(F21-G21)</f>
        <v>0.0274263225521579</v>
      </c>
      <c r="H32" s="20" t="n">
        <f aca="false">ABS(H21-I21)</f>
        <v>0.109395109395109</v>
      </c>
      <c r="J32" s="20" t="n">
        <f aca="false">ABS(J21-K21)</f>
        <v>0.416343341029684</v>
      </c>
      <c r="L32" s="20" t="n">
        <f aca="false">ABS(L21-M21)</f>
        <v>0.256570222263938</v>
      </c>
      <c r="N32" s="20" t="n">
        <f aca="false">ABS(N21-O21)</f>
        <v>0.436137092626672</v>
      </c>
      <c r="P32" s="20" t="n">
        <f aca="false">ABS(P21-Q21)</f>
        <v>0.44308531543954</v>
      </c>
    </row>
    <row r="33" customFormat="false" ht="13.8" hidden="false" customHeight="false" outlineLevel="0" collapsed="false">
      <c r="A33" s="2" t="s">
        <v>6</v>
      </c>
      <c r="B33" s="20" t="n">
        <f aca="false">ABS(B22-C22)</f>
        <v>0.120704806277844</v>
      </c>
      <c r="D33" s="20" t="n">
        <f aca="false">ABS(D22-E22)</f>
        <v>0.108699160729226</v>
      </c>
      <c r="F33" s="20" t="n">
        <f aca="false">ABS(F22-G22)</f>
        <v>0.083751519302351</v>
      </c>
      <c r="H33" s="20" t="n">
        <f aca="false">ABS(H22-I22)</f>
        <v>0.0461254321172181</v>
      </c>
      <c r="J33" s="20" t="n">
        <f aca="false">ABS(J22-K22)</f>
        <v>0.173152094123839</v>
      </c>
      <c r="L33" s="20" t="n">
        <f aca="false">ABS(L22-M22)</f>
        <v>0.137357530031249</v>
      </c>
      <c r="N33" s="20" t="n">
        <f aca="false">ABS(N22-O22)</f>
        <v>0.062933691900454</v>
      </c>
      <c r="P33" s="20" t="n">
        <f aca="false">ABS(P22-Q22)</f>
        <v>0.00373134328358193</v>
      </c>
    </row>
    <row r="34" customFormat="false" ht="13.8" hidden="false" customHeight="false" outlineLevel="0" collapsed="false">
      <c r="A34" s="2" t="s">
        <v>7</v>
      </c>
      <c r="B34" s="20" t="n">
        <f aca="false">ABS(B23-C23)</f>
        <v>0.2231819017557</v>
      </c>
      <c r="D34" s="20" t="n">
        <f aca="false">ABS(D23-E23)</f>
        <v>0.269404596209864</v>
      </c>
      <c r="F34" s="20" t="n">
        <f aca="false">ABS(F23-G23)</f>
        <v>0.241585799558783</v>
      </c>
      <c r="H34" s="20"/>
      <c r="J34" s="20" t="n">
        <f aca="false">ABS(J23-K23)</f>
        <v>0.278492231636447</v>
      </c>
      <c r="L34" s="20" t="n">
        <f aca="false">ABS(L23-M23)</f>
        <v>0.25155400552343</v>
      </c>
      <c r="N34" s="20" t="n">
        <f aca="false">ABS(N23-O23)</f>
        <v>0.255193665000639</v>
      </c>
      <c r="P34" s="20" t="n">
        <f aca="false">ABS(P23-Q23)</f>
        <v>0.21886262098549</v>
      </c>
    </row>
    <row r="35" customFormat="false" ht="13.8" hidden="false" customHeight="false" outlineLevel="0" collapsed="false">
      <c r="A35" s="2" t="s">
        <v>8</v>
      </c>
      <c r="B35" s="20" t="n">
        <f aca="false">ABS(B24-C24)</f>
        <v>0.0957875994150791</v>
      </c>
      <c r="D35" s="20" t="n">
        <f aca="false">ABS(D24-E24)</f>
        <v>0.0762939864446151</v>
      </c>
      <c r="F35" s="20" t="n">
        <f aca="false">ABS(F24-G24)</f>
        <v>0.070177393926823</v>
      </c>
      <c r="H35" s="20"/>
      <c r="J35" s="20" t="n">
        <f aca="false">ABS(J24-K24)</f>
        <v>0.0955172437710809</v>
      </c>
      <c r="L35" s="20" t="n">
        <f aca="false">ABS(L24-M24)</f>
        <v>0.086360697297456</v>
      </c>
      <c r="N35" s="20" t="n">
        <f aca="false">ABS(N24-O24)</f>
        <v>0.07869252883529</v>
      </c>
      <c r="P35" s="20" t="n">
        <f aca="false">ABS(P24-Q24)</f>
        <v>0.082162204583583</v>
      </c>
    </row>
    <row r="36" customFormat="false" ht="13.8" hidden="false" customHeight="false" outlineLevel="0" collapsed="false">
      <c r="A36" s="2" t="s">
        <v>9</v>
      </c>
      <c r="B36" s="20" t="n">
        <f aca="false">ABS(B25-C25)</f>
        <v>0.109226152861491</v>
      </c>
      <c r="D36" s="20" t="n">
        <f aca="false">ABS(D25-E25)</f>
        <v>0.0321174088642689</v>
      </c>
      <c r="F36" s="20" t="n">
        <f aca="false">ABS(F25-G25)</f>
        <v>0.115854839243635</v>
      </c>
      <c r="H36" s="20"/>
      <c r="J36" s="20" t="n">
        <f aca="false">ABS(J25-K25)</f>
        <v>0.0894872945825129</v>
      </c>
      <c r="L36" s="20" t="n">
        <f aca="false">ABS(L25-M25)</f>
        <v>0.127486664549273</v>
      </c>
      <c r="N36" s="20" t="n">
        <f aca="false">ABS(N25-O25)</f>
        <v>0.276479615242688</v>
      </c>
      <c r="P36" s="20" t="n">
        <f aca="false">ABS(P25-Q25)</f>
        <v>0.185719526930568</v>
      </c>
      <c r="Q36" s="10"/>
      <c r="R36" s="26"/>
      <c r="S36" s="10"/>
      <c r="T36" s="10" t="s">
        <v>21</v>
      </c>
      <c r="U36" s="10" t="s">
        <v>22</v>
      </c>
      <c r="V36" s="10" t="s">
        <v>23</v>
      </c>
      <c r="W36" s="10" t="s">
        <v>24</v>
      </c>
    </row>
    <row r="37" customFormat="false" ht="13.8" hidden="false" customHeight="false" outlineLevel="0" collapsed="false">
      <c r="A37" s="2" t="s">
        <v>10</v>
      </c>
      <c r="B37" s="20" t="n">
        <f aca="false">ABS(B26-C26)</f>
        <v>0.394880105993622</v>
      </c>
      <c r="D37" s="20" t="n">
        <f aca="false">ABS(D26-E26)</f>
        <v>0.397288085252057</v>
      </c>
      <c r="F37" s="20"/>
      <c r="H37" s="20" t="n">
        <f aca="false">ABS(H26-I26)</f>
        <v>0.463737276591223</v>
      </c>
      <c r="J37" s="20" t="n">
        <f aca="false">ABS(J26-K26)</f>
        <v>0.396202528425065</v>
      </c>
      <c r="L37" s="20" t="n">
        <f aca="false">ABS(L26-M26)</f>
        <v>0.396594929973733</v>
      </c>
      <c r="N37" s="20" t="n">
        <f aca="false">ABS(N26-O26)</f>
        <v>0.396421868418195</v>
      </c>
      <c r="P37" s="20" t="n">
        <f aca="false">ABS(P26-Q26)</f>
        <v>0.394464154509315</v>
      </c>
      <c r="Q37" s="11"/>
      <c r="R37" s="26"/>
      <c r="S37" s="11"/>
      <c r="T37" s="10" t="s">
        <v>19</v>
      </c>
      <c r="U37" s="11"/>
      <c r="V37" s="10" t="s">
        <v>20</v>
      </c>
      <c r="W37" s="11"/>
      <c r="X37" s="10" t="s">
        <v>21</v>
      </c>
      <c r="Y37" s="11"/>
      <c r="Z37" s="10" t="s">
        <v>22</v>
      </c>
      <c r="AA37" s="11"/>
      <c r="AB37" s="10" t="s">
        <v>23</v>
      </c>
      <c r="AC37" s="11"/>
      <c r="AD37" s="10" t="s">
        <v>24</v>
      </c>
      <c r="AE37" s="11"/>
    </row>
    <row r="38" customFormat="false" ht="13.8" hidden="false" customHeight="false" outlineLevel="0" collapsed="false">
      <c r="A38" s="2" t="s">
        <v>11</v>
      </c>
      <c r="B38" s="20" t="n">
        <f aca="false">ABS(B27-C27)</f>
        <v>0.014893407837385</v>
      </c>
      <c r="D38" s="20" t="n">
        <f aca="false">ABS(D27-E27)</f>
        <v>0.036641506657913</v>
      </c>
      <c r="F38" s="20" t="n">
        <f aca="false">ABS(F27-G27)</f>
        <v>0.048420522529776</v>
      </c>
      <c r="H38" s="20" t="n">
        <f aca="false">ABS(H27-I27)</f>
        <v>0.012576779089032</v>
      </c>
      <c r="J38" s="20" t="n">
        <f aca="false">ABS(J27-K27)</f>
        <v>0.023208681475276</v>
      </c>
      <c r="L38" s="20" t="n">
        <f aca="false">ABS(L27-M27)</f>
        <v>0.0385111781680411</v>
      </c>
      <c r="N38" s="20" t="n">
        <f aca="false">ABS(N27-O27)</f>
        <v>0.00948442081758005</v>
      </c>
      <c r="P38" s="20" t="n">
        <f aca="false">ABS(P27-Q27)</f>
        <v>0.00106894708711891</v>
      </c>
    </row>
    <row r="39" customFormat="false" ht="13.8" hidden="false" customHeight="false" outlineLevel="0" collapsed="false">
      <c r="A39" s="2" t="s">
        <v>12</v>
      </c>
      <c r="B39" s="20" t="n">
        <f aca="false">ABS(B28-C28)</f>
        <v>0.427779570546179</v>
      </c>
      <c r="D39" s="20" t="n">
        <f aca="false">ABS(D28-E28)</f>
        <v>0.422542938825873</v>
      </c>
      <c r="F39" s="20" t="n">
        <f aca="false">ABS(F28-G28)</f>
        <v>0.432338154142121</v>
      </c>
      <c r="H39" s="20" t="n">
        <f aca="false">ABS(H28-I28)</f>
        <v>0.43140448744991</v>
      </c>
      <c r="J39" s="20" t="n">
        <f aca="false">ABS(J28-K28)</f>
        <v>0.43979981925025</v>
      </c>
      <c r="L39" s="20" t="n">
        <f aca="false">ABS(L28-M28)</f>
        <v>0.419974696689415</v>
      </c>
      <c r="N39" s="20"/>
      <c r="P39" s="20" t="n">
        <f aca="false">ABS(P28-Q28)</f>
        <v>0.032591230248284</v>
      </c>
    </row>
    <row r="40" customFormat="false" ht="13.8" hidden="false" customHeight="false" outlineLevel="0" collapsed="false">
      <c r="A40" s="2" t="s">
        <v>13</v>
      </c>
      <c r="B40" s="20" t="n">
        <f aca="false">ABS(B29-C29)</f>
        <v>0.326777662964259</v>
      </c>
      <c r="D40" s="20" t="n">
        <f aca="false">ABS(D29-E29)</f>
        <v>0.340593521627245</v>
      </c>
      <c r="F40" s="20" t="n">
        <f aca="false">ABS(F29-G29)</f>
        <v>0.359750549069285</v>
      </c>
      <c r="H40" s="20"/>
      <c r="J40" s="20" t="n">
        <f aca="false">ABS(J29-K29)</f>
        <v>0.321169498811492</v>
      </c>
      <c r="L40" s="20" t="n">
        <f aca="false">ABS(L29-M29)</f>
        <v>0.35443229714838</v>
      </c>
      <c r="N40" s="20" t="n">
        <f aca="false">ABS(N29-O29)</f>
        <v>0.324498701348844</v>
      </c>
      <c r="P40" s="20" t="n">
        <f aca="false">ABS(P29-Q29)</f>
        <v>0.342353610075221</v>
      </c>
    </row>
    <row r="43" customFormat="false" ht="13.8" hidden="false" customHeight="false" outlineLevel="0" collapsed="false">
      <c r="D43" s="0" t="n">
        <f aca="false">MIN(B31:P40)</f>
        <v>0.00106894708711891</v>
      </c>
    </row>
    <row r="44" customFormat="false" ht="13.8" hidden="false" customHeight="false" outlineLevel="0" collapsed="false">
      <c r="D44" s="0" t="n">
        <f aca="false">MAX(B31:P40)</f>
        <v>0.494066062109097</v>
      </c>
    </row>
  </sheetData>
  <mergeCells count="16">
    <mergeCell ref="B1:C1"/>
    <mergeCell ref="D1:E1"/>
    <mergeCell ref="F1:G1"/>
    <mergeCell ref="H1:I1"/>
    <mergeCell ref="J1:K1"/>
    <mergeCell ref="L1:M1"/>
    <mergeCell ref="N1:O1"/>
    <mergeCell ref="P1:Q1"/>
    <mergeCell ref="B18:C18"/>
    <mergeCell ref="D18:E18"/>
    <mergeCell ref="F18:G18"/>
    <mergeCell ref="H18:I18"/>
    <mergeCell ref="J18:K18"/>
    <mergeCell ref="L18:M18"/>
    <mergeCell ref="N18:O18"/>
    <mergeCell ref="P18:Q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49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90" zoomScaleNormal="90" zoomScalePageLayoutView="100" workbookViewId="0">
      <selection pane="topLeft" activeCell="AE9" activeCellId="0" sqref="AE9"/>
    </sheetView>
  </sheetViews>
  <sheetFormatPr defaultRowHeight="15"/>
  <cols>
    <col collapsed="false" hidden="false" max="1" min="1" style="20" width="14.0408163265306"/>
    <col collapsed="false" hidden="false" max="2" min="2" style="20" width="14.1734693877551"/>
    <col collapsed="false" hidden="false" max="3" min="3" style="20" width="10.530612244898"/>
    <col collapsed="false" hidden="false" max="4" min="4" style="0" width="13.2295918367347"/>
    <col collapsed="false" hidden="false" max="5" min="5" style="0" width="10.8010204081633"/>
    <col collapsed="false" hidden="false" max="21" min="6" style="0" width="8.36734693877551"/>
    <col collapsed="false" hidden="false" max="22" min="22" style="0" width="20.3826530612245"/>
    <col collapsed="false" hidden="false" max="1025" min="23" style="0" width="8.36734693877551"/>
  </cols>
  <sheetData>
    <row r="1" customFormat="false" ht="15.75" hidden="false" customHeight="false" outlineLevel="0" collapsed="false">
      <c r="A1" s="0"/>
      <c r="B1" s="1" t="s">
        <v>26</v>
      </c>
      <c r="C1" s="1"/>
      <c r="D1" s="1" t="s">
        <v>27</v>
      </c>
      <c r="E1" s="1"/>
      <c r="F1" s="1" t="s">
        <v>28</v>
      </c>
      <c r="G1" s="1"/>
      <c r="H1" s="1" t="s">
        <v>29</v>
      </c>
      <c r="I1" s="1"/>
      <c r="J1" s="1" t="s">
        <v>30</v>
      </c>
      <c r="K1" s="1"/>
      <c r="L1" s="1" t="s">
        <v>31</v>
      </c>
      <c r="M1" s="1"/>
      <c r="N1" s="1" t="s">
        <v>32</v>
      </c>
      <c r="O1" s="1"/>
      <c r="P1" s="1" t="s">
        <v>33</v>
      </c>
      <c r="Q1" s="1"/>
      <c r="R1" s="1" t="s">
        <v>34</v>
      </c>
      <c r="S1" s="1"/>
      <c r="T1" s="1" t="s">
        <v>35</v>
      </c>
      <c r="U1" s="1"/>
    </row>
    <row r="2" customFormat="false" ht="13.8" hidden="false" customHeight="false" outlineLevel="0" collapsed="false">
      <c r="A2" s="2" t="s">
        <v>36</v>
      </c>
      <c r="B2" s="3" t="n">
        <v>7.704544</v>
      </c>
      <c r="C2" s="4" t="n">
        <v>2338</v>
      </c>
      <c r="D2" s="3" t="n">
        <v>9.336807</v>
      </c>
      <c r="E2" s="4" t="n">
        <v>2418</v>
      </c>
      <c r="F2" s="3" t="n">
        <v>8.449371</v>
      </c>
      <c r="G2" s="4" t="n">
        <v>2376</v>
      </c>
      <c r="H2" s="3" t="n">
        <v>7.583496</v>
      </c>
      <c r="I2" s="4" t="n">
        <v>2337</v>
      </c>
      <c r="J2" s="3" t="n">
        <v>7.743195</v>
      </c>
      <c r="K2" s="4" t="n">
        <v>2346</v>
      </c>
      <c r="L2" s="3" t="n">
        <v>7.569535</v>
      </c>
      <c r="M2" s="4" t="n">
        <v>2335</v>
      </c>
      <c r="N2" s="3" t="n">
        <v>7.973068</v>
      </c>
      <c r="O2" s="4" t="n">
        <v>2368</v>
      </c>
      <c r="P2" s="3" t="n">
        <v>7.846756</v>
      </c>
      <c r="Q2" s="4" t="n">
        <v>2362</v>
      </c>
      <c r="R2" s="3" t="n">
        <v>7.653869</v>
      </c>
      <c r="S2" s="4" t="n">
        <v>2334</v>
      </c>
      <c r="T2" s="3" t="n">
        <v>8.306137</v>
      </c>
      <c r="U2" s="4" t="n">
        <v>2379</v>
      </c>
      <c r="V2" s="0" t="n">
        <f aca="false">MIN(B2,D2,F2,H2,J2,L2,N2,P2,R2,T2)</f>
        <v>7.569535</v>
      </c>
      <c r="W2" s="1" t="s">
        <v>31</v>
      </c>
      <c r="X2" s="1"/>
      <c r="Z2" s="2" t="s">
        <v>36</v>
      </c>
      <c r="AB2" s="0" t="s">
        <v>37</v>
      </c>
      <c r="AC2" s="0" t="n">
        <f aca="false">MIN(C2,E2,G2,I2,K2,M2,O2,Q2,S2,U2)</f>
        <v>2334</v>
      </c>
      <c r="AD2" s="0" t="s">
        <v>34</v>
      </c>
    </row>
    <row r="3" customFormat="false" ht="13.8" hidden="false" customHeight="false" outlineLevel="0" collapsed="false">
      <c r="A3" s="2" t="s">
        <v>38</v>
      </c>
      <c r="B3" s="5" t="n">
        <v>6.51918</v>
      </c>
      <c r="C3" s="6" t="n">
        <v>2296</v>
      </c>
      <c r="D3" s="5" t="n">
        <v>12.396378</v>
      </c>
      <c r="E3" s="6" t="n">
        <v>2721</v>
      </c>
      <c r="F3" s="5" t="n">
        <v>7.548431</v>
      </c>
      <c r="G3" s="6" t="n">
        <v>2337</v>
      </c>
      <c r="H3" s="5" t="n">
        <v>7.285279</v>
      </c>
      <c r="I3" s="6" t="n">
        <v>2299</v>
      </c>
      <c r="J3" s="5" t="n">
        <v>6.570083</v>
      </c>
      <c r="K3" s="6" t="n">
        <v>2288</v>
      </c>
      <c r="L3" s="5" t="n">
        <v>6.702621</v>
      </c>
      <c r="M3" s="6" t="n">
        <v>2295</v>
      </c>
      <c r="N3" s="5" t="n">
        <v>7.268143</v>
      </c>
      <c r="O3" s="6" t="n">
        <v>2342</v>
      </c>
      <c r="P3" s="5" t="n">
        <v>8.481919</v>
      </c>
      <c r="Q3" s="6" t="n">
        <v>2455</v>
      </c>
      <c r="R3" s="5" t="n">
        <v>6.583221</v>
      </c>
      <c r="S3" s="6" t="n">
        <v>2297</v>
      </c>
      <c r="T3" s="5" t="n">
        <v>6.907654</v>
      </c>
      <c r="U3" s="6" t="n">
        <v>2328</v>
      </c>
      <c r="V3" s="0" t="n">
        <f aca="false">MIN(B3,D3,F3,H3,J3,L3,N3,P3,R3,T3)</f>
        <v>6.51918</v>
      </c>
      <c r="W3" s="1" t="s">
        <v>26</v>
      </c>
      <c r="X3" s="1"/>
      <c r="Z3" s="2" t="s">
        <v>38</v>
      </c>
      <c r="AC3" s="0" t="n">
        <f aca="false">MIN(C3,E3,G3,I3,K3,M3,O3,Q3,S3,U3)</f>
        <v>2288</v>
      </c>
      <c r="AD3" s="0" t="s">
        <v>39</v>
      </c>
    </row>
    <row r="4" customFormat="false" ht="13.8" hidden="false" customHeight="false" outlineLevel="0" collapsed="false">
      <c r="A4" s="2" t="s">
        <v>6</v>
      </c>
      <c r="B4" s="5" t="n">
        <v>4.18599</v>
      </c>
      <c r="C4" s="6" t="n">
        <v>2178</v>
      </c>
      <c r="D4" s="5" t="n">
        <v>4.277115</v>
      </c>
      <c r="E4" s="6" t="n">
        <v>2172</v>
      </c>
      <c r="F4" s="5" t="n">
        <v>3.953354</v>
      </c>
      <c r="G4" s="6" t="n">
        <v>2179</v>
      </c>
      <c r="H4" s="5" t="n">
        <v>4.112427</v>
      </c>
      <c r="I4" s="6" t="n">
        <v>2173</v>
      </c>
      <c r="J4" s="5" t="n">
        <v>4.197693</v>
      </c>
      <c r="K4" s="6" t="n">
        <v>2173</v>
      </c>
      <c r="L4" s="5" t="n">
        <v>3.587951</v>
      </c>
      <c r="M4" s="6" t="n">
        <v>2170</v>
      </c>
      <c r="N4" s="5" t="n">
        <v>4.226074</v>
      </c>
      <c r="O4" s="6" t="n">
        <v>2172</v>
      </c>
      <c r="P4" s="5" t="n">
        <v>3.991745</v>
      </c>
      <c r="Q4" s="6" t="n">
        <v>2172</v>
      </c>
      <c r="R4" s="5" t="n">
        <v>4.41246</v>
      </c>
      <c r="S4" s="6" t="n">
        <v>2171</v>
      </c>
      <c r="T4" s="5" t="n">
        <v>4.439407</v>
      </c>
      <c r="U4" s="6" t="n">
        <v>2174</v>
      </c>
      <c r="V4" s="0" t="n">
        <f aca="false">MIN(B4,D4,F4,H4,J4,L4,N4,P4,R4,T4)</f>
        <v>3.587951</v>
      </c>
      <c r="W4" s="0" t="s">
        <v>31</v>
      </c>
      <c r="Z4" s="2" t="s">
        <v>6</v>
      </c>
      <c r="AC4" s="0" t="n">
        <f aca="false">MIN(C4,E4,G4,I4,K4,M4,O4,Q4,S4,U4)</f>
        <v>2170</v>
      </c>
      <c r="AD4" s="0" t="s">
        <v>31</v>
      </c>
    </row>
    <row r="5" customFormat="false" ht="13.8" hidden="false" customHeight="false" outlineLevel="0" collapsed="false">
      <c r="A5" s="2" t="s">
        <v>40</v>
      </c>
      <c r="B5" s="5" t="n">
        <v>5.981186</v>
      </c>
      <c r="C5" s="6" t="n">
        <v>2268</v>
      </c>
      <c r="D5" s="5" t="n">
        <v>6.464752</v>
      </c>
      <c r="E5" s="6" t="n">
        <v>2266</v>
      </c>
      <c r="F5" s="5" t="n">
        <v>7.029373</v>
      </c>
      <c r="G5" s="6" t="n">
        <v>2317</v>
      </c>
      <c r="H5" s="5" t="n">
        <v>6.432586</v>
      </c>
      <c r="I5" s="6" t="n">
        <v>2265</v>
      </c>
      <c r="J5" s="5" t="n">
        <v>6.36702</v>
      </c>
      <c r="K5" s="6" t="n">
        <v>2263</v>
      </c>
      <c r="L5" s="5" t="n">
        <v>5.9906</v>
      </c>
      <c r="M5" s="6" t="n">
        <v>2267</v>
      </c>
      <c r="N5" s="5" t="n">
        <v>7.122512</v>
      </c>
      <c r="O5" s="6" t="n">
        <v>2314</v>
      </c>
      <c r="P5" s="5" t="n">
        <v>5.657974</v>
      </c>
      <c r="Q5" s="6" t="n">
        <v>2245</v>
      </c>
      <c r="R5" s="5" t="n">
        <v>5.743118</v>
      </c>
      <c r="S5" s="6" t="n">
        <v>2266</v>
      </c>
      <c r="T5" s="5" t="n">
        <v>6.964615</v>
      </c>
      <c r="U5" s="6" t="n">
        <v>2307</v>
      </c>
      <c r="V5" s="0" t="n">
        <f aca="false">MIN(B5,D5,F5,H5,J5,L5,N5,P5,R5,T5)</f>
        <v>5.657974</v>
      </c>
      <c r="W5" s="0" t="s">
        <v>33</v>
      </c>
      <c r="Z5" s="2" t="s">
        <v>40</v>
      </c>
      <c r="AB5" s="0" t="s">
        <v>37</v>
      </c>
      <c r="AC5" s="0" t="n">
        <f aca="false">MIN(C5,E5,G5,I5,K5,M5,O5,Q5,S5,U5)</f>
        <v>2245</v>
      </c>
      <c r="AD5" s="0" t="s">
        <v>33</v>
      </c>
    </row>
    <row r="6" customFormat="false" ht="13.8" hidden="false" customHeight="false" outlineLevel="0" collapsed="false">
      <c r="A6" s="2" t="s">
        <v>41</v>
      </c>
      <c r="B6" s="5" t="n">
        <v>6.62674</v>
      </c>
      <c r="C6" s="6" t="n">
        <v>2302</v>
      </c>
      <c r="D6" s="5" t="n">
        <v>26.749069</v>
      </c>
      <c r="E6" s="6" t="n">
        <v>3855</v>
      </c>
      <c r="F6" s="5" t="n">
        <v>7.773757</v>
      </c>
      <c r="G6" s="6" t="n">
        <v>2358</v>
      </c>
      <c r="H6" s="5" t="n">
        <v>7.27185</v>
      </c>
      <c r="I6" s="6" t="n">
        <v>2340</v>
      </c>
      <c r="J6" s="5" t="n">
        <v>6.834366</v>
      </c>
      <c r="K6" s="6" t="n">
        <v>2303</v>
      </c>
      <c r="L6" s="5" t="n">
        <v>6.811141</v>
      </c>
      <c r="M6" s="6" t="n">
        <v>2330</v>
      </c>
      <c r="N6" s="5" t="n">
        <v>7.877395</v>
      </c>
      <c r="O6" s="6" t="n">
        <v>2349</v>
      </c>
      <c r="P6" s="5" t="n">
        <v>13.628418</v>
      </c>
      <c r="Q6" s="6" t="n">
        <v>2874</v>
      </c>
      <c r="R6" s="5" t="n">
        <v>7.025619</v>
      </c>
      <c r="S6" s="6" t="n">
        <v>2335</v>
      </c>
      <c r="T6" s="5" t="n">
        <v>7.488694</v>
      </c>
      <c r="U6" s="6" t="n">
        <v>2350</v>
      </c>
      <c r="V6" s="0" t="n">
        <f aca="false">MIN(B6,D6,F6,H6,J6,L6,N6,P6,R6,T6)</f>
        <v>6.62674</v>
      </c>
      <c r="W6" s="1" t="s">
        <v>26</v>
      </c>
      <c r="X6" s="1"/>
      <c r="Z6" s="2" t="s">
        <v>41</v>
      </c>
      <c r="AC6" s="0" t="n">
        <f aca="false">MIN(C6,E6,G6,I6,K6,M6,O6,Q6,S6,U6)</f>
        <v>2302</v>
      </c>
      <c r="AD6" s="0" t="s">
        <v>26</v>
      </c>
    </row>
    <row r="7" customFormat="false" ht="13.8" hidden="false" customHeight="false" outlineLevel="0" collapsed="false">
      <c r="A7" s="2" t="s">
        <v>9</v>
      </c>
      <c r="B7" s="5" t="n">
        <v>6.308731</v>
      </c>
      <c r="C7" s="6" t="n">
        <v>2271</v>
      </c>
      <c r="D7" s="5" t="n">
        <v>6.300842</v>
      </c>
      <c r="E7" s="6" t="n">
        <v>2269</v>
      </c>
      <c r="F7" s="5" t="n">
        <v>7.130127</v>
      </c>
      <c r="G7" s="6" t="n">
        <v>2319</v>
      </c>
      <c r="H7" s="5" t="n">
        <v>5.906845</v>
      </c>
      <c r="I7" s="6" t="n">
        <v>2267</v>
      </c>
      <c r="J7" s="5" t="n">
        <v>6.323944</v>
      </c>
      <c r="K7" s="6" t="n">
        <v>2264</v>
      </c>
      <c r="L7" s="5" t="n">
        <v>6.537934</v>
      </c>
      <c r="M7" s="6" t="n">
        <v>2265</v>
      </c>
      <c r="N7" s="5" t="n">
        <v>6.997803</v>
      </c>
      <c r="O7" s="6" t="n">
        <v>2322</v>
      </c>
      <c r="P7" s="5" t="n">
        <v>5.740494</v>
      </c>
      <c r="Q7" s="6" t="n">
        <v>2252</v>
      </c>
      <c r="R7" s="5" t="n">
        <v>5.900589</v>
      </c>
      <c r="S7" s="6" t="n">
        <v>2264</v>
      </c>
      <c r="T7" s="5" t="n">
        <v>7.15535</v>
      </c>
      <c r="U7" s="6" t="n">
        <v>2311</v>
      </c>
      <c r="V7" s="0" t="n">
        <f aca="false">MIN(B7,D7,F7,H7,J7,L7,N7,P7,R7,T7)</f>
        <v>5.740494</v>
      </c>
      <c r="W7" s="0" t="s">
        <v>33</v>
      </c>
      <c r="Z7" s="2" t="s">
        <v>9</v>
      </c>
      <c r="AC7" s="0" t="n">
        <f aca="false">MIN(C7,E7,G7,I7,K7,M7,O7,Q7,S7,U7)</f>
        <v>2252</v>
      </c>
      <c r="AD7" s="0" t="s">
        <v>33</v>
      </c>
    </row>
    <row r="8" customFormat="false" ht="13.8" hidden="false" customHeight="false" outlineLevel="0" collapsed="false">
      <c r="A8" s="2" t="s">
        <v>10</v>
      </c>
      <c r="B8" s="5" t="n">
        <v>0.961121</v>
      </c>
      <c r="C8" s="6" t="n">
        <v>2061</v>
      </c>
      <c r="D8" s="5" t="n">
        <v>1.193969</v>
      </c>
      <c r="E8" s="6" t="n">
        <v>2060</v>
      </c>
      <c r="F8" s="5" t="n">
        <v>0.979828</v>
      </c>
      <c r="G8" s="6" t="n">
        <v>2059</v>
      </c>
      <c r="H8" s="5" t="n">
        <v>1.098267</v>
      </c>
      <c r="I8" s="6" t="n">
        <v>2059</v>
      </c>
      <c r="J8" s="5" t="n">
        <v>1.036377</v>
      </c>
      <c r="K8" s="6" t="n">
        <v>2061</v>
      </c>
      <c r="L8" s="5" t="n">
        <v>1.007111</v>
      </c>
      <c r="M8" s="6" t="n">
        <v>2059</v>
      </c>
      <c r="N8" s="5" t="n">
        <v>1.077881</v>
      </c>
      <c r="O8" s="6" t="n">
        <v>2059</v>
      </c>
      <c r="P8" s="5" t="n">
        <v>1.021775</v>
      </c>
      <c r="Q8" s="6" t="n">
        <v>2062</v>
      </c>
      <c r="R8" s="5" t="n">
        <v>1.26532</v>
      </c>
      <c r="S8" s="6" t="n">
        <v>2056</v>
      </c>
      <c r="T8" s="5" t="n">
        <v>0.98613</v>
      </c>
      <c r="U8" s="6" t="n">
        <v>2060</v>
      </c>
      <c r="V8" s="0" t="n">
        <f aca="false">MIN(B8,D8,F8,H8,J8,L8,N8,P8,R8,T8)</f>
        <v>0.961121</v>
      </c>
      <c r="W8" s="1" t="s">
        <v>26</v>
      </c>
      <c r="X8" s="1"/>
      <c r="Z8" s="2" t="s">
        <v>10</v>
      </c>
      <c r="AB8" s="0" t="s">
        <v>37</v>
      </c>
      <c r="AC8" s="0" t="n">
        <f aca="false">MIN(C8,E8,G8,I8,K8,M8,O8,Q8,S8,U8)</f>
        <v>2056</v>
      </c>
      <c r="AD8" s="0" t="s">
        <v>34</v>
      </c>
    </row>
    <row r="9" customFormat="false" ht="13.8" hidden="false" customHeight="false" outlineLevel="0" collapsed="false">
      <c r="A9" s="2" t="s">
        <v>42</v>
      </c>
      <c r="B9" s="5" t="n">
        <v>30.030731</v>
      </c>
      <c r="C9" s="6" t="n">
        <v>3928</v>
      </c>
      <c r="D9" s="5" t="n">
        <v>6.373352</v>
      </c>
      <c r="E9" s="6" t="n">
        <v>2288</v>
      </c>
      <c r="F9" s="5" t="n">
        <v>6.801789</v>
      </c>
      <c r="G9" s="6" t="n">
        <v>2312</v>
      </c>
      <c r="H9" s="5" t="n">
        <v>6.117355</v>
      </c>
      <c r="I9" s="6" t="n">
        <v>2267</v>
      </c>
      <c r="J9" s="5" t="n">
        <v>6.480881</v>
      </c>
      <c r="K9" s="6" t="n">
        <v>2269</v>
      </c>
      <c r="L9" s="5" t="n">
        <v>6.458832</v>
      </c>
      <c r="M9" s="6" t="n">
        <v>2267</v>
      </c>
      <c r="N9" s="5" t="n">
        <v>6.887741</v>
      </c>
      <c r="O9" s="6" t="n">
        <v>2310</v>
      </c>
      <c r="P9" s="5" t="n">
        <v>5.687317</v>
      </c>
      <c r="Q9" s="6" t="n">
        <v>2254</v>
      </c>
      <c r="R9" s="5" t="n">
        <v>6.317489</v>
      </c>
      <c r="S9" s="6" t="n">
        <v>2267</v>
      </c>
      <c r="T9" s="5" t="n">
        <v>6.423218</v>
      </c>
      <c r="U9" s="6" t="n">
        <v>2307</v>
      </c>
      <c r="V9" s="0" t="n">
        <f aca="false">MIN(B9,D9,F9,H9,J9,L9,N9,P9,R9,T9)</f>
        <v>5.687317</v>
      </c>
      <c r="W9" s="0" t="s">
        <v>33</v>
      </c>
      <c r="Z9" s="2" t="s">
        <v>42</v>
      </c>
      <c r="AC9" s="0" t="n">
        <f aca="false">MIN(C9,E9,G9,I9,K9,M9,O9,Q9,S9,U9)</f>
        <v>2254</v>
      </c>
      <c r="AD9" s="0" t="s">
        <v>33</v>
      </c>
    </row>
    <row r="10" customFormat="false" ht="13.8" hidden="false" customHeight="false" outlineLevel="0" collapsed="false">
      <c r="A10" s="2" t="s">
        <v>43</v>
      </c>
      <c r="B10" s="5" t="n">
        <v>8.994324</v>
      </c>
      <c r="C10" s="6" t="n">
        <v>2472</v>
      </c>
      <c r="D10" s="5" t="n">
        <v>10.249909</v>
      </c>
      <c r="E10" s="6" t="n">
        <v>2574</v>
      </c>
      <c r="F10" s="5" t="n">
        <v>8.75238</v>
      </c>
      <c r="G10" s="6" t="n">
        <v>2461</v>
      </c>
      <c r="H10" s="5" t="n">
        <v>9.28447</v>
      </c>
      <c r="I10" s="6" t="n">
        <v>2499</v>
      </c>
      <c r="J10" s="5" t="n">
        <v>8.535171</v>
      </c>
      <c r="K10" s="6" t="n">
        <v>2457</v>
      </c>
      <c r="L10" s="5" t="n">
        <v>9.312927</v>
      </c>
      <c r="M10" s="6" t="n">
        <v>2494</v>
      </c>
      <c r="N10" s="5" t="n">
        <v>8.877457</v>
      </c>
      <c r="O10" s="6" t="n">
        <v>2461</v>
      </c>
      <c r="P10" s="5" t="n">
        <v>9.791915</v>
      </c>
      <c r="Q10" s="6" t="n">
        <v>2497</v>
      </c>
      <c r="R10" s="5" t="n">
        <v>9.354462</v>
      </c>
      <c r="S10" s="6" t="n">
        <v>2497</v>
      </c>
      <c r="T10" s="5" t="n">
        <v>8.519638</v>
      </c>
      <c r="U10" s="6" t="n">
        <v>2470</v>
      </c>
      <c r="V10" s="0" t="n">
        <f aca="false">MIN(B10,D10,F10,H10,J10,L10,N10,P10,R10,T10)</f>
        <v>8.519638</v>
      </c>
      <c r="W10" s="0" t="s">
        <v>35</v>
      </c>
      <c r="Z10" s="2" t="s">
        <v>43</v>
      </c>
      <c r="AC10" s="0" t="n">
        <f aca="false">MIN(C10,E10,G10,I10,K10,M10,O10,Q10,S10,U10)</f>
        <v>2457</v>
      </c>
      <c r="AD10" s="0" t="s">
        <v>39</v>
      </c>
    </row>
    <row r="11" customFormat="false" ht="13.8" hidden="false" customHeight="false" outlineLevel="0" collapsed="false">
      <c r="A11" s="2" t="s">
        <v>13</v>
      </c>
      <c r="B11" s="8" t="n">
        <v>45.059692</v>
      </c>
      <c r="C11" s="9" t="n">
        <v>5436</v>
      </c>
      <c r="D11" s="8" t="n">
        <v>48.528763</v>
      </c>
      <c r="E11" s="9" t="n">
        <v>5497</v>
      </c>
      <c r="F11" s="8" t="n">
        <v>45.043289</v>
      </c>
      <c r="G11" s="9" t="n">
        <v>5443</v>
      </c>
      <c r="H11" s="8" t="n">
        <v>31.727875</v>
      </c>
      <c r="I11" s="9" t="n">
        <v>4156</v>
      </c>
      <c r="J11" s="8" t="n">
        <v>25.503235</v>
      </c>
      <c r="K11" s="9" t="n">
        <v>3646</v>
      </c>
      <c r="L11" s="8" t="n">
        <v>31.442382</v>
      </c>
      <c r="M11" s="9" t="n">
        <v>4146</v>
      </c>
      <c r="N11" s="8" t="n">
        <v>46.828079</v>
      </c>
      <c r="O11" s="9" t="n">
        <v>5432</v>
      </c>
      <c r="P11" s="8" t="n">
        <v>44.53302</v>
      </c>
      <c r="Q11" s="9" t="n">
        <v>5472</v>
      </c>
      <c r="R11" s="8" t="n">
        <v>31.166047</v>
      </c>
      <c r="S11" s="9" t="n">
        <v>4109</v>
      </c>
      <c r="T11" s="8" t="n">
        <v>46.42273</v>
      </c>
      <c r="U11" s="9" t="n">
        <v>5464</v>
      </c>
      <c r="V11" s="0" t="n">
        <f aca="false">MIN(B11,D11,F11,H11,J11,L11,N11,P11,R11,T11)</f>
        <v>25.503235</v>
      </c>
      <c r="W11" s="0" t="s">
        <v>30</v>
      </c>
      <c r="Z11" s="2" t="s">
        <v>13</v>
      </c>
      <c r="AC11" s="0" t="n">
        <f aca="false">MIN(C11,E11,G11,I11,K11,M11,O11,Q11,S11,U11)</f>
        <v>3646</v>
      </c>
      <c r="AD11" s="0" t="s">
        <v>30</v>
      </c>
    </row>
    <row r="12" customFormat="false" ht="15.75" hidden="false" customHeight="false" outlineLevel="0" collapsed="false">
      <c r="A12" s="0"/>
      <c r="B12" s="0"/>
      <c r="C12" s="0"/>
    </row>
    <row r="13" customFormat="false" ht="15.75" hidden="false" customHeight="false" outlineLevel="0" collapsed="false">
      <c r="A13" s="0"/>
      <c r="B13" s="1" t="s">
        <v>26</v>
      </c>
      <c r="C13" s="1"/>
      <c r="D13" s="1" t="s">
        <v>27</v>
      </c>
      <c r="E13" s="1"/>
      <c r="F13" s="1" t="s">
        <v>28</v>
      </c>
      <c r="G13" s="1"/>
      <c r="H13" s="1" t="s">
        <v>29</v>
      </c>
      <c r="I13" s="1"/>
      <c r="J13" s="1" t="s">
        <v>30</v>
      </c>
      <c r="K13" s="1"/>
      <c r="L13" s="1" t="s">
        <v>31</v>
      </c>
      <c r="M13" s="1"/>
      <c r="N13" s="1" t="s">
        <v>32</v>
      </c>
      <c r="O13" s="1"/>
      <c r="P13" s="1" t="s">
        <v>33</v>
      </c>
      <c r="Q13" s="1"/>
      <c r="R13" s="1" t="s">
        <v>34</v>
      </c>
      <c r="S13" s="1"/>
      <c r="T13" s="1" t="s">
        <v>35</v>
      </c>
      <c r="U13" s="1"/>
      <c r="W13" s="13" t="s">
        <v>15</v>
      </c>
      <c r="X13" s="12" t="s">
        <v>14</v>
      </c>
      <c r="AA13" s="13" t="s">
        <v>15</v>
      </c>
      <c r="AB13" s="12" t="s">
        <v>14</v>
      </c>
      <c r="AE13" s="13" t="s">
        <v>15</v>
      </c>
      <c r="AF13" s="12" t="s">
        <v>14</v>
      </c>
    </row>
    <row r="14" customFormat="false" ht="15.75" hidden="false" customHeight="false" outlineLevel="0" collapsed="false">
      <c r="A14" s="0"/>
      <c r="B14" s="13" t="s">
        <v>15</v>
      </c>
      <c r="C14" s="12" t="s">
        <v>14</v>
      </c>
      <c r="D14" s="13" t="s">
        <v>15</v>
      </c>
      <c r="E14" s="12" t="s">
        <v>14</v>
      </c>
      <c r="F14" s="13" t="s">
        <v>15</v>
      </c>
      <c r="G14" s="12" t="s">
        <v>14</v>
      </c>
      <c r="H14" s="13" t="s">
        <v>15</v>
      </c>
      <c r="I14" s="14" t="s">
        <v>14</v>
      </c>
      <c r="J14" s="13" t="s">
        <v>15</v>
      </c>
      <c r="K14" s="12" t="s">
        <v>14</v>
      </c>
      <c r="L14" s="13" t="s">
        <v>15</v>
      </c>
      <c r="M14" s="12" t="s">
        <v>14</v>
      </c>
      <c r="N14" s="13" t="s">
        <v>15</v>
      </c>
      <c r="O14" s="12" t="s">
        <v>14</v>
      </c>
      <c r="P14" s="13" t="s">
        <v>15</v>
      </c>
      <c r="Q14" s="12" t="s">
        <v>14</v>
      </c>
      <c r="R14" s="13" t="s">
        <v>15</v>
      </c>
      <c r="S14" s="14" t="s">
        <v>14</v>
      </c>
      <c r="T14" s="13" t="s">
        <v>15</v>
      </c>
      <c r="U14" s="12" t="s">
        <v>14</v>
      </c>
      <c r="V14" s="10" t="s">
        <v>26</v>
      </c>
      <c r="W14" s="20" t="n">
        <v>0.825179742924964</v>
      </c>
      <c r="X14" s="20" t="n">
        <v>0.966914805624483</v>
      </c>
      <c r="Z14" s="10" t="s">
        <v>26</v>
      </c>
      <c r="AA14" s="20" t="n">
        <v>0.839757939333763</v>
      </c>
      <c r="AB14" s="20" t="n">
        <v>0.978851963746224</v>
      </c>
      <c r="AD14" s="10" t="s">
        <v>26</v>
      </c>
      <c r="AE14" s="20" t="n">
        <v>0.759587298074795</v>
      </c>
      <c r="AF14" s="20" t="n">
        <v>0.999515033947624</v>
      </c>
    </row>
    <row r="15" customFormat="false" ht="15.75" hidden="false" customHeight="false" outlineLevel="0" collapsed="false">
      <c r="A15" s="2" t="s">
        <v>36</v>
      </c>
      <c r="B15" s="16" t="n">
        <f aca="false">B2/MAX($B2,$D2,$F2,$H2,$J2,$L2,$N2,$P2,$R2,$T2)</f>
        <v>0.825179742924964</v>
      </c>
      <c r="C15" s="24" t="n">
        <f aca="false">C2/MAX($C2,$E2,$G2,$I2,$K2,$M2,$O2,$Q2,$S2,$U2)</f>
        <v>0.966914805624483</v>
      </c>
      <c r="D15" s="16" t="n">
        <f aca="false">D2/MAX($B2,$D2,$F2,$H2,$J2,$L2,$N2,$P2,$R2,$T2)</f>
        <v>1</v>
      </c>
      <c r="E15" s="24" t="n">
        <f aca="false">E2/MAX($C2,$E2,$G2,$I2,$K2,$M2,$O2,$Q2,$S2,$U2)</f>
        <v>1</v>
      </c>
      <c r="F15" s="16" t="n">
        <f aca="false">F2/MAX($B2,$D2,$F2,$H2,$J2,$L2,$N2,$P2,$R2,$T2)</f>
        <v>0.904952945905383</v>
      </c>
      <c r="G15" s="24" t="n">
        <f aca="false">G2/MAX($C2,$E2,$G2,$I2,$K2,$M2,$O2,$Q2,$S2,$U2)</f>
        <v>0.982630272952854</v>
      </c>
      <c r="H15" s="16" t="n">
        <f aca="false">H2/MAX($B2,$D2,$F2,$H2,$J2,$L2,$N2,$P2,$R2,$T2)</f>
        <v>0.812215139501116</v>
      </c>
      <c r="I15" s="24" t="n">
        <f aca="false">I2/MAX($C2,$E2,$G2,$I2,$K2,$M2,$O2,$Q2,$S2,$U2)</f>
        <v>0.966501240694789</v>
      </c>
      <c r="J15" s="16" t="n">
        <f aca="false">J2/MAX($B2,$D2,$F2,$H2,$J2,$L2,$N2,$P2,$R2,$T2)</f>
        <v>0.829319380811877</v>
      </c>
      <c r="K15" s="24" t="n">
        <f aca="false">K2/MAX($C2,$E2,$G2,$I2,$K2,$M2,$O2,$Q2,$S2,$U2)</f>
        <v>0.970223325062035</v>
      </c>
      <c r="L15" s="16" t="n">
        <f aca="false">L2/MAX($B2,$D2,$F2,$H2,$J2,$L2,$N2,$P2,$R2,$T2)</f>
        <v>0.810719874578108</v>
      </c>
      <c r="M15" s="24" t="n">
        <f aca="false">M2/MAX($C2,$E2,$G2,$I2,$K2,$M2,$O2,$Q2,$S2,$U2)</f>
        <v>0.965674110835401</v>
      </c>
      <c r="N15" s="16" t="n">
        <f aca="false">N2/MAX($B2,$D2,$F2,$H2,$J2,$L2,$N2,$P2,$R2,$T2)</f>
        <v>0.853939467743095</v>
      </c>
      <c r="O15" s="24" t="n">
        <f aca="false">O2/MAX($C2,$E2,$G2,$I2,$K2,$M2,$O2,$Q2,$S2,$U2)</f>
        <v>0.979321753515302</v>
      </c>
      <c r="P15" s="16" t="n">
        <f aca="false">P2/MAX($B2,$D2,$F2,$H2,$J2,$L2,$N2,$P2,$R2,$T2)</f>
        <v>0.840411074149867</v>
      </c>
      <c r="Q15" s="24" t="n">
        <f aca="false">Q2/MAX($C2,$E2,$G2,$I2,$K2,$M2,$O2,$Q2,$S2,$U2)</f>
        <v>0.976840363937138</v>
      </c>
      <c r="R15" s="16" t="n">
        <f aca="false">R2/MAX($B2,$D2,$F2,$H2,$J2,$L2,$N2,$P2,$R2,$T2)</f>
        <v>0.819752298617718</v>
      </c>
      <c r="S15" s="24" t="n">
        <f aca="false">S2/MAX($C2,$E2,$G2,$I2,$K2,$M2,$O2,$Q2,$S2,$U2)</f>
        <v>0.965260545905707</v>
      </c>
      <c r="T15" s="16" t="n">
        <f aca="false">T2/MAX($B2,$D2,$F2,$H2,$J2,$L2,$N2,$P2,$R2,$T2)</f>
        <v>0.889612155418871</v>
      </c>
      <c r="U15" s="24" t="n">
        <f aca="false">U2/MAX($C2,$E2,$G2,$I2,$K2,$M2,$O2,$Q2,$S2,$U2)</f>
        <v>0.983870967741936</v>
      </c>
      <c r="V15" s="10" t="s">
        <v>27</v>
      </c>
      <c r="W15" s="0" t="n">
        <v>1</v>
      </c>
      <c r="X15" s="0" t="n">
        <v>1</v>
      </c>
      <c r="Z15" s="10" t="s">
        <v>28</v>
      </c>
      <c r="AA15" s="0" t="n">
        <v>0.986923293354928</v>
      </c>
      <c r="AB15" s="0" t="n">
        <v>1</v>
      </c>
      <c r="AD15" s="10" t="s">
        <v>28</v>
      </c>
      <c r="AE15" s="0" t="n">
        <v>0.774371700439415</v>
      </c>
      <c r="AF15" s="0" t="n">
        <v>0.998545101842871</v>
      </c>
    </row>
    <row r="16" customFormat="false" ht="15.75" hidden="false" customHeight="false" outlineLevel="0" collapsed="false">
      <c r="A16" s="2" t="s">
        <v>38</v>
      </c>
      <c r="B16" s="16" t="n">
        <f aca="false">B3/MAX($B3,$D3,$F3,$H3,$J3,$L3,$N3,$P3,$R3,$T3)</f>
        <v>0.525893934502481</v>
      </c>
      <c r="C16" s="24" t="n">
        <f aca="false">C3/MAX($C3,$E3,$G3,$I3,$K3,$M3,$O3,$Q3,$S3,$U3)</f>
        <v>0.843807423741272</v>
      </c>
      <c r="D16" s="16" t="n">
        <f aca="false">D3/MAX($B3,$D3,$F3,$H3,$J3,$L3,$N3,$P3,$R3,$T3)</f>
        <v>1</v>
      </c>
      <c r="E16" s="24" t="n">
        <f aca="false">E3/MAX($C3,$E3,$G3,$I3,$K3,$M3,$O3,$Q3,$S3,$U3)</f>
        <v>1</v>
      </c>
      <c r="F16" s="16" t="n">
        <f aca="false">F3/MAX($B3,$D3,$F3,$H3,$J3,$L3,$N3,$P3,$R3,$T3)</f>
        <v>0.608922299723355</v>
      </c>
      <c r="G16" s="24" t="n">
        <f aca="false">G3/MAX($C3,$E3,$G3,$I3,$K3,$M3,$O3,$Q3,$S3,$U3)</f>
        <v>0.858875413450937</v>
      </c>
      <c r="H16" s="16" t="n">
        <f aca="false">H3/MAX($B3,$D3,$F3,$H3,$J3,$L3,$N3,$P3,$R3,$T3)</f>
        <v>0.587694163569391</v>
      </c>
      <c r="I16" s="24" t="n">
        <f aca="false">I3/MAX($C3,$E3,$G3,$I3,$K3,$M3,$O3,$Q3,$S3,$U3)</f>
        <v>0.844909959573686</v>
      </c>
      <c r="J16" s="16" t="n">
        <f aca="false">J3/MAX($B3,$D3,$F3,$H3,$J3,$L3,$N3,$P3,$R3,$T3)</f>
        <v>0.530000214578807</v>
      </c>
      <c r="K16" s="24" t="n">
        <f aca="false">K3/MAX($C3,$E3,$G3,$I3,$K3,$M3,$O3,$Q3,$S3,$U3)</f>
        <v>0.840867328188166</v>
      </c>
      <c r="L16" s="16" t="n">
        <f aca="false">L3/MAX($B3,$D3,$F3,$H3,$J3,$L3,$N3,$P3,$R3,$T3)</f>
        <v>0.540691885968627</v>
      </c>
      <c r="M16" s="24" t="n">
        <f aca="false">M3/MAX($C3,$E3,$G3,$I3,$K3,$M3,$O3,$Q3,$S3,$U3)</f>
        <v>0.843439911797133</v>
      </c>
      <c r="N16" s="16" t="n">
        <f aca="false">N3/MAX($B3,$D3,$F3,$H3,$J3,$L3,$N3,$P3,$R3,$T3)</f>
        <v>0.586311824308681</v>
      </c>
      <c r="O16" s="24" t="n">
        <f aca="false">O3/MAX($C3,$E3,$G3,$I3,$K3,$M3,$O3,$Q3,$S3,$U3)</f>
        <v>0.860712973171628</v>
      </c>
      <c r="P16" s="16" t="n">
        <f aca="false">P3/MAX($B3,$D3,$F3,$H3,$J3,$L3,$N3,$P3,$R3,$T3)</f>
        <v>0.684225585892912</v>
      </c>
      <c r="Q16" s="24" t="n">
        <f aca="false">Q3/MAX($C3,$E3,$G3,$I3,$K3,$M3,$O3,$Q3,$S3,$U3)</f>
        <v>0.902241822859243</v>
      </c>
      <c r="R16" s="16" t="n">
        <f aca="false">R3/MAX($B3,$D3,$F3,$H3,$J3,$L3,$N3,$P3,$R3,$T3)</f>
        <v>0.531060040279507</v>
      </c>
      <c r="S16" s="24" t="n">
        <f aca="false">S3/MAX($C3,$E3,$G3,$I3,$K3,$M3,$O3,$Q3,$S3,$U3)</f>
        <v>0.84417493568541</v>
      </c>
      <c r="T16" s="16" t="n">
        <f aca="false">T3/MAX($B3,$D3,$F3,$H3,$J3,$L3,$N3,$P3,$R3,$T3)</f>
        <v>0.557231636531251</v>
      </c>
      <c r="U16" s="24" t="n">
        <f aca="false">U3/MAX($C3,$E3,$G3,$I3,$K3,$M3,$O3,$Q3,$S3,$U3)</f>
        <v>0.855567805953693</v>
      </c>
      <c r="V16" s="10" t="s">
        <v>28</v>
      </c>
      <c r="W16" s="0" t="n">
        <v>0.904952945905383</v>
      </c>
      <c r="X16" s="0" t="n">
        <v>0.982630272952854</v>
      </c>
      <c r="Z16" s="10" t="s">
        <v>29</v>
      </c>
      <c r="AA16" s="0" t="n">
        <v>0.903134455933525</v>
      </c>
      <c r="AB16" s="0" t="n">
        <v>0.9775571860164</v>
      </c>
      <c r="AD16" s="10" t="s">
        <v>29</v>
      </c>
      <c r="AE16" s="0" t="n">
        <v>0.867975689944046</v>
      </c>
      <c r="AF16" s="0" t="n">
        <v>0.998545101842871</v>
      </c>
    </row>
    <row r="17" customFormat="false" ht="15.75" hidden="false" customHeight="false" outlineLevel="0" collapsed="false">
      <c r="A17" s="2" t="s">
        <v>6</v>
      </c>
      <c r="B17" s="16" t="n">
        <f aca="false">B4/MAX($B4,$D4,$F4,$H4,$J4,$L4,$N4,$P4,$R4,$T4)</f>
        <v>0.942916475105797</v>
      </c>
      <c r="C17" s="24" t="n">
        <f aca="false">C4/MAX($C4,$E4,$G4,$I4,$K4,$M4,$O4,$Q4,$S4,$U4)</f>
        <v>0.999541073887104</v>
      </c>
      <c r="D17" s="16" t="n">
        <f aca="false">D4/MAX($B4,$D4,$F4,$H4,$J4,$L4,$N4,$P4,$R4,$T4)</f>
        <v>0.963442865229523</v>
      </c>
      <c r="E17" s="24" t="n">
        <f aca="false">E4/MAX($C4,$E4,$G4,$I4,$K4,$M4,$O4,$Q4,$S4,$U4)</f>
        <v>0.996787517209729</v>
      </c>
      <c r="F17" s="16" t="n">
        <f aca="false">F4/MAX($B4,$D4,$F4,$H4,$J4,$L4,$N4,$P4,$R4,$T4)</f>
        <v>0.890513980808698</v>
      </c>
      <c r="G17" s="24" t="n">
        <f aca="false">G4/MAX($C4,$E4,$G4,$I4,$K4,$M4,$O4,$Q4,$S4,$U4)</f>
        <v>1</v>
      </c>
      <c r="H17" s="16" t="n">
        <f aca="false">H4/MAX($B4,$D4,$F4,$H4,$J4,$L4,$N4,$P4,$R4,$T4)</f>
        <v>0.926346018736286</v>
      </c>
      <c r="I17" s="24" t="n">
        <f aca="false">I4/MAX($C4,$E4,$G4,$I4,$K4,$M4,$O4,$Q4,$S4,$U4)</f>
        <v>0.997246443322625</v>
      </c>
      <c r="J17" s="16" t="n">
        <f aca="false">J4/MAX($B4,$D4,$F4,$H4,$J4,$L4,$N4,$P4,$R4,$T4)</f>
        <v>0.945552637998724</v>
      </c>
      <c r="K17" s="24" t="n">
        <f aca="false">K4/MAX($C4,$E4,$G4,$I4,$K4,$M4,$O4,$Q4,$S4,$U4)</f>
        <v>0.997246443322625</v>
      </c>
      <c r="L17" s="16" t="n">
        <f aca="false">L4/MAX($B4,$D4,$F4,$H4,$J4,$L4,$N4,$P4,$R4,$T4)</f>
        <v>0.808205014768864</v>
      </c>
      <c r="M17" s="24" t="n">
        <f aca="false">M4/MAX($C4,$E4,$G4,$I4,$K4,$M4,$O4,$Q4,$S4,$U4)</f>
        <v>0.995869664983938</v>
      </c>
      <c r="N17" s="16" t="n">
        <f aca="false">N4/MAX($B4,$D4,$F4,$H4,$J4,$L4,$N4,$P4,$R4,$T4)</f>
        <v>0.951945608951826</v>
      </c>
      <c r="O17" s="24" t="n">
        <f aca="false">O4/MAX($C4,$E4,$G4,$I4,$K4,$M4,$O4,$Q4,$S4,$U4)</f>
        <v>0.996787517209729</v>
      </c>
      <c r="P17" s="16" t="n">
        <f aca="false">P4/MAX($B4,$D4,$F4,$H4,$J4,$L4,$N4,$P4,$R4,$T4)</f>
        <v>0.899161757414898</v>
      </c>
      <c r="Q17" s="24" t="n">
        <f aca="false">Q4/MAX($C4,$E4,$G4,$I4,$K4,$M4,$O4,$Q4,$S4,$U4)</f>
        <v>0.996787517209729</v>
      </c>
      <c r="R17" s="16" t="n">
        <f aca="false">R4/MAX($B4,$D4,$F4,$H4,$J4,$L4,$N4,$P4,$R4,$T4)</f>
        <v>0.993930045161437</v>
      </c>
      <c r="S17" s="24" t="n">
        <f aca="false">S4/MAX($C4,$E4,$G4,$I4,$K4,$M4,$O4,$Q4,$S4,$U4)</f>
        <v>0.996328591096833</v>
      </c>
      <c r="T17" s="16" t="n">
        <f aca="false">T4/MAX($B4,$D4,$F4,$H4,$J4,$L4,$N4,$P4,$R4,$T4)</f>
        <v>1</v>
      </c>
      <c r="U17" s="24" t="n">
        <f aca="false">U4/MAX($C4,$E4,$G4,$I4,$K4,$M4,$O4,$Q4,$S4,$U4)</f>
        <v>0.997705369435521</v>
      </c>
      <c r="V17" s="10" t="s">
        <v>29</v>
      </c>
      <c r="W17" s="0" t="n">
        <v>0.812215139501116</v>
      </c>
      <c r="X17" s="0" t="n">
        <v>0.966501240694789</v>
      </c>
      <c r="Z17" s="10" t="s">
        <v>31</v>
      </c>
      <c r="AA17" s="0" t="n">
        <v>0.841079664028646</v>
      </c>
      <c r="AB17" s="0" t="n">
        <v>0.978420371169616</v>
      </c>
      <c r="AD17" s="10" t="s">
        <v>31</v>
      </c>
      <c r="AE17" s="0" t="n">
        <v>0.79593383491923</v>
      </c>
      <c r="AF17" s="0" t="n">
        <v>0.998545101842871</v>
      </c>
    </row>
    <row r="18" customFormat="false" ht="15.75" hidden="false" customHeight="false" outlineLevel="0" collapsed="false">
      <c r="A18" s="2" t="s">
        <v>40</v>
      </c>
      <c r="B18" s="16" t="n">
        <f aca="false">B5/MAX($B5,$D5,$F5,$H5,$J5,$L5,$N5,$P5,$R5,$T5)</f>
        <v>0.839757939333763</v>
      </c>
      <c r="C18" s="24" t="n">
        <f aca="false">C5/MAX($C5,$E5,$G5,$I5,$K5,$M5,$O5,$Q5,$S5,$U5)</f>
        <v>0.978851963746224</v>
      </c>
      <c r="D18" s="16" t="n">
        <f aca="false">D5/MAX($B5,$D5,$F5,$H5,$J5,$L5,$N5,$P5,$R5,$T5)</f>
        <v>0.907650559240897</v>
      </c>
      <c r="E18" s="24" t="n">
        <f aca="false">E5/MAX($C5,$E5,$G5,$I5,$K5,$M5,$O5,$Q5,$S5,$U5)</f>
        <v>0.977988778593008</v>
      </c>
      <c r="F18" s="16" t="n">
        <f aca="false">F5/MAX($B5,$D5,$F5,$H5,$J5,$L5,$N5,$P5,$R5,$T5)</f>
        <v>0.986923293354928</v>
      </c>
      <c r="G18" s="24" t="n">
        <f aca="false">G5/MAX($C5,$E5,$G5,$I5,$K5,$M5,$O5,$Q5,$S5,$U5)</f>
        <v>1</v>
      </c>
      <c r="H18" s="16" t="n">
        <f aca="false">H5/MAX($B5,$D5,$F5,$H5,$J5,$L5,$N5,$P5,$R5,$T5)</f>
        <v>0.903134455933524</v>
      </c>
      <c r="I18" s="24" t="n">
        <f aca="false">I5/MAX($C5,$E5,$G5,$I5,$K5,$M5,$O5,$Q5,$S5,$U5)</f>
        <v>0.977557186016401</v>
      </c>
      <c r="J18" s="16" t="n">
        <f aca="false">J5/MAX($B5,$D5,$F5,$H5,$J5,$L5,$N5,$P5,$R5,$T5)</f>
        <v>0.893928995837424</v>
      </c>
      <c r="K18" s="24" t="n">
        <f aca="false">K5/MAX($C5,$E5,$G5,$I5,$K5,$M5,$O5,$Q5,$S5,$U5)</f>
        <v>0.976694000863185</v>
      </c>
      <c r="L18" s="16" t="n">
        <f aca="false">L5/MAX($B5,$D5,$F5,$H5,$J5,$L5,$N5,$P5,$R5,$T5)</f>
        <v>0.841079664028646</v>
      </c>
      <c r="M18" s="24" t="n">
        <f aca="false">M5/MAX($C5,$E5,$G5,$I5,$K5,$M5,$O5,$Q5,$S5,$U5)</f>
        <v>0.978420371169616</v>
      </c>
      <c r="N18" s="16" t="n">
        <f aca="false">N5/MAX($B5,$D5,$F5,$H5,$J5,$L5,$N5,$P5,$R5,$T5)</f>
        <v>1</v>
      </c>
      <c r="O18" s="24" t="n">
        <f aca="false">O5/MAX($C5,$E5,$G5,$I5,$K5,$M5,$O5,$Q5,$S5,$U5)</f>
        <v>0.998705222270177</v>
      </c>
      <c r="P18" s="16" t="n">
        <f aca="false">P5/MAX($B5,$D5,$F5,$H5,$J5,$L5,$N5,$P5,$R5,$T5)</f>
        <v>0.794379005609257</v>
      </c>
      <c r="Q18" s="24" t="n">
        <f aca="false">Q5/MAX($C5,$E5,$G5,$I5,$K5,$M5,$O5,$Q5,$S5,$U5)</f>
        <v>0.968925334484247</v>
      </c>
      <c r="R18" s="16" t="n">
        <f aca="false">R5/MAX($B5,$D5,$F5,$H5,$J5,$L5,$N5,$P5,$R5,$T5)</f>
        <v>0.806333215023014</v>
      </c>
      <c r="S18" s="24" t="n">
        <f aca="false">S5/MAX($C5,$E5,$G5,$I5,$K5,$M5,$O5,$Q5,$S5,$U5)</f>
        <v>0.977988778593008</v>
      </c>
      <c r="T18" s="16" t="n">
        <f aca="false">T5/MAX($B5,$D5,$F5,$H5,$J5,$L5,$N5,$P5,$R5,$T5)</f>
        <v>0.977831276381142</v>
      </c>
      <c r="U18" s="24" t="n">
        <f aca="false">U5/MAX($C5,$E5,$G5,$I5,$K5,$M5,$O5,$Q5,$S5,$U5)</f>
        <v>0.995684074233923</v>
      </c>
      <c r="V18" s="10" t="s">
        <v>31</v>
      </c>
      <c r="W18" s="0" t="n">
        <v>0.810719874578108</v>
      </c>
      <c r="X18" s="0" t="n">
        <v>0.965674110835401</v>
      </c>
      <c r="Z18" s="10" t="s">
        <v>32</v>
      </c>
      <c r="AA18" s="0" t="n">
        <v>1</v>
      </c>
      <c r="AB18" s="0" t="n">
        <v>0.998705222270177</v>
      </c>
      <c r="AD18" s="10" t="s">
        <v>33</v>
      </c>
      <c r="AE18" s="0" t="n">
        <v>0.807522998134859</v>
      </c>
      <c r="AF18" s="0" t="n">
        <v>1</v>
      </c>
    </row>
    <row r="19" customFormat="false" ht="15.75" hidden="false" customHeight="false" outlineLevel="0" collapsed="false">
      <c r="A19" s="2" t="s">
        <v>41</v>
      </c>
      <c r="B19" s="16" t="n">
        <f aca="false">B6/MAX($B6,$D6,$F6,$H6,$J6,$L6,$N6,$P6,$R6,$T6)</f>
        <v>0.247737220312228</v>
      </c>
      <c r="C19" s="24" t="n">
        <f aca="false">C6/MAX($C6,$E6,$G6,$I6,$K6,$M6,$O6,$Q6,$S6,$U6)</f>
        <v>0.597146562905318</v>
      </c>
      <c r="D19" s="16" t="n">
        <f aca="false">D6/MAX($B6,$D6,$F6,$H6,$J6,$L6,$N6,$P6,$R6,$T6)</f>
        <v>1</v>
      </c>
      <c r="E19" s="24" t="n">
        <f aca="false">E6/MAX($C6,$E6,$G6,$I6,$K6,$M6,$O6,$Q6,$S6,$U6)</f>
        <v>1</v>
      </c>
      <c r="F19" s="16" t="n">
        <f aca="false">F6/MAX($B6,$D6,$F6,$H6,$J6,$L6,$N6,$P6,$R6,$T6)</f>
        <v>0.29061785290546</v>
      </c>
      <c r="G19" s="24" t="n">
        <f aca="false">G6/MAX($C6,$E6,$G6,$I6,$K6,$M6,$O6,$Q6,$S6,$U6)</f>
        <v>0.611673151750973</v>
      </c>
      <c r="H19" s="16" t="n">
        <f aca="false">H6/MAX($B6,$D6,$F6,$H6,$J6,$L6,$N6,$P6,$R6,$T6)</f>
        <v>0.271854321359745</v>
      </c>
      <c r="I19" s="24" t="n">
        <f aca="false">I6/MAX($C6,$E6,$G6,$I6,$K6,$M6,$O6,$Q6,$S6,$U6)</f>
        <v>0.607003891050584</v>
      </c>
      <c r="J19" s="16" t="n">
        <f aca="false">J6/MAX($B6,$D6,$F6,$H6,$J6,$L6,$N6,$P6,$R6,$T6)</f>
        <v>0.255499210084657</v>
      </c>
      <c r="K19" s="24" t="n">
        <f aca="false">K6/MAX($C6,$E6,$G6,$I6,$K6,$M6,$O6,$Q6,$S6,$U6)</f>
        <v>0.597405966277562</v>
      </c>
      <c r="L19" s="16" t="n">
        <f aca="false">L6/MAX($B6,$D6,$F6,$H6,$J6,$L6,$N6,$P6,$R6,$T6)</f>
        <v>0.254630955567089</v>
      </c>
      <c r="M19" s="24" t="n">
        <f aca="false">M6/MAX($C6,$E6,$G6,$I6,$K6,$M6,$O6,$Q6,$S6,$U6)</f>
        <v>0.604409857328145</v>
      </c>
      <c r="N19" s="16" t="n">
        <f aca="false">N6/MAX($B6,$D6,$F6,$H6,$J6,$L6,$N6,$P6,$R6,$T6)</f>
        <v>0.294492305507904</v>
      </c>
      <c r="O19" s="24" t="n">
        <f aca="false">O6/MAX($C6,$E6,$G6,$I6,$K6,$M6,$O6,$Q6,$S6,$U6)</f>
        <v>0.609338521400778</v>
      </c>
      <c r="P19" s="16" t="n">
        <f aca="false">P6/MAX($B6,$D6,$F6,$H6,$J6,$L6,$N6,$P6,$R6,$T6)</f>
        <v>0.509491302295418</v>
      </c>
      <c r="Q19" s="24" t="n">
        <f aca="false">Q6/MAX($C6,$E6,$G6,$I6,$K6,$M6,$O6,$Q6,$S6,$U6)</f>
        <v>0.745525291828794</v>
      </c>
      <c r="R19" s="16" t="n">
        <f aca="false">R6/MAX($B6,$D6,$F6,$H6,$J6,$L6,$N6,$P6,$R6,$T6)</f>
        <v>0.2626491037875</v>
      </c>
      <c r="S19" s="24" t="n">
        <f aca="false">S6/MAX($C6,$E6,$G6,$I6,$K6,$M6,$O6,$Q6,$S6,$U6)</f>
        <v>0.605706874189364</v>
      </c>
      <c r="T19" s="16" t="n">
        <f aca="false">T6/MAX($B6,$D6,$F6,$H6,$J6,$L6,$N6,$P6,$R6,$T6)</f>
        <v>0.279960921256736</v>
      </c>
      <c r="U19" s="24" t="n">
        <f aca="false">U6/MAX($C6,$E6,$G6,$I6,$K6,$M6,$O6,$Q6,$S6,$U6)</f>
        <v>0.609597924773022</v>
      </c>
      <c r="V19" s="10" t="s">
        <v>33</v>
      </c>
      <c r="W19" s="0" t="n">
        <v>0.840411074149867</v>
      </c>
      <c r="X19" s="0" t="n">
        <v>0.976840363937138</v>
      </c>
      <c r="Z19" s="10" t="s">
        <v>33</v>
      </c>
      <c r="AA19" s="0" t="n">
        <v>0.794379005609257</v>
      </c>
      <c r="AB19" s="0" t="n">
        <v>0.968925334484247</v>
      </c>
      <c r="AD19" s="10" t="s">
        <v>34</v>
      </c>
      <c r="AE19" s="0" t="n">
        <v>1</v>
      </c>
      <c r="AF19" s="0" t="n">
        <v>0.997090203685742</v>
      </c>
    </row>
    <row r="20" customFormat="false" ht="15.75" hidden="false" customHeight="false" outlineLevel="0" collapsed="false">
      <c r="A20" s="2" t="s">
        <v>9</v>
      </c>
      <c r="B20" s="16" t="n">
        <f aca="false">B7/MAX($B7,$D7,$F7,$H7,$J7,$L7,$N7,$P7,$R7,$T7)</f>
        <v>0.881680281188202</v>
      </c>
      <c r="C20" s="24" t="n">
        <f aca="false">C7/MAX($C7,$E7,$G7,$I7,$K7,$M7,$O7,$Q7,$S7,$U7)</f>
        <v>0.978036175710594</v>
      </c>
      <c r="D20" s="16" t="n">
        <f aca="false">D7/MAX($B7,$D7,$F7,$H7,$J7,$L7,$N7,$P7,$R7,$T7)</f>
        <v>0.880577749516096</v>
      </c>
      <c r="E20" s="24" t="n">
        <f aca="false">E7/MAX($C7,$E7,$G7,$I7,$K7,$M7,$O7,$Q7,$S7,$U7)</f>
        <v>0.977174849267873</v>
      </c>
      <c r="F20" s="16" t="n">
        <f aca="false">F7/MAX($B7,$D7,$F7,$H7,$J7,$L7,$N7,$P7,$R7,$T7)</f>
        <v>0.996474945320634</v>
      </c>
      <c r="G20" s="24" t="n">
        <f aca="false">G7/MAX($C7,$E7,$G7,$I7,$K7,$M7,$O7,$Q7,$S7,$U7)</f>
        <v>0.998708010335917</v>
      </c>
      <c r="H20" s="16" t="n">
        <f aca="false">H7/MAX($B7,$D7,$F7,$H7,$J7,$L7,$N7,$P7,$R7,$T7)</f>
        <v>0.825514475182905</v>
      </c>
      <c r="I20" s="24" t="n">
        <f aca="false">I7/MAX($C7,$E7,$G7,$I7,$K7,$M7,$O7,$Q7,$S7,$U7)</f>
        <v>0.976313522825151</v>
      </c>
      <c r="J20" s="16" t="n">
        <f aca="false">J7/MAX($B7,$D7,$F7,$H7,$J7,$L7,$N7,$P7,$R7,$T7)</f>
        <v>0.883806382636768</v>
      </c>
      <c r="K20" s="24" t="n">
        <f aca="false">K7/MAX($C7,$E7,$G7,$I7,$K7,$M7,$O7,$Q7,$S7,$U7)</f>
        <v>0.975021533161068</v>
      </c>
      <c r="L20" s="16" t="n">
        <f aca="false">L7/MAX($B7,$D7,$F7,$H7,$J7,$L7,$N7,$P7,$R7,$T7)</f>
        <v>0.913712676528751</v>
      </c>
      <c r="M20" s="24" t="n">
        <f aca="false">M7/MAX($C7,$E7,$G7,$I7,$K7,$M7,$O7,$Q7,$S7,$U7)</f>
        <v>0.975452196382429</v>
      </c>
      <c r="N20" s="16" t="n">
        <f aca="false">N7/MAX($B7,$D7,$F7,$H7,$J7,$L7,$N7,$P7,$R7,$T7)</f>
        <v>0.977981929605121</v>
      </c>
      <c r="O20" s="24" t="n">
        <f aca="false">O7/MAX($C7,$E7,$G7,$I7,$K7,$M7,$O7,$Q7,$S7,$U7)</f>
        <v>1</v>
      </c>
      <c r="P20" s="16" t="n">
        <f aca="false">P7/MAX($B7,$D7,$F7,$H7,$J7,$L7,$N7,$P7,$R7,$T7)</f>
        <v>0.802265996771646</v>
      </c>
      <c r="Q20" s="24" t="n">
        <f aca="false">Q7/MAX($C7,$E7,$G7,$I7,$K7,$M7,$O7,$Q7,$S7,$U7)</f>
        <v>0.969853574504737</v>
      </c>
      <c r="R20" s="16" t="n">
        <f aca="false">R7/MAX($B7,$D7,$F7,$H7,$J7,$L7,$N7,$P7,$R7,$T7)</f>
        <v>0.824640164352547</v>
      </c>
      <c r="S20" s="24" t="n">
        <f aca="false">S7/MAX($C7,$E7,$G7,$I7,$K7,$M7,$O7,$Q7,$S7,$U7)</f>
        <v>0.975021533161068</v>
      </c>
      <c r="T20" s="16" t="n">
        <f aca="false">T7/MAX($B7,$D7,$F7,$H7,$J7,$L7,$N7,$P7,$R7,$T7)</f>
        <v>1</v>
      </c>
      <c r="U20" s="24" t="n">
        <f aca="false">U7/MAX($C7,$E7,$G7,$I7,$K7,$M7,$O7,$Q7,$S7,$U7)</f>
        <v>0.99526270456503</v>
      </c>
    </row>
    <row r="21" customFormat="false" ht="15.75" hidden="false" customHeight="false" outlineLevel="0" collapsed="false">
      <c r="A21" s="2" t="s">
        <v>10</v>
      </c>
      <c r="B21" s="16" t="n">
        <f aca="false">B8/MAX($B8,$D8,$F8,$H8,$J8,$L8,$N8,$P8,$R8,$T8)</f>
        <v>0.759587298074795</v>
      </c>
      <c r="C21" s="24" t="n">
        <f aca="false">C8/MAX($C8,$E8,$G8,$I8,$K8,$M8,$O8,$Q8,$S8,$U8)</f>
        <v>0.999515033947624</v>
      </c>
      <c r="D21" s="16" t="n">
        <f aca="false">D8/MAX($B8,$D8,$F8,$H8,$J8,$L8,$N8,$P8,$R8,$T8)</f>
        <v>0.943610312015933</v>
      </c>
      <c r="E21" s="24" t="n">
        <f aca="false">E8/MAX($C8,$E8,$G8,$I8,$K8,$M8,$O8,$Q8,$S8,$U8)</f>
        <v>0.999030067895247</v>
      </c>
      <c r="F21" s="16" t="n">
        <f aca="false">F8/MAX($B8,$D8,$F8,$H8,$J8,$L8,$N8,$P8,$R8,$T8)</f>
        <v>0.774371700439415</v>
      </c>
      <c r="G21" s="24" t="n">
        <f aca="false">G8/MAX($C8,$E8,$G8,$I8,$K8,$M8,$O8,$Q8,$S8,$U8)</f>
        <v>0.998545101842871</v>
      </c>
      <c r="H21" s="16" t="n">
        <f aca="false">H8/MAX($B8,$D8,$F8,$H8,$J8,$L8,$N8,$P8,$R8,$T8)</f>
        <v>0.867975689944046</v>
      </c>
      <c r="I21" s="24" t="n">
        <f aca="false">I8/MAX($C8,$E8,$G8,$I8,$K8,$M8,$O8,$Q8,$S8,$U8)</f>
        <v>0.998545101842871</v>
      </c>
      <c r="J21" s="16" t="n">
        <f aca="false">J8/MAX($B8,$D8,$F8,$H8,$J8,$L8,$N8,$P8,$R8,$T8)</f>
        <v>0.819063161887902</v>
      </c>
      <c r="K21" s="24" t="n">
        <f aca="false">K8/MAX($C8,$E8,$G8,$I8,$K8,$M8,$O8,$Q8,$S8,$U8)</f>
        <v>0.999515033947624</v>
      </c>
      <c r="L21" s="16" t="n">
        <f aca="false">L8/MAX($B8,$D8,$F8,$H8,$J8,$L8,$N8,$P8,$R8,$T8)</f>
        <v>0.79593383491923</v>
      </c>
      <c r="M21" s="24" t="n">
        <f aca="false">M8/MAX($C8,$E8,$G8,$I8,$K8,$M8,$O8,$Q8,$S8,$U8)</f>
        <v>0.998545101842871</v>
      </c>
      <c r="N21" s="16" t="n">
        <f aca="false">N8/MAX($B8,$D8,$F8,$H8,$J8,$L8,$N8,$P8,$R8,$T8)</f>
        <v>0.851864350520027</v>
      </c>
      <c r="O21" s="24" t="n">
        <f aca="false">O8/MAX($C8,$E8,$G8,$I8,$K8,$M8,$O8,$Q8,$S8,$U8)</f>
        <v>0.998545101842871</v>
      </c>
      <c r="P21" s="16" t="n">
        <f aca="false">P8/MAX($B8,$D8,$F8,$H8,$J8,$L8,$N8,$P8,$R8,$T8)</f>
        <v>0.807522998134859</v>
      </c>
      <c r="Q21" s="24" t="n">
        <f aca="false">Q8/MAX($C8,$E8,$G8,$I8,$K8,$M8,$O8,$Q8,$S8,$U8)</f>
        <v>1</v>
      </c>
      <c r="R21" s="16" t="n">
        <f aca="false">R8/MAX($B8,$D8,$F8,$H8,$J8,$L8,$N8,$P8,$R8,$T8)</f>
        <v>1</v>
      </c>
      <c r="S21" s="24" t="n">
        <f aca="false">S8/MAX($C8,$E8,$G8,$I8,$K8,$M8,$O8,$Q8,$S8,$U8)</f>
        <v>0.997090203685742</v>
      </c>
      <c r="T21" s="16" t="n">
        <f aca="false">T8/MAX($B8,$D8,$F8,$H8,$J8,$L8,$N8,$P8,$R8,$T8)</f>
        <v>0.779352258717162</v>
      </c>
      <c r="U21" s="24" t="n">
        <f aca="false">U8/MAX($C8,$E8,$G8,$I8,$K8,$M8,$O8,$Q8,$S8,$U8)</f>
        <v>0.999030067895247</v>
      </c>
    </row>
    <row r="22" customFormat="false" ht="15.75" hidden="false" customHeight="false" outlineLevel="0" collapsed="false">
      <c r="A22" s="2" t="s">
        <v>42</v>
      </c>
      <c r="B22" s="16" t="n">
        <f aca="false">B9/MAX($B9,$D9,$F9,$H9,$J9,$L9,$N9,$P9,$R9,$T9)</f>
        <v>1</v>
      </c>
      <c r="C22" s="24" t="n">
        <f aca="false">C9/MAX($C9,$E9,$G9,$I9,$K9,$M9,$O9,$Q9,$S9,$U9)</f>
        <v>1</v>
      </c>
      <c r="D22" s="16" t="n">
        <f aca="false">D9/MAX($B9,$D9,$F9,$H9,$J9,$L9,$N9,$P9,$R9,$T9)</f>
        <v>0.212227667718112</v>
      </c>
      <c r="E22" s="24" t="n">
        <f aca="false">E9/MAX($C9,$E9,$G9,$I9,$K9,$M9,$O9,$Q9,$S9,$U9)</f>
        <v>0.582484725050916</v>
      </c>
      <c r="F22" s="16" t="n">
        <f aca="false">F9/MAX($B9,$D9,$F9,$H9,$J9,$L9,$N9,$P9,$R9,$T9)</f>
        <v>0.226494286802409</v>
      </c>
      <c r="G22" s="24" t="n">
        <f aca="false">G9/MAX($C9,$E9,$G9,$I9,$K9,$M9,$O9,$Q9,$S9,$U9)</f>
        <v>0.588594704684318</v>
      </c>
      <c r="H22" s="16" t="n">
        <f aca="false">H9/MAX($B9,$D9,$F9,$H9,$J9,$L9,$N9,$P9,$R9,$T9)</f>
        <v>0.203703166599574</v>
      </c>
      <c r="I22" s="24" t="n">
        <f aca="false">I9/MAX($C9,$E9,$G9,$I9,$K9,$M9,$O9,$Q9,$S9,$U9)</f>
        <v>0.57713849287169</v>
      </c>
      <c r="J22" s="16" t="n">
        <f aca="false">J9/MAX($B9,$D9,$F9,$H9,$J9,$L9,$N9,$P9,$R9,$T9)</f>
        <v>0.215808299837923</v>
      </c>
      <c r="K22" s="24" t="n">
        <f aca="false">K9/MAX($C9,$E9,$G9,$I9,$K9,$M9,$O9,$Q9,$S9,$U9)</f>
        <v>0.577647657841141</v>
      </c>
      <c r="L22" s="16" t="n">
        <f aca="false">L9/MAX($B9,$D9,$F9,$H9,$J9,$L9,$N9,$P9,$R9,$T9)</f>
        <v>0.215074085276179</v>
      </c>
      <c r="M22" s="24" t="n">
        <f aca="false">M9/MAX($C9,$E9,$G9,$I9,$K9,$M9,$O9,$Q9,$S9,$U9)</f>
        <v>0.57713849287169</v>
      </c>
      <c r="N22" s="16" t="n">
        <f aca="false">N9/MAX($B9,$D9,$F9,$H9,$J9,$L9,$N9,$P9,$R9,$T9)</f>
        <v>0.2293564215936</v>
      </c>
      <c r="O22" s="24" t="n">
        <f aca="false">O9/MAX($C9,$E9,$G9,$I9,$K9,$M9,$O9,$Q9,$S9,$U9)</f>
        <v>0.588085539714868</v>
      </c>
      <c r="P22" s="16" t="n">
        <f aca="false">P9/MAX($B9,$D9,$F9,$H9,$J9,$L9,$N9,$P9,$R9,$T9)</f>
        <v>0.189383235459703</v>
      </c>
      <c r="Q22" s="24" t="n">
        <f aca="false">Q9/MAX($C9,$E9,$G9,$I9,$K9,$M9,$O9,$Q9,$S9,$U9)</f>
        <v>0.573828920570265</v>
      </c>
      <c r="R22" s="16" t="n">
        <f aca="false">R9/MAX($B9,$D9,$F9,$H9,$J9,$L9,$N9,$P9,$R9,$T9)</f>
        <v>0.210367473239329</v>
      </c>
      <c r="S22" s="24" t="n">
        <f aca="false">S9/MAX($C9,$E9,$G9,$I9,$K9,$M9,$O9,$Q9,$S9,$U9)</f>
        <v>0.57713849287169</v>
      </c>
      <c r="T22" s="16" t="n">
        <f aca="false">T9/MAX($B9,$D9,$F9,$H9,$J9,$L9,$N9,$P9,$R9,$T9)</f>
        <v>0.213888166758245</v>
      </c>
      <c r="U22" s="24" t="n">
        <f aca="false">U9/MAX($C9,$E9,$G9,$I9,$K9,$M9,$O9,$Q9,$S9,$U9)</f>
        <v>0.587321792260692</v>
      </c>
      <c r="V22" s="10"/>
      <c r="Z22" s="10"/>
    </row>
    <row r="23" customFormat="false" ht="15.75" hidden="false" customHeight="false" outlineLevel="0" collapsed="false">
      <c r="A23" s="2" t="s">
        <v>43</v>
      </c>
      <c r="B23" s="16" t="n">
        <f aca="false">B10/MAX($B10,$D10,$F10,$H10,$J10,$L10,$N10,$P10,$R10,$T10)</f>
        <v>0.87750281490304</v>
      </c>
      <c r="C23" s="24" t="n">
        <f aca="false">C10/MAX($C10,$E10,$G10,$I10,$K10,$M10,$O10,$Q10,$S10,$U10)</f>
        <v>0.96037296037296</v>
      </c>
      <c r="D23" s="16" t="n">
        <f aca="false">D10/MAX($B10,$D10,$F10,$H10,$J10,$L10,$N10,$P10,$R10,$T10)</f>
        <v>1</v>
      </c>
      <c r="E23" s="24" t="n">
        <f aca="false">E10/MAX($C10,$E10,$G10,$I10,$K10,$M10,$O10,$Q10,$S10,$U10)</f>
        <v>1</v>
      </c>
      <c r="F23" s="16" t="n">
        <f aca="false">F10/MAX($B10,$D10,$F10,$H10,$J10,$L10,$N10,$P10,$R10,$T10)</f>
        <v>0.85389831265819</v>
      </c>
      <c r="G23" s="24" t="n">
        <f aca="false">G10/MAX($C10,$E10,$G10,$I10,$K10,$M10,$O10,$Q10,$S10,$U10)</f>
        <v>0.956099456099456</v>
      </c>
      <c r="H23" s="16" t="n">
        <f aca="false">H10/MAX($B10,$D10,$F10,$H10,$J10,$L10,$N10,$P10,$R10,$T10)</f>
        <v>0.905809993044816</v>
      </c>
      <c r="I23" s="24" t="n">
        <f aca="false">I10/MAX($C10,$E10,$G10,$I10,$K10,$M10,$O10,$Q10,$S10,$U10)</f>
        <v>0.970862470862471</v>
      </c>
      <c r="J23" s="16" t="n">
        <f aca="false">J10/MAX($B10,$D10,$F10,$H10,$J10,$L10,$N10,$P10,$R10,$T10)</f>
        <v>0.832707002569486</v>
      </c>
      <c r="K23" s="24" t="n">
        <f aca="false">K10/MAX($C10,$E10,$G10,$I10,$K10,$M10,$O10,$Q10,$S10,$U10)</f>
        <v>0.954545454545455</v>
      </c>
      <c r="L23" s="16" t="n">
        <f aca="false">L10/MAX($B10,$D10,$F10,$H10,$J10,$L10,$N10,$P10,$R10,$T10)</f>
        <v>0.908586310376024</v>
      </c>
      <c r="M23" s="24" t="n">
        <f aca="false">M10/MAX($C10,$E10,$G10,$I10,$K10,$M10,$O10,$Q10,$S10,$U10)</f>
        <v>0.968919968919969</v>
      </c>
      <c r="N23" s="16" t="n">
        <f aca="false">N10/MAX($B10,$D10,$F10,$H10,$J10,$L10,$N10,$P10,$R10,$T10)</f>
        <v>0.866101055141075</v>
      </c>
      <c r="O23" s="24" t="n">
        <f aca="false">O10/MAX($C10,$E10,$G10,$I10,$K10,$M10,$O10,$Q10,$S10,$U10)</f>
        <v>0.956099456099456</v>
      </c>
      <c r="P23" s="16" t="n">
        <f aca="false">P10/MAX($B10,$D10,$F10,$H10,$J10,$L10,$N10,$P10,$R10,$T10)</f>
        <v>0.955317261841056</v>
      </c>
      <c r="Q23" s="24" t="n">
        <f aca="false">Q10/MAX($C10,$E10,$G10,$I10,$K10,$M10,$O10,$Q10,$S10,$U10)</f>
        <v>0.97008547008547</v>
      </c>
      <c r="R23" s="16" t="n">
        <f aca="false">R10/MAX($B10,$D10,$F10,$H10,$J10,$L10,$N10,$P10,$R10,$T10)</f>
        <v>0.91263854147388</v>
      </c>
      <c r="S23" s="24" t="n">
        <f aca="false">S10/MAX($C10,$E10,$G10,$I10,$K10,$M10,$O10,$Q10,$S10,$U10)</f>
        <v>0.97008547008547</v>
      </c>
      <c r="T23" s="16" t="n">
        <f aca="false">T10/MAX($B10,$D10,$F10,$H10,$J10,$L10,$N10,$P10,$R10,$T10)</f>
        <v>0.831191574481295</v>
      </c>
      <c r="U23" s="24" t="n">
        <f aca="false">U10/MAX($C10,$E10,$G10,$I10,$K10,$M10,$O10,$Q10,$S10,$U10)</f>
        <v>0.95959595959596</v>
      </c>
      <c r="V23" s="10"/>
      <c r="Z23" s="10"/>
      <c r="AD23" s="10"/>
    </row>
    <row r="24" customFormat="false" ht="15.75" hidden="false" customHeight="false" outlineLevel="0" collapsed="false">
      <c r="A24" s="2" t="s">
        <v>13</v>
      </c>
      <c r="B24" s="15" t="n">
        <f aca="false">B11/MAX($B11,$D11,$F11,$H11,$J11,$L11,$N11,$P11,$R11,$T11)</f>
        <v>0.928515157083233</v>
      </c>
      <c r="C24" s="25" t="n">
        <f aca="false">C11/MAX($C11,$E11,$G11,$I11,$K11,$M11,$O11,$Q11,$S11,$U11)</f>
        <v>0.988903038020739</v>
      </c>
      <c r="D24" s="15" t="n">
        <f aca="false">D11/MAX($B11,$D11,$F11,$H11,$J11,$L11,$N11,$P11,$R11,$T11)</f>
        <v>1</v>
      </c>
      <c r="E24" s="25" t="n">
        <f aca="false">E11/MAX($C11,$E11,$G11,$I11,$K11,$M11,$O11,$Q11,$S11,$U11)</f>
        <v>1</v>
      </c>
      <c r="F24" s="15" t="n">
        <f aca="false">F11/MAX($B11,$D11,$F11,$H11,$J11,$L11,$N11,$P11,$R11,$T11)</f>
        <v>0.928177151352488</v>
      </c>
      <c r="G24" s="25" t="n">
        <f aca="false">G11/MAX($C11,$E11,$G11,$I11,$K11,$M11,$O11,$Q11,$S11,$U11)</f>
        <v>0.990176459887211</v>
      </c>
      <c r="H24" s="15" t="n">
        <f aca="false">H11/MAX($B11,$D11,$F11,$H11,$J11,$L11,$N11,$P11,$R11,$T11)</f>
        <v>0.653795255403481</v>
      </c>
      <c r="I24" s="25" t="n">
        <f aca="false">I11/MAX($C11,$E11,$G11,$I11,$K11,$M11,$O11,$Q11,$S11,$U11)</f>
        <v>0.756048753865745</v>
      </c>
      <c r="J24" s="15" t="n">
        <f aca="false">J11/MAX($B11,$D11,$F11,$H11,$J11,$L11,$N11,$P11,$R11,$T11)</f>
        <v>0.525528231576807</v>
      </c>
      <c r="K24" s="25" t="n">
        <f aca="false">K11/MAX($C11,$E11,$G11,$I11,$K11,$M11,$O11,$Q11,$S11,$U11)</f>
        <v>0.66327087502274</v>
      </c>
      <c r="L24" s="15" t="n">
        <f aca="false">L11/MAX($B11,$D11,$F11,$H11,$J11,$L11,$N11,$P11,$R11,$T11)</f>
        <v>0.64791229069655</v>
      </c>
      <c r="M24" s="25" t="n">
        <f aca="false">M11/MAX($C11,$E11,$G11,$I11,$K11,$M11,$O11,$Q11,$S11,$U11)</f>
        <v>0.754229579770784</v>
      </c>
      <c r="N24" s="15" t="n">
        <f aca="false">N11/MAX($B11,$D11,$F11,$H11,$J11,$L11,$N11,$P11,$R11,$T11)</f>
        <v>0.964955133927481</v>
      </c>
      <c r="O24" s="25" t="n">
        <f aca="false">O11/MAX($C11,$E11,$G11,$I11,$K11,$M11,$O11,$Q11,$S11,$U11)</f>
        <v>0.988175368382754</v>
      </c>
      <c r="P24" s="15" t="n">
        <f aca="false">P11/MAX($B11,$D11,$F11,$H11,$J11,$L11,$N11,$P11,$R11,$T11)</f>
        <v>0.91766237684649</v>
      </c>
      <c r="Q24" s="25" t="n">
        <f aca="false">Q11/MAX($C11,$E11,$G11,$I11,$K11,$M11,$O11,$Q11,$S11,$U11)</f>
        <v>0.995452064762598</v>
      </c>
      <c r="R24" s="15" t="n">
        <f aca="false">R11/MAX($B11,$D11,$F11,$H11,$J11,$L11,$N11,$P11,$R11,$T11)</f>
        <v>0.642218038815455</v>
      </c>
      <c r="S24" s="25" t="n">
        <f aca="false">S11/MAX($C11,$E11,$G11,$I11,$K11,$M11,$O11,$Q11,$S11,$U11)</f>
        <v>0.747498635619429</v>
      </c>
      <c r="T24" s="15" t="n">
        <f aca="false">T11/MAX($B11,$D11,$F11,$H11,$J11,$L11,$N11,$P11,$R11,$T11)</f>
        <v>0.95660237620316</v>
      </c>
      <c r="U24" s="25" t="n">
        <f aca="false">U11/MAX($C11,$E11,$G11,$I11,$K11,$M11,$O11,$Q11,$S11,$U11)</f>
        <v>0.993996725486629</v>
      </c>
    </row>
    <row r="25" customFormat="false" ht="15.75" hidden="false" customHeight="false" outlineLevel="0" collapsed="false">
      <c r="A25" s="0"/>
      <c r="B25" s="0"/>
      <c r="C25" s="0"/>
      <c r="W25" s="0" t="s">
        <v>36</v>
      </c>
      <c r="AA25" s="0" t="s">
        <v>40</v>
      </c>
      <c r="AE25" s="0" t="s">
        <v>10</v>
      </c>
    </row>
    <row r="26" customFormat="false" ht="15.75" hidden="false" customHeight="false" outlineLevel="0" collapsed="false">
      <c r="A26" s="2" t="s">
        <v>36</v>
      </c>
      <c r="B26" s="20" t="n">
        <v>0.825179742924964</v>
      </c>
      <c r="C26" s="20" t="n">
        <v>0.966914805624483</v>
      </c>
      <c r="D26" s="0" t="n">
        <v>1</v>
      </c>
      <c r="E26" s="0" t="n">
        <v>1</v>
      </c>
      <c r="F26" s="0" t="n">
        <v>0.904952945905383</v>
      </c>
      <c r="G26" s="0" t="n">
        <v>0.982630272952854</v>
      </c>
      <c r="H26" s="0" t="n">
        <v>0.812215139501116</v>
      </c>
      <c r="I26" s="0" t="n">
        <v>0.966501240694789</v>
      </c>
      <c r="J26" s="0" t="n">
        <v>0.829319380811877</v>
      </c>
      <c r="K26" s="0" t="n">
        <v>0.970223325062035</v>
      </c>
      <c r="L26" s="0" t="n">
        <v>0.810719874578108</v>
      </c>
      <c r="M26" s="0" t="n">
        <v>0.965674110835401</v>
      </c>
      <c r="N26" s="0" t="n">
        <v>0.853939467743095</v>
      </c>
      <c r="O26" s="0" t="n">
        <v>0.979321753515302</v>
      </c>
      <c r="P26" s="0" t="n">
        <v>0.840411074149867</v>
      </c>
      <c r="Q26" s="0" t="n">
        <v>0.976840363937138</v>
      </c>
      <c r="R26" s="0" t="n">
        <v>0.819752298617718</v>
      </c>
      <c r="S26" s="0" t="n">
        <v>0.965260545905707</v>
      </c>
      <c r="T26" s="0" t="n">
        <v>0.889612155418871</v>
      </c>
      <c r="U26" s="0" t="n">
        <v>0.983870967741936</v>
      </c>
    </row>
    <row r="27" customFormat="false" ht="15.75" hidden="false" customHeight="false" outlineLevel="0" collapsed="false">
      <c r="A27" s="2" t="s">
        <v>38</v>
      </c>
      <c r="B27" s="20" t="n">
        <v>0.525893934502481</v>
      </c>
      <c r="C27" s="20" t="n">
        <v>0.843807423741272</v>
      </c>
      <c r="D27" s="0" t="n">
        <v>1</v>
      </c>
      <c r="E27" s="0" t="n">
        <v>1</v>
      </c>
      <c r="F27" s="0" t="n">
        <v>0.608922299723355</v>
      </c>
      <c r="G27" s="0" t="n">
        <v>0.858875413450937</v>
      </c>
      <c r="H27" s="0" t="n">
        <v>0.587694163569391</v>
      </c>
      <c r="I27" s="0" t="n">
        <v>0.844909959573686</v>
      </c>
      <c r="J27" s="0" t="n">
        <v>0.530000214578807</v>
      </c>
      <c r="K27" s="0" t="n">
        <v>0.840867328188166</v>
      </c>
      <c r="L27" s="0" t="n">
        <v>0.540691885968627</v>
      </c>
      <c r="M27" s="0" t="n">
        <v>0.843439911797133</v>
      </c>
      <c r="N27" s="0" t="n">
        <v>0.586311824308681</v>
      </c>
      <c r="O27" s="0" t="n">
        <v>0.860712973171628</v>
      </c>
      <c r="P27" s="0" t="n">
        <v>0.684225585892912</v>
      </c>
      <c r="Q27" s="0" t="n">
        <v>0.902241822859243</v>
      </c>
      <c r="R27" s="0" t="n">
        <v>0.531060040279507</v>
      </c>
      <c r="S27" s="0" t="n">
        <v>0.84417493568541</v>
      </c>
      <c r="T27" s="0" t="n">
        <v>0.557231636531251</v>
      </c>
      <c r="U27" s="0" t="n">
        <v>0.855567805953693</v>
      </c>
    </row>
    <row r="28" customFormat="false" ht="15.75" hidden="false" customHeight="false" outlineLevel="0" collapsed="false">
      <c r="A28" s="2" t="s">
        <v>6</v>
      </c>
      <c r="B28" s="20" t="n">
        <v>0.942916475105797</v>
      </c>
      <c r="C28" s="20" t="n">
        <v>0.999541073887104</v>
      </c>
      <c r="D28" s="0" t="n">
        <v>0.963442865229523</v>
      </c>
      <c r="E28" s="0" t="n">
        <v>0.996787517209729</v>
      </c>
      <c r="F28" s="0" t="n">
        <v>0.890513980808698</v>
      </c>
      <c r="G28" s="0" t="n">
        <v>1</v>
      </c>
      <c r="H28" s="0" t="n">
        <v>0.926346018736286</v>
      </c>
      <c r="I28" s="0" t="n">
        <v>0.997246443322625</v>
      </c>
      <c r="J28" s="0" t="n">
        <v>0.945552637998724</v>
      </c>
      <c r="K28" s="0" t="n">
        <v>0.997246443322625</v>
      </c>
      <c r="L28" s="0" t="n">
        <v>0.808205014768864</v>
      </c>
      <c r="M28" s="0" t="n">
        <v>0.995869664983938</v>
      </c>
      <c r="N28" s="0" t="n">
        <v>0.951945608951826</v>
      </c>
      <c r="O28" s="0" t="n">
        <v>0.996787517209729</v>
      </c>
      <c r="P28" s="0" t="n">
        <v>0.899161757414898</v>
      </c>
      <c r="Q28" s="0" t="n">
        <v>0.996787517209729</v>
      </c>
      <c r="R28" s="0" t="n">
        <v>0.993930045161437</v>
      </c>
      <c r="S28" s="0" t="n">
        <v>0.996328591096833</v>
      </c>
      <c r="T28" s="0" t="n">
        <v>1</v>
      </c>
      <c r="U28" s="0" t="n">
        <v>0.997705369435521</v>
      </c>
    </row>
    <row r="29" customFormat="false" ht="15.75" hidden="false" customHeight="false" outlineLevel="0" collapsed="false">
      <c r="A29" s="2" t="s">
        <v>40</v>
      </c>
      <c r="B29" s="20" t="n">
        <v>0.839757939333763</v>
      </c>
      <c r="C29" s="20" t="n">
        <v>0.978851963746224</v>
      </c>
      <c r="D29" s="0" t="n">
        <v>0.907650559240897</v>
      </c>
      <c r="E29" s="0" t="n">
        <v>0.977988778593008</v>
      </c>
      <c r="F29" s="0" t="n">
        <v>0.986923293354928</v>
      </c>
      <c r="G29" s="0" t="n">
        <v>1</v>
      </c>
      <c r="H29" s="0" t="n">
        <v>0.903134455933525</v>
      </c>
      <c r="I29" s="0" t="n">
        <v>0.9775571860164</v>
      </c>
      <c r="J29" s="0" t="n">
        <v>0.893928995837424</v>
      </c>
      <c r="K29" s="0" t="n">
        <v>0.976694000863185</v>
      </c>
      <c r="L29" s="0" t="n">
        <v>0.841079664028646</v>
      </c>
      <c r="M29" s="0" t="n">
        <v>0.978420371169616</v>
      </c>
      <c r="N29" s="0" t="n">
        <v>1</v>
      </c>
      <c r="O29" s="0" t="n">
        <v>0.998705222270177</v>
      </c>
      <c r="P29" s="0" t="n">
        <v>0.794379005609257</v>
      </c>
      <c r="Q29" s="0" t="n">
        <v>0.968925334484247</v>
      </c>
      <c r="R29" s="0" t="n">
        <v>0.806333215023014</v>
      </c>
      <c r="S29" s="0" t="n">
        <v>0.977988778593008</v>
      </c>
      <c r="T29" s="0" t="n">
        <v>0.977831276381142</v>
      </c>
      <c r="U29" s="0" t="n">
        <v>0.995684074233923</v>
      </c>
    </row>
    <row r="30" customFormat="false" ht="15.75" hidden="false" customHeight="false" outlineLevel="0" collapsed="false">
      <c r="A30" s="2" t="s">
        <v>41</v>
      </c>
      <c r="B30" s="20" t="n">
        <v>0.247737220312228</v>
      </c>
      <c r="C30" s="20" t="n">
        <v>0.597146562905318</v>
      </c>
      <c r="D30" s="0" t="n">
        <v>1</v>
      </c>
      <c r="E30" s="0" t="n">
        <v>1</v>
      </c>
      <c r="F30" s="0" t="n">
        <v>0.29061785290546</v>
      </c>
      <c r="G30" s="0" t="n">
        <v>0.611673151750973</v>
      </c>
      <c r="H30" s="0" t="n">
        <v>0.271854321359745</v>
      </c>
      <c r="I30" s="0" t="n">
        <v>0.607003891050584</v>
      </c>
      <c r="J30" s="0" t="n">
        <v>0.255499210084658</v>
      </c>
      <c r="K30" s="0" t="n">
        <v>0.597405966277562</v>
      </c>
      <c r="L30" s="0" t="n">
        <v>0.254630955567089</v>
      </c>
      <c r="M30" s="0" t="n">
        <v>0.604409857328145</v>
      </c>
      <c r="N30" s="0" t="n">
        <v>0.294492305507904</v>
      </c>
      <c r="O30" s="0" t="n">
        <v>0.609338521400778</v>
      </c>
      <c r="P30" s="0" t="n">
        <v>0.509491302295418</v>
      </c>
      <c r="Q30" s="0" t="n">
        <v>0.745525291828794</v>
      </c>
      <c r="R30" s="0" t="n">
        <v>0.2626491037875</v>
      </c>
      <c r="S30" s="0" t="n">
        <v>0.605706874189364</v>
      </c>
      <c r="T30" s="0" t="n">
        <v>0.279960921256736</v>
      </c>
      <c r="U30" s="0" t="n">
        <v>0.609597924773022</v>
      </c>
    </row>
    <row r="31" customFormat="false" ht="15.75" hidden="false" customHeight="false" outlineLevel="0" collapsed="false">
      <c r="A31" s="2" t="s">
        <v>9</v>
      </c>
      <c r="B31" s="20" t="n">
        <v>0.881680281188202</v>
      </c>
      <c r="C31" s="20" t="n">
        <v>0.978036175710594</v>
      </c>
      <c r="D31" s="0" t="n">
        <v>0.880577749516096</v>
      </c>
      <c r="E31" s="0" t="n">
        <v>0.977174849267872</v>
      </c>
      <c r="F31" s="0" t="n">
        <v>0.996474945320634</v>
      </c>
      <c r="G31" s="0" t="n">
        <v>0.998708010335917</v>
      </c>
      <c r="H31" s="0" t="n">
        <v>0.825514475182905</v>
      </c>
      <c r="I31" s="0" t="n">
        <v>0.976313522825151</v>
      </c>
      <c r="J31" s="0" t="n">
        <v>0.883806382636768</v>
      </c>
      <c r="K31" s="0" t="n">
        <v>0.975021533161068</v>
      </c>
      <c r="L31" s="0" t="n">
        <v>0.913712676528751</v>
      </c>
      <c r="M31" s="0" t="n">
        <v>0.975452196382429</v>
      </c>
      <c r="N31" s="0" t="n">
        <v>0.977981929605121</v>
      </c>
      <c r="O31" s="0" t="n">
        <v>1</v>
      </c>
      <c r="P31" s="0" t="n">
        <v>0.802265996771646</v>
      </c>
      <c r="Q31" s="0" t="n">
        <v>0.969853574504737</v>
      </c>
      <c r="R31" s="0" t="n">
        <v>0.824640164352548</v>
      </c>
      <c r="S31" s="0" t="n">
        <v>0.975021533161068</v>
      </c>
      <c r="T31" s="0" t="n">
        <v>1</v>
      </c>
      <c r="U31" s="0" t="n">
        <v>0.99526270456503</v>
      </c>
    </row>
    <row r="32" customFormat="false" ht="15.75" hidden="false" customHeight="false" outlineLevel="0" collapsed="false">
      <c r="A32" s="2" t="s">
        <v>10</v>
      </c>
      <c r="B32" s="20" t="n">
        <v>0.759587298074795</v>
      </c>
      <c r="C32" s="20" t="n">
        <v>0.999515033947624</v>
      </c>
      <c r="D32" s="0" t="n">
        <v>0.943610312015933</v>
      </c>
      <c r="E32" s="0" t="n">
        <v>0.999030067895247</v>
      </c>
      <c r="F32" s="0" t="n">
        <v>0.774371700439415</v>
      </c>
      <c r="G32" s="0" t="n">
        <v>0.998545101842871</v>
      </c>
      <c r="H32" s="0" t="n">
        <v>0.867975689944046</v>
      </c>
      <c r="I32" s="0" t="n">
        <v>0.998545101842871</v>
      </c>
      <c r="J32" s="0" t="n">
        <v>0.819063161887902</v>
      </c>
      <c r="K32" s="0" t="n">
        <v>0.999515033947624</v>
      </c>
      <c r="L32" s="0" t="n">
        <v>0.79593383491923</v>
      </c>
      <c r="M32" s="0" t="n">
        <v>0.998545101842871</v>
      </c>
      <c r="N32" s="0" t="n">
        <v>0.851864350520027</v>
      </c>
      <c r="O32" s="0" t="n">
        <v>0.998545101842871</v>
      </c>
      <c r="P32" s="0" t="n">
        <v>0.807522998134859</v>
      </c>
      <c r="Q32" s="0" t="n">
        <v>1</v>
      </c>
      <c r="R32" s="0" t="n">
        <v>1</v>
      </c>
      <c r="S32" s="0" t="n">
        <v>0.997090203685742</v>
      </c>
      <c r="T32" s="0" t="n">
        <v>0.779352258717162</v>
      </c>
      <c r="U32" s="0" t="n">
        <v>0.999030067895247</v>
      </c>
    </row>
    <row r="33" customFormat="false" ht="15.75" hidden="false" customHeight="false" outlineLevel="0" collapsed="false">
      <c r="A33" s="2" t="s">
        <v>42</v>
      </c>
      <c r="B33" s="20" t="n">
        <v>1</v>
      </c>
      <c r="C33" s="20" t="n">
        <v>1</v>
      </c>
      <c r="D33" s="0" t="n">
        <v>0.212227667718112</v>
      </c>
      <c r="E33" s="0" t="n">
        <v>0.582484725050916</v>
      </c>
      <c r="F33" s="0" t="n">
        <v>0.226494286802409</v>
      </c>
      <c r="G33" s="0" t="n">
        <v>0.588594704684318</v>
      </c>
      <c r="H33" s="0" t="n">
        <v>0.203703166599574</v>
      </c>
      <c r="I33" s="0" t="n">
        <v>0.57713849287169</v>
      </c>
      <c r="J33" s="0" t="n">
        <v>0.215808299837923</v>
      </c>
      <c r="K33" s="0" t="n">
        <v>0.577647657841141</v>
      </c>
      <c r="L33" s="0" t="n">
        <v>0.215074085276179</v>
      </c>
      <c r="M33" s="0" t="n">
        <v>0.57713849287169</v>
      </c>
      <c r="N33" s="0" t="n">
        <v>0.2293564215936</v>
      </c>
      <c r="O33" s="0" t="n">
        <v>0.588085539714868</v>
      </c>
      <c r="P33" s="0" t="n">
        <v>0.189383235459703</v>
      </c>
      <c r="Q33" s="0" t="n">
        <v>0.573828920570265</v>
      </c>
      <c r="R33" s="0" t="n">
        <v>0.210367473239329</v>
      </c>
      <c r="S33" s="0" t="n">
        <v>0.57713849287169</v>
      </c>
      <c r="T33" s="0" t="n">
        <v>0.213888166758245</v>
      </c>
      <c r="U33" s="0" t="n">
        <v>0.587321792260692</v>
      </c>
    </row>
    <row r="34" customFormat="false" ht="15.75" hidden="false" customHeight="false" outlineLevel="0" collapsed="false">
      <c r="A34" s="2" t="s">
        <v>43</v>
      </c>
      <c r="B34" s="20" t="n">
        <v>0.87750281490304</v>
      </c>
      <c r="C34" s="20" t="n">
        <v>0.96037296037296</v>
      </c>
      <c r="D34" s="0" t="n">
        <v>1</v>
      </c>
      <c r="E34" s="0" t="n">
        <v>1</v>
      </c>
      <c r="F34" s="0" t="n">
        <v>0.85389831265819</v>
      </c>
      <c r="G34" s="0" t="n">
        <v>0.956099456099456</v>
      </c>
      <c r="H34" s="0" t="n">
        <v>0.905809993044816</v>
      </c>
      <c r="I34" s="0" t="n">
        <v>0.970862470862471</v>
      </c>
      <c r="J34" s="0" t="n">
        <v>0.832707002569486</v>
      </c>
      <c r="K34" s="0" t="n">
        <v>0.954545454545455</v>
      </c>
      <c r="L34" s="0" t="n">
        <v>0.908586310376024</v>
      </c>
      <c r="M34" s="0" t="n">
        <v>0.968919968919969</v>
      </c>
      <c r="N34" s="0" t="n">
        <v>0.866101055141075</v>
      </c>
      <c r="O34" s="0" t="n">
        <v>0.956099456099456</v>
      </c>
      <c r="P34" s="0" t="n">
        <v>0.955317261841056</v>
      </c>
      <c r="Q34" s="0" t="n">
        <v>0.97008547008547</v>
      </c>
      <c r="R34" s="0" t="n">
        <v>0.91263854147388</v>
      </c>
      <c r="S34" s="0" t="n">
        <v>0.97008547008547</v>
      </c>
      <c r="T34" s="0" t="n">
        <v>0.831191574481295</v>
      </c>
      <c r="U34" s="0" t="n">
        <v>0.95959595959596</v>
      </c>
    </row>
    <row r="35" customFormat="false" ht="15.75" hidden="false" customHeight="false" outlineLevel="0" collapsed="false">
      <c r="A35" s="2" t="s">
        <v>13</v>
      </c>
      <c r="B35" s="20" t="n">
        <v>0.928515157083234</v>
      </c>
      <c r="C35" s="20" t="n">
        <v>0.988903038020738</v>
      </c>
      <c r="D35" s="0" t="n">
        <v>1</v>
      </c>
      <c r="E35" s="0" t="n">
        <v>1</v>
      </c>
      <c r="F35" s="0" t="n">
        <v>0.928177151352488</v>
      </c>
      <c r="G35" s="0" t="n">
        <v>0.990176459887211</v>
      </c>
      <c r="H35" s="0" t="n">
        <v>0.653795255403481</v>
      </c>
      <c r="I35" s="0" t="n">
        <v>0.756048753865745</v>
      </c>
      <c r="J35" s="0" t="n">
        <v>0.525528231576807</v>
      </c>
      <c r="K35" s="0" t="n">
        <v>0.66327087502274</v>
      </c>
      <c r="L35" s="0" t="n">
        <v>0.64791229069655</v>
      </c>
      <c r="M35" s="0" t="n">
        <v>0.754229579770784</v>
      </c>
      <c r="N35" s="0" t="n">
        <v>0.964955133927482</v>
      </c>
      <c r="O35" s="0" t="n">
        <v>0.988175368382754</v>
      </c>
      <c r="P35" s="0" t="n">
        <v>0.91766237684649</v>
      </c>
      <c r="Q35" s="0" t="n">
        <v>0.995452064762598</v>
      </c>
      <c r="R35" s="0" t="n">
        <v>0.642218038815455</v>
      </c>
      <c r="S35" s="0" t="n">
        <v>0.747498635619429</v>
      </c>
      <c r="T35" s="0" t="n">
        <v>0.95660237620316</v>
      </c>
      <c r="U35" s="0" t="n">
        <v>0.993996725486629</v>
      </c>
    </row>
    <row r="36" customFormat="false" ht="15" hidden="false" customHeight="false" outlineLevel="0" collapsed="false">
      <c r="B36" s="0"/>
      <c r="C36" s="0"/>
    </row>
    <row r="37" customFormat="false" ht="13.8" hidden="false" customHeight="false" outlineLevel="0" collapsed="false">
      <c r="B37" s="20" t="n">
        <f aca="false">ABS(B26-C26)</f>
        <v>0.14173506269952</v>
      </c>
      <c r="C37" s="0"/>
      <c r="D37" s="20"/>
      <c r="F37" s="20" t="n">
        <f aca="false">ABS(F26-G26)</f>
        <v>0.0776773270474709</v>
      </c>
      <c r="H37" s="20" t="n">
        <f aca="false">ABS(H26-I26)</f>
        <v>0.154286101193673</v>
      </c>
      <c r="J37" s="20" t="n">
        <f aca="false">ABS(J26-K26)</f>
        <v>0.140903944250158</v>
      </c>
      <c r="L37" s="20" t="n">
        <f aca="false">ABS(L26-M26)</f>
        <v>0.154954236257293</v>
      </c>
      <c r="N37" s="20" t="n">
        <f aca="false">ABS(N26-O26)</f>
        <v>0.125382285772207</v>
      </c>
      <c r="P37" s="20" t="n">
        <f aca="false">ABS(P26-Q26)</f>
        <v>0.136429289787271</v>
      </c>
      <c r="R37" s="20" t="n">
        <f aca="false">ABS(R26-S26)</f>
        <v>0.145508247287989</v>
      </c>
      <c r="T37" s="20" t="n">
        <f aca="false">ABS(T26-U26)</f>
        <v>0.094258812323065</v>
      </c>
    </row>
    <row r="38" customFormat="false" ht="13.8" hidden="false" customHeight="false" outlineLevel="0" collapsed="false">
      <c r="B38" s="20" t="n">
        <f aca="false">ABS(B27-C27)</f>
        <v>0.31791348923879</v>
      </c>
      <c r="C38" s="0"/>
      <c r="D38" s="20"/>
      <c r="F38" s="20" t="n">
        <f aca="false">ABS(F27-G27)</f>
        <v>0.249953113727583</v>
      </c>
      <c r="H38" s="20" t="n">
        <f aca="false">ABS(H27-I27)</f>
        <v>0.257215796004295</v>
      </c>
      <c r="J38" s="20" t="n">
        <f aca="false">ABS(J27-K27)</f>
        <v>0.310867113609359</v>
      </c>
      <c r="L38" s="20" t="n">
        <f aca="false">ABS(L27-M27)</f>
        <v>0.302748025828506</v>
      </c>
      <c r="N38" s="20" t="n">
        <f aca="false">ABS(N27-O27)</f>
        <v>0.274401148862947</v>
      </c>
      <c r="P38" s="20" t="n">
        <f aca="false">ABS(P27-Q27)</f>
        <v>0.218016236966331</v>
      </c>
      <c r="R38" s="20" t="n">
        <f aca="false">ABS(R27-S27)</f>
        <v>0.313114895405902</v>
      </c>
      <c r="T38" s="20" t="n">
        <f aca="false">ABS(T27-U27)</f>
        <v>0.298336169422442</v>
      </c>
      <c r="V38" s="10"/>
      <c r="W38" s="11"/>
    </row>
    <row r="39" customFormat="false" ht="13.8" hidden="false" customHeight="false" outlineLevel="0" collapsed="false">
      <c r="B39" s="20" t="n">
        <f aca="false">ABS(B28-C28)</f>
        <v>0.0566245987813072</v>
      </c>
      <c r="C39" s="0"/>
      <c r="D39" s="20" t="n">
        <f aca="false">ABS(D28-E28)</f>
        <v>0.0333446519802064</v>
      </c>
      <c r="F39" s="20" t="n">
        <f aca="false">ABS(F28-G28)</f>
        <v>0.109486019191302</v>
      </c>
      <c r="H39" s="20" t="n">
        <f aca="false">ABS(H28-I28)</f>
        <v>0.0709004245863387</v>
      </c>
      <c r="J39" s="20" t="n">
        <f aca="false">ABS(J28-K28)</f>
        <v>0.0516938053239012</v>
      </c>
      <c r="L39" s="20" t="n">
        <f aca="false">ABS(L28-M28)</f>
        <v>0.187664650215074</v>
      </c>
      <c r="N39" s="20" t="n">
        <f aca="false">ABS(N28-O28)</f>
        <v>0.0448419082579034</v>
      </c>
      <c r="P39" s="20" t="n">
        <f aca="false">ABS(P28-Q28)</f>
        <v>0.0976257597948315</v>
      </c>
      <c r="R39" s="20" t="n">
        <f aca="false">ABS(R28-S28)</f>
        <v>0.00239854593539612</v>
      </c>
      <c r="T39" s="20" t="n">
        <f aca="false">ABS(T28-U28)</f>
        <v>0.00229463056447909</v>
      </c>
    </row>
    <row r="40" customFormat="false" ht="13.8" hidden="false" customHeight="false" outlineLevel="0" collapsed="false">
      <c r="B40" s="20" t="n">
        <f aca="false">ABS(B29-C29)</f>
        <v>0.13909402441246</v>
      </c>
      <c r="C40" s="0"/>
      <c r="D40" s="20" t="n">
        <f aca="false">ABS(D29-E29)</f>
        <v>0.070338219352111</v>
      </c>
      <c r="F40" s="20" t="n">
        <f aca="false">ABS(F29-G29)</f>
        <v>0.0130767066450717</v>
      </c>
      <c r="H40" s="20" t="n">
        <f aca="false">ABS(H29-I29)</f>
        <v>0.0744227300828758</v>
      </c>
      <c r="J40" s="20" t="n">
        <f aca="false">ABS(J29-K29)</f>
        <v>0.0827650050257617</v>
      </c>
      <c r="L40" s="20" t="n">
        <f aca="false">ABS(L29-M29)</f>
        <v>0.13734070714097</v>
      </c>
      <c r="N40" s="20" t="n">
        <f aca="false">ABS(N29-O29)</f>
        <v>0.00129477772982289</v>
      </c>
      <c r="P40" s="20" t="n">
        <f aca="false">ABS(P29-Q29)</f>
        <v>0.17454632887499</v>
      </c>
      <c r="R40" s="20" t="n">
        <f aca="false">ABS(R29-S29)</f>
        <v>0.171655563569994</v>
      </c>
      <c r="T40" s="20" t="n">
        <f aca="false">ABS(T29-U29)</f>
        <v>0.0178527978527814</v>
      </c>
    </row>
    <row r="41" customFormat="false" ht="13.8" hidden="false" customHeight="false" outlineLevel="0" collapsed="false">
      <c r="B41" s="20" t="n">
        <f aca="false">ABS(B30-C30)</f>
        <v>0.349409342593089</v>
      </c>
      <c r="C41" s="0"/>
      <c r="D41" s="20"/>
      <c r="F41" s="20" t="n">
        <f aca="false">ABS(F30-G30)</f>
        <v>0.321055298845513</v>
      </c>
      <c r="H41" s="20" t="n">
        <f aca="false">ABS(H30-I30)</f>
        <v>0.335149569690838</v>
      </c>
      <c r="J41" s="20" t="n">
        <f aca="false">ABS(J30-K30)</f>
        <v>0.341906756192904</v>
      </c>
      <c r="L41" s="20" t="n">
        <f aca="false">ABS(L30-M30)</f>
        <v>0.349778901761056</v>
      </c>
      <c r="N41" s="20" t="n">
        <f aca="false">ABS(N30-O30)</f>
        <v>0.314846215892874</v>
      </c>
      <c r="P41" s="20" t="n">
        <f aca="false">ABS(P30-Q30)</f>
        <v>0.236033989533376</v>
      </c>
      <c r="R41" s="20" t="n">
        <f aca="false">ABS(R30-S30)</f>
        <v>0.343057770401864</v>
      </c>
      <c r="T41" s="20" t="n">
        <f aca="false">ABS(T30-U30)</f>
        <v>0.329637003516286</v>
      </c>
    </row>
    <row r="42" customFormat="false" ht="13.8" hidden="false" customHeight="false" outlineLevel="0" collapsed="false">
      <c r="B42" s="20" t="n">
        <f aca="false">ABS(B31-C31)</f>
        <v>0.0963558945223926</v>
      </c>
      <c r="C42" s="0"/>
      <c r="D42" s="20" t="n">
        <f aca="false">ABS(D31-E31)</f>
        <v>0.096597099751776</v>
      </c>
      <c r="F42" s="20" t="n">
        <f aca="false">ABS(F31-G31)</f>
        <v>0.00223306501528298</v>
      </c>
      <c r="H42" s="20" t="n">
        <f aca="false">ABS(H31-I31)</f>
        <v>0.150799047642246</v>
      </c>
      <c r="J42" s="20" t="n">
        <f aca="false">ABS(J31-K31)</f>
        <v>0.0912151505242997</v>
      </c>
      <c r="L42" s="20" t="n">
        <f aca="false">ABS(L31-M31)</f>
        <v>0.0617395198536777</v>
      </c>
      <c r="N42" s="20" t="n">
        <f aca="false">ABS(N31-O31)</f>
        <v>0.0220180703948792</v>
      </c>
      <c r="P42" s="20" t="n">
        <f aca="false">ABS(P31-Q31)</f>
        <v>0.167587577733091</v>
      </c>
      <c r="R42" s="20" t="n">
        <f aca="false">ABS(R31-S31)</f>
        <v>0.15038136880852</v>
      </c>
      <c r="T42" s="20" t="n">
        <f aca="false">ABS(T31-U31)</f>
        <v>0.0047372954349697</v>
      </c>
    </row>
    <row r="43" customFormat="false" ht="13.8" hidden="false" customHeight="false" outlineLevel="0" collapsed="false">
      <c r="B43" s="20" t="n">
        <f aca="false">ABS(B32-C32)</f>
        <v>0.239927735872828</v>
      </c>
      <c r="C43" s="0"/>
      <c r="D43" s="20" t="n">
        <f aca="false">ABS(D32-E32)</f>
        <v>0.0554197558793146</v>
      </c>
      <c r="F43" s="20" t="n">
        <f aca="false">ABS(F32-G32)</f>
        <v>0.224173401403457</v>
      </c>
      <c r="H43" s="20" t="n">
        <f aca="false">ABS(H32-I32)</f>
        <v>0.130569411898825</v>
      </c>
      <c r="J43" s="20" t="n">
        <f aca="false">ABS(J32-K32)</f>
        <v>0.180451872059722</v>
      </c>
      <c r="L43" s="20" t="n">
        <f aca="false">ABS(L32-M32)</f>
        <v>0.202611266923641</v>
      </c>
      <c r="N43" s="20" t="n">
        <f aca="false">ABS(N32-O32)</f>
        <v>0.146680751322845</v>
      </c>
      <c r="P43" s="20" t="n">
        <f aca="false">ABS(P32-Q32)</f>
        <v>0.192477001865141</v>
      </c>
      <c r="R43" s="20" t="n">
        <f aca="false">ABS(R32-S32)</f>
        <v>0.00290979631425781</v>
      </c>
      <c r="T43" s="20" t="n">
        <f aca="false">ABS(T32-U32)</f>
        <v>0.219677809178085</v>
      </c>
    </row>
    <row r="44" customFormat="false" ht="13.8" hidden="false" customHeight="false" outlineLevel="0" collapsed="false">
      <c r="B44" s="0"/>
      <c r="C44" s="0"/>
      <c r="D44" s="20" t="n">
        <f aca="false">ABS(D33-E33)</f>
        <v>0.370257057332805</v>
      </c>
      <c r="F44" s="20" t="n">
        <f aca="false">ABS(F33-G33)</f>
        <v>0.362100417881909</v>
      </c>
      <c r="H44" s="20" t="n">
        <f aca="false">ABS(H33-I33)</f>
        <v>0.373435326272116</v>
      </c>
      <c r="J44" s="20" t="n">
        <f aca="false">ABS(J33-K33)</f>
        <v>0.361839358003218</v>
      </c>
      <c r="L44" s="20" t="n">
        <f aca="false">ABS(L33-M33)</f>
        <v>0.362064407595511</v>
      </c>
      <c r="N44" s="20" t="n">
        <f aca="false">ABS(N33-O33)</f>
        <v>0.358729118121267</v>
      </c>
      <c r="P44" s="20" t="n">
        <f aca="false">ABS(P33-Q33)</f>
        <v>0.384445685110562</v>
      </c>
      <c r="R44" s="20" t="n">
        <f aca="false">ABS(R33-S33)</f>
        <v>0.366771019632361</v>
      </c>
      <c r="T44" s="20" t="n">
        <f aca="false">ABS(T33-U33)</f>
        <v>0.373433625502447</v>
      </c>
    </row>
    <row r="45" customFormat="false" ht="13.8" hidden="false" customHeight="false" outlineLevel="0" collapsed="false">
      <c r="B45" s="20" t="n">
        <f aca="false">ABS(B34-C34)</f>
        <v>0.0828701454699207</v>
      </c>
      <c r="C45" s="0"/>
      <c r="D45" s="20"/>
      <c r="F45" s="20" t="n">
        <f aca="false">ABS(F34-G34)</f>
        <v>0.102201143441266</v>
      </c>
      <c r="H45" s="20" t="n">
        <f aca="false">ABS(H34-I34)</f>
        <v>0.0650524778176544</v>
      </c>
      <c r="J45" s="20" t="n">
        <f aca="false">ABS(J34-K34)</f>
        <v>0.121838451975968</v>
      </c>
      <c r="L45" s="20" t="n">
        <f aca="false">ABS(L34-M34)</f>
        <v>0.060333658543945</v>
      </c>
      <c r="N45" s="20" t="n">
        <f aca="false">ABS(N34-O34)</f>
        <v>0.0899984009583811</v>
      </c>
      <c r="P45" s="20" t="n">
        <f aca="false">ABS(P34-Q34)</f>
        <v>0.0147682082444139</v>
      </c>
      <c r="R45" s="20" t="n">
        <f aca="false">ABS(R34-S34)</f>
        <v>0.0574469286115898</v>
      </c>
      <c r="T45" s="20" t="n">
        <f aca="false">ABS(T34-U34)</f>
        <v>0.128404385114664</v>
      </c>
    </row>
    <row r="46" customFormat="false" ht="13.8" hidden="false" customHeight="false" outlineLevel="0" collapsed="false">
      <c r="B46" s="20" t="n">
        <f aca="false">ABS(B35-C35)</f>
        <v>0.0603878809375049</v>
      </c>
      <c r="C46" s="0"/>
      <c r="D46" s="20"/>
      <c r="F46" s="20" t="n">
        <f aca="false">ABS(F35-G35)</f>
        <v>0.0619993085347235</v>
      </c>
      <c r="H46" s="20" t="n">
        <f aca="false">ABS(H35-I35)</f>
        <v>0.102253498462264</v>
      </c>
      <c r="J46" s="20" t="n">
        <f aca="false">ABS(J35-K35)</f>
        <v>0.137742643445932</v>
      </c>
      <c r="L46" s="20" t="n">
        <f aca="false">ABS(L35-M35)</f>
        <v>0.106317289074234</v>
      </c>
      <c r="N46" s="20" t="n">
        <f aca="false">ABS(N35-O35)</f>
        <v>0.0232202344552728</v>
      </c>
      <c r="P46" s="20" t="n">
        <f aca="false">ABS(P35-Q35)</f>
        <v>0.0777896879161075</v>
      </c>
      <c r="R46" s="20" t="n">
        <f aca="false">ABS(R35-S35)</f>
        <v>0.105280596803974</v>
      </c>
      <c r="T46" s="20" t="n">
        <f aca="false">ABS(T35-U35)</f>
        <v>0.037394349283469</v>
      </c>
    </row>
    <row r="47" customFormat="false" ht="13.8" hidden="false" customHeight="false" outlineLevel="0" collapsed="false">
      <c r="C47" s="0"/>
      <c r="D47" s="20"/>
      <c r="F47" s="20"/>
      <c r="H47" s="20"/>
      <c r="J47" s="20"/>
      <c r="L47" s="20"/>
      <c r="N47" s="20"/>
      <c r="P47" s="20"/>
      <c r="R47" s="20"/>
      <c r="T47" s="20"/>
    </row>
    <row r="48" customFormat="false" ht="13.8" hidden="false" customHeight="false" outlineLevel="0" collapsed="false">
      <c r="C48" s="0"/>
      <c r="D48" s="20"/>
      <c r="F48" s="20"/>
      <c r="H48" s="20"/>
      <c r="J48" s="20"/>
      <c r="L48" s="20"/>
      <c r="N48" s="20"/>
      <c r="P48" s="20"/>
      <c r="R48" s="20"/>
      <c r="T48" s="20"/>
    </row>
    <row r="49" customFormat="false" ht="13.8" hidden="false" customHeight="false" outlineLevel="0" collapsed="false">
      <c r="C49" s="20" t="n">
        <f aca="false">MIN(B37:T46)</f>
        <v>0.00129477772982289</v>
      </c>
      <c r="D49" s="20" t="n">
        <f aca="false">MAX(B37:T46)</f>
        <v>0.384445685110562</v>
      </c>
      <c r="F49" s="20"/>
      <c r="H49" s="20"/>
      <c r="J49" s="20"/>
      <c r="L49" s="20"/>
      <c r="N49" s="20"/>
      <c r="P49" s="20"/>
      <c r="R49" s="20"/>
      <c r="T49" s="20"/>
    </row>
  </sheetData>
  <mergeCells count="2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W2:X2"/>
    <mergeCell ref="W3:X3"/>
    <mergeCell ref="W6:X6"/>
    <mergeCell ref="W8:X8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2020-01-15T11:59:11Z</dcterms:created>
  <dc:creator>DEMO</dc:creator>
  <dc:description/>
  <dc:language>pt-PT</dc:language>
  <cp:lastModifiedBy/>
  <dcterms:modified xsi:type="dcterms:W3CDTF">2020-01-20T17:50:44Z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