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:\Common Core of Data\CCD Improvement &amp; Ad Hoc Research Projects\CRDC 2017-18 State and National Estimates\Filled Tables\Pathways To Readiness\"/>
    </mc:Choice>
  </mc:AlternateContent>
  <xr:revisionPtr revIDLastSave="0" documentId="13_ncr:1_{7922DD18-0941-47EA-A383-3D808F3DF1BA}" xr6:coauthVersionLast="45" xr6:coauthVersionMax="45" xr10:uidLastSave="{00000000-0000-0000-0000-000000000000}"/>
  <bookViews>
    <workbookView xWindow="28680" yWindow="-120" windowWidth="29040" windowHeight="15840" tabRatio="816" activeTab="1" xr2:uid="{00000000-000D-0000-FFFF-FFFF00000000}"/>
  </bookViews>
  <sheets>
    <sheet name="Total" sheetId="50" r:id="rId1"/>
    <sheet name="Male" sheetId="33" r:id="rId2"/>
    <sheet name="Female" sheetId="51" r:id="rId3"/>
  </sheets>
  <definedNames>
    <definedName name="_xlnm.Print_Area" localSheetId="2">Female!$B$2:$W$63</definedName>
    <definedName name="_xlnm.Print_Area" localSheetId="1">Male!$B$2:$W$63</definedName>
    <definedName name="_xlnm.Print_Area" localSheetId="0">Total!$B$2:$W$63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3" l="1"/>
  <c r="B62" i="51" l="1"/>
  <c r="B62" i="33"/>
  <c r="B62" i="50"/>
  <c r="B2" i="50" l="1"/>
  <c r="B2" i="51"/>
</calcChain>
</file>

<file path=xl/sharedStrings.xml><?xml version="1.0" encoding="utf-8"?>
<sst xmlns="http://schemas.openxmlformats.org/spreadsheetml/2006/main" count="549" uniqueCount="76">
  <si>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</si>
  <si>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</si>
  <si>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</si>
  <si>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</si>
  <si>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</si>
  <si>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</si>
  <si>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</si>
  <si>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</si>
  <si>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</si>
  <si>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</si>
  <si>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</si>
  <si>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</si>
  <si>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>English Language Learners</t>
  </si>
  <si>
    <t xml:space="preserve">Percent of Schools Reporting </t>
  </si>
  <si>
    <t>Percent </t>
  </si>
  <si>
    <t>Number of Schools</t>
  </si>
  <si>
    <t xml:space="preserve">Students With Disabilities Served Under IDEA </t>
  </si>
  <si>
    <t>enrolled in gifted/talented programs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</si>
  <si>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</si>
  <si>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</si>
  <si>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</si>
  <si>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</si>
  <si>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</si>
  <si>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</si>
  <si>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</si>
  <si>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</si>
  <si>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</si>
  <si>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</si>
  <si>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</si>
  <si>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</si>
  <si>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</si>
  <si>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</si>
  <si>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</si>
  <si>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</si>
  <si>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</si>
  <si>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</si>
  <si>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</si>
  <si>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</si>
  <si>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</si>
  <si>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</si>
  <si>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</si>
  <si>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</si>
  <si>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</si>
  <si>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</si>
  <si>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</si>
  <si>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</si>
  <si>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</si>
  <si>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</si>
  <si>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</si>
  <si>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</si>
  <si>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</si>
  <si>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</si>
  <si>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</si>
  <si>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</si>
  <si>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</si>
  <si>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</si>
  <si>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</si>
  <si>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</si>
  <si>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</si>
  <si>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</si>
  <si>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</si>
  <si>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</si>
  <si>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</si>
  <si>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</si>
  <si>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</si>
  <si>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</si>
  <si>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</si>
  <si>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</si>
  <si>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</si>
  <si>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† Not applicable.</t>
  </si>
  <si>
    <t xml:space="preserve">† Not applicable. </t>
  </si>
  <si>
    <t>SOURCE: U.S. Department of Education, Office for Civil Rights, Civil Rights Data Collection, 2017-18, available at http://ocrdata.ed.gov.</t>
  </si>
  <si>
    <t>Puerto Rico</t>
  </si>
  <si>
    <t>50 states, District of Columbia, and Puerto Rico</t>
  </si>
  <si>
    <t>†</t>
  </si>
  <si>
    <t xml:space="preserve">            Data reported in this table represent 100.0% of responding schools.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</si>
</sst>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  <family val="2"/>
    </font>
    <font>
      <sz val="11"/>
      <color rgb="FF33339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333399"/>
      <name val="Arial"/>
      <family val="2"/>
    </font>
    <font>
      <sz val="14"/>
      <color theme="1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  <family val="2"/>
    </font>
    <font>
      <sz val="14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name val="Arial Narrow"/>
      <family val="2"/>
    </font>
    <font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10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2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5" fillId="0" borderId="0" xfId="2" applyFont="1" applyFill="1" applyAlignment="1"/>
    <xf numFmtId="0" fontId="17" fillId="0" borderId="0" xfId="2" applyFont="1" applyFill="1" applyAlignment="1"/>
    <xf numFmtId="0" fontId="16" fillId="0" borderId="10" xfId="3" applyFont="1" applyFill="1" applyBorder="1" applyAlignment="1"/>
    <xf numFmtId="1" fontId="16" fillId="0" borderId="11" xfId="3" applyNumberFormat="1" applyFont="1" applyFill="1" applyBorder="1" applyAlignment="1">
      <alignment horizontal="right" wrapText="1"/>
    </xf>
    <xf numFmtId="1" fontId="16" fillId="0" borderId="16" xfId="0" applyNumberFormat="1" applyFont="1" applyBorder="1" applyAlignment="1">
      <alignment horizontal="right" wrapText="1"/>
    </xf>
    <xf numFmtId="1" fontId="16" fillId="0" borderId="1" xfId="3" applyNumberFormat="1" applyFont="1" applyFill="1" applyBorder="1" applyAlignment="1">
      <alignment horizontal="right" wrapText="1"/>
    </xf>
    <xf numFmtId="1" fontId="16" fillId="0" borderId="18" xfId="0" applyNumberFormat="1" applyFont="1" applyBorder="1" applyAlignment="1">
      <alignment horizontal="right" wrapText="1"/>
    </xf>
    <xf numFmtId="1" fontId="16" fillId="0" borderId="10" xfId="3" applyNumberFormat="1" applyFont="1" applyFill="1" applyBorder="1" applyAlignment="1">
      <alignment horizontal="right" wrapText="1"/>
    </xf>
    <xf numFmtId="1" fontId="16" fillId="0" borderId="21" xfId="3" applyNumberFormat="1" applyFont="1" applyFill="1" applyBorder="1" applyAlignment="1">
      <alignment wrapText="1"/>
    </xf>
    <xf numFmtId="1" fontId="16" fillId="0" borderId="17" xfId="3" applyNumberFormat="1" applyFont="1" applyFill="1" applyBorder="1" applyAlignment="1">
      <alignment wrapText="1"/>
    </xf>
    <xf numFmtId="0" fontId="15" fillId="0" borderId="0" xfId="4" applyFont="1" applyFill="1"/>
    <xf numFmtId="165" fontId="17" fillId="2" borderId="20" xfId="2" applyNumberFormat="1" applyFont="1" applyFill="1" applyBorder="1" applyAlignment="1">
      <alignment horizontal="right"/>
    </xf>
    <xf numFmtId="165" fontId="17" fillId="2" borderId="13" xfId="2" applyNumberFormat="1" applyFont="1" applyFill="1" applyBorder="1" applyAlignment="1">
      <alignment horizontal="right"/>
    </xf>
    <xf numFmtId="164" fontId="17" fillId="2" borderId="14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165" fontId="17" fillId="2" borderId="19" xfId="2" applyNumberFormat="1" applyFont="1" applyFill="1" applyBorder="1" applyAlignment="1">
      <alignment horizontal="right"/>
    </xf>
    <xf numFmtId="164" fontId="17" fillId="2" borderId="5" xfId="2" applyNumberFormat="1" applyFont="1" applyFill="1" applyBorder="1" applyAlignment="1">
      <alignment horizontal="right"/>
    </xf>
    <xf numFmtId="165" fontId="17" fillId="2" borderId="23" xfId="2" applyNumberFormat="1" applyFont="1" applyFill="1" applyBorder="1" applyAlignment="1">
      <alignment horizontal="right"/>
    </xf>
    <xf numFmtId="164" fontId="17" fillId="2" borderId="0" xfId="2" applyNumberFormat="1" applyFont="1" applyFill="1" applyBorder="1" applyAlignment="1">
      <alignment horizontal="right"/>
    </xf>
    <xf numFmtId="0" fontId="17" fillId="0" borderId="0" xfId="4" applyFont="1" applyFill="1"/>
    <xf numFmtId="0" fontId="17" fillId="0" borderId="0" xfId="23" applyFont="1" applyFill="1" applyBorder="1"/>
    <xf numFmtId="165" fontId="17" fillId="0" borderId="20" xfId="2" applyNumberFormat="1" applyFont="1" applyFill="1" applyBorder="1" applyAlignment="1">
      <alignment horizontal="right"/>
    </xf>
    <xf numFmtId="165" fontId="17" fillId="0" borderId="13" xfId="2" applyNumberFormat="1" applyFont="1" applyFill="1" applyBorder="1" applyAlignment="1">
      <alignment horizontal="right"/>
    </xf>
    <xf numFmtId="164" fontId="17" fillId="0" borderId="14" xfId="2" applyNumberFormat="1" applyFont="1" applyFill="1" applyBorder="1" applyAlignment="1">
      <alignment horizontal="right"/>
    </xf>
    <xf numFmtId="165" fontId="17" fillId="0" borderId="0" xfId="2" applyNumberFormat="1" applyFont="1" applyFill="1" applyBorder="1" applyAlignment="1">
      <alignment horizontal="right"/>
    </xf>
    <xf numFmtId="165" fontId="17" fillId="0" borderId="19" xfId="2" applyNumberFormat="1" applyFont="1" applyFill="1" applyBorder="1" applyAlignment="1">
      <alignment horizontal="right"/>
    </xf>
    <xf numFmtId="164" fontId="17" fillId="0" borderId="5" xfId="2" applyNumberFormat="1" applyFont="1" applyFill="1" applyBorder="1" applyAlignment="1">
      <alignment horizontal="right"/>
    </xf>
    <xf numFmtId="164" fontId="17" fillId="0" borderId="0" xfId="2" applyNumberFormat="1" applyFont="1" applyFill="1" applyBorder="1" applyAlignment="1">
      <alignment horizontal="right"/>
    </xf>
    <xf numFmtId="0" fontId="17" fillId="2" borderId="0" xfId="23" applyFont="1" applyFill="1" applyBorder="1"/>
    <xf numFmtId="165" fontId="17" fillId="2" borderId="0" xfId="2" quotePrefix="1" applyNumberFormat="1" applyFont="1" applyFill="1" applyBorder="1" applyAlignment="1">
      <alignment horizontal="right"/>
    </xf>
    <xf numFmtId="165" fontId="17" fillId="2" borderId="13" xfId="2" quotePrefix="1" applyNumberFormat="1" applyFont="1" applyFill="1" applyBorder="1" applyAlignment="1">
      <alignment horizontal="right"/>
    </xf>
    <xf numFmtId="165" fontId="17" fillId="0" borderId="0" xfId="2" quotePrefix="1" applyNumberFormat="1" applyFont="1" applyFill="1" applyBorder="1" applyAlignment="1">
      <alignment horizontal="right"/>
    </xf>
    <xf numFmtId="165" fontId="17" fillId="0" borderId="13" xfId="2" quotePrefix="1" applyNumberFormat="1" applyFont="1" applyFill="1" applyBorder="1" applyAlignment="1">
      <alignment horizontal="right"/>
    </xf>
    <xf numFmtId="165" fontId="17" fillId="2" borderId="19" xfId="2" quotePrefix="1" applyNumberFormat="1" applyFont="1" applyFill="1" applyBorder="1" applyAlignment="1">
      <alignment horizontal="right"/>
    </xf>
    <xf numFmtId="165" fontId="17" fillId="0" borderId="19" xfId="2" quotePrefix="1" applyNumberFormat="1" applyFont="1" applyFill="1" applyBorder="1" applyAlignment="1">
      <alignment horizontal="right"/>
    </xf>
    <xf numFmtId="165" fontId="17" fillId="0" borderId="20" xfId="2" quotePrefix="1" applyNumberFormat="1" applyFont="1" applyFill="1" applyBorder="1" applyAlignment="1">
      <alignment horizontal="right"/>
    </xf>
    <xf numFmtId="164" fontId="17" fillId="0" borderId="14" xfId="2" quotePrefix="1" applyNumberFormat="1" applyFont="1" applyFill="1" applyBorder="1" applyAlignment="1">
      <alignment horizontal="right"/>
    </xf>
    <xf numFmtId="0" fontId="19" fillId="0" borderId="0" xfId="2" applyFont="1"/>
    <xf numFmtId="0" fontId="17" fillId="0" borderId="0" xfId="4" applyFont="1"/>
    <xf numFmtId="1" fontId="16" fillId="0" borderId="31" xfId="3" applyNumberFormat="1" applyFont="1" applyFill="1" applyBorder="1" applyAlignment="1">
      <alignment vertical="center" wrapText="1"/>
    </xf>
    <xf numFmtId="165" fontId="17" fillId="2" borderId="20" xfId="2" quotePrefix="1" applyNumberFormat="1" applyFont="1" applyFill="1" applyBorder="1" applyAlignment="1">
      <alignment horizontal="right"/>
    </xf>
    <xf numFmtId="0" fontId="15" fillId="0" borderId="0" xfId="4" applyFont="1"/>
    <xf numFmtId="0" fontId="17" fillId="0" borderId="0" xfId="2" quotePrefix="1" applyFont="1" applyFill="1" applyAlignment="1">
      <alignment horizontal="left"/>
    </xf>
    <xf numFmtId="0" fontId="19" fillId="0" borderId="0" xfId="2" applyFont="1" applyBorder="1"/>
    <xf numFmtId="0" fontId="17" fillId="0" borderId="0" xfId="4" applyFont="1" applyBorder="1"/>
    <xf numFmtId="0" fontId="19" fillId="0" borderId="0" xfId="2" quotePrefix="1" applyFont="1"/>
    <xf numFmtId="0" fontId="21" fillId="0" borderId="0" xfId="0" applyFont="1"/>
    <xf numFmtId="37" fontId="17" fillId="2" borderId="20" xfId="4" applyNumberFormat="1" applyFont="1" applyFill="1" applyBorder="1"/>
    <xf numFmtId="164" fontId="17" fillId="2" borderId="19" xfId="2" applyNumberFormat="1" applyFont="1" applyFill="1" applyBorder="1"/>
    <xf numFmtId="37" fontId="17" fillId="0" borderId="20" xfId="4" applyNumberFormat="1" applyFont="1" applyFill="1" applyBorder="1"/>
    <xf numFmtId="164" fontId="17" fillId="0" borderId="19" xfId="2" applyNumberFormat="1" applyFont="1" applyFill="1" applyBorder="1"/>
    <xf numFmtId="37" fontId="17" fillId="0" borderId="20" xfId="4" applyNumberFormat="1" applyFont="1" applyFill="1" applyBorder="1" applyAlignment="1">
      <alignment horizontal="right"/>
    </xf>
    <xf numFmtId="164" fontId="17" fillId="0" borderId="19" xfId="2" applyNumberFormat="1" applyFont="1" applyFill="1" applyBorder="1" applyAlignment="1">
      <alignment horizontal="right"/>
    </xf>
    <xf numFmtId="37" fontId="17" fillId="0" borderId="0" xfId="4" applyNumberFormat="1" applyFont="1" applyFill="1" applyBorder="1"/>
    <xf numFmtId="164" fontId="17" fillId="0" borderId="0" xfId="2" applyNumberFormat="1" applyFont="1" applyFill="1" applyBorder="1"/>
    <xf numFmtId="0" fontId="17" fillId="3" borderId="1" xfId="23" applyFont="1" applyFill="1" applyBorder="1"/>
    <xf numFmtId="0" fontId="16" fillId="2" borderId="12" xfId="3" applyFont="1" applyFill="1" applyBorder="1" applyAlignment="1">
      <alignment horizontal="left" vertical="center"/>
    </xf>
    <xf numFmtId="165" fontId="17" fillId="2" borderId="21" xfId="2" applyNumberFormat="1" applyFont="1" applyFill="1" applyBorder="1" applyAlignment="1">
      <alignment horizontal="right"/>
    </xf>
    <xf numFmtId="165" fontId="17" fillId="2" borderId="11" xfId="2" applyNumberFormat="1" applyFont="1" applyFill="1" applyBorder="1" applyAlignment="1">
      <alignment horizontal="right"/>
    </xf>
    <xf numFmtId="164" fontId="17" fillId="2" borderId="15" xfId="2" applyNumberFormat="1" applyFont="1" applyFill="1" applyBorder="1" applyAlignment="1">
      <alignment horizontal="right"/>
    </xf>
    <xf numFmtId="165" fontId="17" fillId="2" borderId="1" xfId="2" quotePrefix="1" applyNumberFormat="1" applyFont="1" applyFill="1" applyBorder="1" applyAlignment="1">
      <alignment horizontal="right"/>
    </xf>
    <xf numFmtId="165" fontId="17" fillId="2" borderId="1" xfId="2" applyNumberFormat="1" applyFont="1" applyFill="1" applyBorder="1" applyAlignment="1">
      <alignment horizontal="right"/>
    </xf>
    <xf numFmtId="165" fontId="17" fillId="2" borderId="17" xfId="2" quotePrefix="1" applyNumberFormat="1" applyFont="1" applyFill="1" applyBorder="1" applyAlignment="1">
      <alignment horizontal="right"/>
    </xf>
    <xf numFmtId="164" fontId="17" fillId="2" borderId="10" xfId="2" applyNumberFormat="1" applyFont="1" applyFill="1" applyBorder="1" applyAlignment="1">
      <alignment horizontal="right"/>
    </xf>
    <xf numFmtId="165" fontId="17" fillId="2" borderId="11" xfId="2" quotePrefix="1" applyNumberFormat="1" applyFont="1" applyFill="1" applyBorder="1" applyAlignment="1">
      <alignment horizontal="right"/>
    </xf>
    <xf numFmtId="164" fontId="17" fillId="2" borderId="1" xfId="2" applyNumberFormat="1" applyFont="1" applyFill="1" applyBorder="1" applyAlignment="1">
      <alignment horizontal="right"/>
    </xf>
    <xf numFmtId="37" fontId="17" fillId="2" borderId="21" xfId="4" applyNumberFormat="1" applyFont="1" applyFill="1" applyBorder="1" applyAlignment="1">
      <alignment horizontal="right"/>
    </xf>
    <xf numFmtId="164" fontId="17" fillId="2" borderId="17" xfId="2" applyNumberFormat="1" applyFont="1" applyFill="1" applyBorder="1" applyAlignment="1">
      <alignment horizontal="right"/>
    </xf>
    <xf numFmtId="0" fontId="15" fillId="0" borderId="0" xfId="4" applyFont="1" applyFill="1" applyBorder="1"/>
    <xf numFmtId="0" fontId="7" fillId="0" borderId="0" xfId="1" applyFont="1" applyAlignment="1">
      <alignment horizontal="left" wrapText="1"/>
    </xf>
    <xf numFmtId="1" fontId="16" fillId="0" borderId="22" xfId="3" applyNumberFormat="1" applyFont="1" applyFill="1" applyBorder="1" applyAlignment="1">
      <alignment horizontal="center" wrapText="1"/>
    </xf>
    <xf numFmtId="1" fontId="16" fillId="0" borderId="20" xfId="3" applyNumberFormat="1" applyFont="1" applyFill="1" applyBorder="1" applyAlignment="1">
      <alignment horizontal="center" wrapText="1"/>
    </xf>
    <xf numFmtId="1" fontId="16" fillId="0" borderId="28" xfId="3" applyNumberFormat="1" applyFont="1" applyFill="1" applyBorder="1" applyAlignment="1">
      <alignment horizontal="center" wrapText="1"/>
    </xf>
    <xf numFmtId="1" fontId="18" fillId="0" borderId="19" xfId="3" applyNumberFormat="1" applyFont="1" applyFill="1" applyBorder="1" applyAlignment="1">
      <alignment horizontal="center" wrapText="1"/>
    </xf>
    <xf numFmtId="1" fontId="16" fillId="0" borderId="6" xfId="3" applyNumberFormat="1" applyFont="1" applyFill="1" applyBorder="1" applyAlignment="1">
      <alignment horizontal="center" wrapText="1"/>
    </xf>
    <xf numFmtId="1" fontId="16" fillId="0" borderId="7" xfId="3" applyNumberFormat="1" applyFont="1" applyFill="1" applyBorder="1" applyAlignment="1">
      <alignment horizontal="center" wrapText="1"/>
    </xf>
    <xf numFmtId="1" fontId="16" fillId="0" borderId="30" xfId="3" applyNumberFormat="1" applyFont="1" applyFill="1" applyBorder="1" applyAlignment="1">
      <alignment horizontal="center" wrapText="1"/>
    </xf>
    <xf numFmtId="1" fontId="16" fillId="0" borderId="8" xfId="3" applyNumberFormat="1" applyFont="1" applyFill="1" applyBorder="1" applyAlignment="1">
      <alignment horizontal="center" wrapText="1"/>
    </xf>
    <xf numFmtId="1" fontId="16" fillId="0" borderId="9" xfId="3" applyNumberFormat="1" applyFont="1" applyFill="1" applyBorder="1" applyAlignment="1">
      <alignment horizontal="center" wrapText="1"/>
    </xf>
    <xf numFmtId="0" fontId="16" fillId="0" borderId="2" xfId="3" applyFont="1" applyFill="1" applyBorder="1" applyAlignment="1">
      <alignment horizontal="left"/>
    </xf>
    <xf numFmtId="0" fontId="16" fillId="0" borderId="5" xfId="3" applyFont="1" applyFill="1" applyBorder="1" applyAlignment="1">
      <alignment horizontal="left"/>
    </xf>
    <xf numFmtId="1" fontId="16" fillId="0" borderId="27" xfId="3" applyNumberFormat="1" applyFont="1" applyFill="1" applyBorder="1" applyAlignment="1">
      <alignment horizontal="center" wrapText="1"/>
    </xf>
    <xf numFmtId="1" fontId="16" fillId="0" borderId="29" xfId="3" applyNumberFormat="1" applyFont="1" applyFill="1" applyBorder="1" applyAlignment="1">
      <alignment horizontal="center" wrapText="1"/>
    </xf>
    <xf numFmtId="1" fontId="16" fillId="0" borderId="3" xfId="3" applyNumberFormat="1" applyFont="1" applyFill="1" applyBorder="1" applyAlignment="1">
      <alignment horizontal="center" vertical="center"/>
    </xf>
    <xf numFmtId="1" fontId="16" fillId="0" borderId="4" xfId="3" applyNumberFormat="1" applyFont="1" applyFill="1" applyBorder="1" applyAlignment="1">
      <alignment horizontal="center" vertical="center"/>
    </xf>
    <xf numFmtId="1" fontId="16" fillId="0" borderId="26" xfId="3" applyNumberFormat="1" applyFont="1" applyFill="1" applyBorder="1" applyAlignment="1">
      <alignment horizontal="center" vertical="center"/>
    </xf>
    <xf numFmtId="1" fontId="16" fillId="0" borderId="23" xfId="3" applyNumberFormat="1" applyFont="1" applyFill="1" applyBorder="1" applyAlignment="1">
      <alignment horizontal="center" wrapText="1"/>
    </xf>
    <xf numFmtId="1" fontId="16" fillId="0" borderId="2" xfId="3" applyNumberFormat="1" applyFont="1" applyFill="1" applyBorder="1" applyAlignment="1">
      <alignment horizontal="center" wrapText="1"/>
    </xf>
    <xf numFmtId="1" fontId="16" fillId="0" borderId="24" xfId="3" applyNumberFormat="1" applyFont="1" applyFill="1" applyBorder="1" applyAlignment="1">
      <alignment horizontal="center" wrapText="1"/>
    </xf>
    <xf numFmtId="1" fontId="16" fillId="0" borderId="25" xfId="3" applyNumberFormat="1" applyFont="1" applyFill="1" applyBorder="1" applyAlignment="1">
      <alignment horizontal="center" wrapText="1"/>
    </xf>
    <xf numFmtId="0" fontId="17" fillId="0" borderId="0" xfId="4" applyFont="1" applyFill="1" applyBorder="1"/>
  </cellXfs>
  <cellStyles count="210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Normal" xfId="0" builtinId="0"/>
    <cellStyle name="Normal 2 2" xfId="4" xr:uid="{00000000-0005-0000-0000-0000CD000000}"/>
    <cellStyle name="Normal 3" xfId="2" xr:uid="{00000000-0005-0000-0000-0000CE000000}"/>
    <cellStyle name="Normal 6" xfId="3" xr:uid="{00000000-0005-0000-0000-0000CF000000}"/>
    <cellStyle name="Normal 9" xfId="1" xr:uid="{00000000-0005-0000-0000-0000D0000000}"/>
    <cellStyle name="Normal 9 2" xfId="23" xr:uid="{00000000-0005-0000-0000-0000D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2:Z66"/>
  <sheetViews>
    <sheetView showGridLines="0" topLeftCell="A37" zoomScale="80" zoomScaleNormal="80" workbookViewId="0">
      <selection activeCell="B42" sqref="B42"/>
    </sheetView>
  </sheetViews>
  <sheetFormatPr defaultColWidth="12.109375" defaultRowHeight="15" customHeight="1" x14ac:dyDescent="0.3"/>
  <cols>
    <col min="1" max="1" width="16" style="10" customWidth="1"/>
    <col min="2" max="2" width="52.5546875" style="1" customWidth="1"/>
    <col min="3" max="19" width="14.77734375" style="1" customWidth="1"/>
    <col min="20" max="20" width="14.77734375" style="5" customWidth="1"/>
    <col min="21" max="21" width="14.77734375" style="6" customWidth="1"/>
    <col min="22" max="23" width="14.77734375" style="1" customWidth="1"/>
    <col min="24" max="16384" width="12.109375" style="7"/>
  </cols>
  <sheetData>
    <row r="2" spans="1:23" s="2" customFormat="1" ht="15" customHeight="1" x14ac:dyDescent="0.4">
      <c r="A2" s="9"/>
      <c r="B2" s="80" t="str">
        <f>CONCATENATE("Number and percentage of public school students ",A7, ", by race/ethnicity, disability status, and English proficiency, by state: School Year 2017-18")</f>
        <v>Number and percentage of public school students enrolled in gifted/talented programs, by race/ethnicity, disability status, and English proficiency, by state: School Year 2017-18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</row>
    <row r="3" spans="1:23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5" customHeight="1" x14ac:dyDescent="0.25">
      <c r="A4" s="11"/>
      <c r="B4" s="90" t="s">
        <v>0</v>
      </c>
      <c r="C4" s="92" t="s">
        <v>11</v>
      </c>
      <c r="D4" s="94" t="s">
        <v>10</v>
      </c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6"/>
      <c r="R4" s="97" t="s">
        <v>16</v>
      </c>
      <c r="S4" s="98"/>
      <c r="T4" s="97" t="s">
        <v>12</v>
      </c>
      <c r="U4" s="98"/>
      <c r="V4" s="81" t="s">
        <v>15</v>
      </c>
      <c r="W4" s="83" t="s">
        <v>13</v>
      </c>
    </row>
    <row r="5" spans="1:23" s="12" customFormat="1" ht="25" customHeight="1" x14ac:dyDescent="0.3">
      <c r="A5" s="11"/>
      <c r="B5" s="91"/>
      <c r="C5" s="93"/>
      <c r="D5" s="85" t="s">
        <v>1</v>
      </c>
      <c r="E5" s="86"/>
      <c r="F5" s="87" t="s">
        <v>2</v>
      </c>
      <c r="G5" s="86"/>
      <c r="H5" s="88" t="s">
        <v>3</v>
      </c>
      <c r="I5" s="86"/>
      <c r="J5" s="88" t="s">
        <v>4</v>
      </c>
      <c r="K5" s="86"/>
      <c r="L5" s="88" t="s">
        <v>5</v>
      </c>
      <c r="M5" s="86"/>
      <c r="N5" s="88" t="s">
        <v>6</v>
      </c>
      <c r="O5" s="86"/>
      <c r="P5" s="88" t="s">
        <v>7</v>
      </c>
      <c r="Q5" s="89"/>
      <c r="R5" s="99"/>
      <c r="S5" s="100"/>
      <c r="T5" s="99"/>
      <c r="U5" s="100"/>
      <c r="V5" s="82"/>
      <c r="W5" s="84"/>
    </row>
    <row r="6" spans="1:23" s="12" customFormat="1" ht="15" customHeight="1" thickBot="1" x14ac:dyDescent="0.35">
      <c r="A6" s="11"/>
      <c r="B6" s="13"/>
      <c r="C6" s="50"/>
      <c r="D6" s="14" t="s">
        <v>8</v>
      </c>
      <c r="E6" s="15" t="s">
        <v>14</v>
      </c>
      <c r="F6" s="16" t="s">
        <v>8</v>
      </c>
      <c r="G6" s="15" t="s">
        <v>14</v>
      </c>
      <c r="H6" s="16" t="s">
        <v>8</v>
      </c>
      <c r="I6" s="15" t="s">
        <v>14</v>
      </c>
      <c r="J6" s="16" t="s">
        <v>8</v>
      </c>
      <c r="K6" s="15" t="s">
        <v>14</v>
      </c>
      <c r="L6" s="16" t="s">
        <v>8</v>
      </c>
      <c r="M6" s="15" t="s">
        <v>14</v>
      </c>
      <c r="N6" s="16" t="s">
        <v>8</v>
      </c>
      <c r="O6" s="15" t="s">
        <v>14</v>
      </c>
      <c r="P6" s="16" t="s">
        <v>8</v>
      </c>
      <c r="Q6" s="17" t="s">
        <v>14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0" customFormat="1" ht="15" customHeight="1" x14ac:dyDescent="0.25">
      <c r="A7" s="21" t="s">
        <v>17</v>
      </c>
      <c r="B7" s="67" t="s">
        <v>73</v>
      </c>
      <c r="C7" s="22">
        <v>3329540</v>
      </c>
      <c r="D7" s="23">
        <v>24760</v>
      </c>
      <c r="E7" s="24">
        <v>0.74360000000000004</v>
      </c>
      <c r="F7" s="25">
        <v>329947</v>
      </c>
      <c r="G7" s="24">
        <v>9.9097000000000008</v>
      </c>
      <c r="H7" s="25">
        <v>610225</v>
      </c>
      <c r="I7" s="24">
        <v>18.3276</v>
      </c>
      <c r="J7" s="25">
        <v>273280</v>
      </c>
      <c r="K7" s="24">
        <v>8.2077000000000009</v>
      </c>
      <c r="L7" s="25">
        <v>1944410</v>
      </c>
      <c r="M7" s="24">
        <v>58.398800000000001</v>
      </c>
      <c r="N7" s="40">
        <v>7163</v>
      </c>
      <c r="O7" s="24">
        <v>0.21510000000000001</v>
      </c>
      <c r="P7" s="26">
        <v>139755</v>
      </c>
      <c r="Q7" s="27">
        <v>4.1974</v>
      </c>
      <c r="R7" s="28">
        <v>92782</v>
      </c>
      <c r="S7" s="27">
        <v>2.7866</v>
      </c>
      <c r="T7" s="28">
        <v>80132</v>
      </c>
      <c r="U7" s="29">
        <v>2.4066999999999998</v>
      </c>
      <c r="V7" s="58">
        <v>55840</v>
      </c>
      <c r="W7" s="59">
        <v>99.995999999999995</v>
      </c>
    </row>
    <row r="8" spans="1:23" s="30" customFormat="1" ht="15" customHeight="1" x14ac:dyDescent="0.25">
      <c r="A8" s="21" t="s">
        <v>17</v>
      </c>
      <c r="B8" s="31" t="s">
        <v>19</v>
      </c>
      <c r="C8" s="32">
        <v>45186</v>
      </c>
      <c r="D8" s="33">
        <v>713</v>
      </c>
      <c r="E8" s="34">
        <v>1.5779000000000001</v>
      </c>
      <c r="F8" s="35">
        <v>1048</v>
      </c>
      <c r="G8" s="34">
        <v>2.3193000000000001</v>
      </c>
      <c r="H8" s="42">
        <v>2004</v>
      </c>
      <c r="I8" s="34">
        <v>4.4349999999999996</v>
      </c>
      <c r="J8" s="35">
        <v>6967</v>
      </c>
      <c r="K8" s="34">
        <v>15.4185</v>
      </c>
      <c r="L8" s="35">
        <v>33603</v>
      </c>
      <c r="M8" s="34">
        <v>74.366</v>
      </c>
      <c r="N8" s="35">
        <v>42</v>
      </c>
      <c r="O8" s="34">
        <v>9.2899999999999996E-2</v>
      </c>
      <c r="P8" s="45">
        <v>809</v>
      </c>
      <c r="Q8" s="37">
        <v>1.7904</v>
      </c>
      <c r="R8" s="33">
        <v>871</v>
      </c>
      <c r="S8" s="37">
        <v>1.9276</v>
      </c>
      <c r="T8" s="43">
        <v>900</v>
      </c>
      <c r="U8" s="38">
        <v>1.9918</v>
      </c>
      <c r="V8" s="60">
        <v>942</v>
      </c>
      <c r="W8" s="61">
        <v>100</v>
      </c>
    </row>
    <row r="9" spans="1:23" s="30" customFormat="1" ht="15" customHeight="1" x14ac:dyDescent="0.25">
      <c r="A9" s="21" t="s">
        <v>17</v>
      </c>
      <c r="B9" s="39" t="s">
        <v>18</v>
      </c>
      <c r="C9" s="22">
        <v>6315</v>
      </c>
      <c r="D9" s="23">
        <v>248</v>
      </c>
      <c r="E9" s="24">
        <v>3.9272</v>
      </c>
      <c r="F9" s="25">
        <v>421</v>
      </c>
      <c r="G9" s="24">
        <v>6.6666999999999996</v>
      </c>
      <c r="H9" s="25">
        <v>368</v>
      </c>
      <c r="I9" s="24">
        <v>5.8273999999999999</v>
      </c>
      <c r="J9" s="40">
        <v>131</v>
      </c>
      <c r="K9" s="24">
        <v>2.0743999999999998</v>
      </c>
      <c r="L9" s="40">
        <v>4261</v>
      </c>
      <c r="M9" s="24">
        <v>67.474299999999999</v>
      </c>
      <c r="N9" s="25">
        <v>90</v>
      </c>
      <c r="O9" s="24">
        <v>1.4252</v>
      </c>
      <c r="P9" s="44">
        <v>796</v>
      </c>
      <c r="Q9" s="27">
        <v>12.604900000000001</v>
      </c>
      <c r="R9" s="41">
        <v>188</v>
      </c>
      <c r="S9" s="27">
        <v>2.9769999999999999</v>
      </c>
      <c r="T9" s="41">
        <v>95</v>
      </c>
      <c r="U9" s="29">
        <v>1.5044</v>
      </c>
      <c r="V9" s="58">
        <v>232</v>
      </c>
      <c r="W9" s="59">
        <v>100</v>
      </c>
    </row>
    <row r="10" spans="1:23" s="30" customFormat="1" ht="15" customHeight="1" x14ac:dyDescent="0.25">
      <c r="A10" s="21" t="s">
        <v>17</v>
      </c>
      <c r="B10" s="31" t="s">
        <v>21</v>
      </c>
      <c r="C10" s="32">
        <v>52410</v>
      </c>
      <c r="D10" s="43">
        <v>756</v>
      </c>
      <c r="E10" s="34">
        <v>1.4424999999999999</v>
      </c>
      <c r="F10" s="35">
        <v>2811</v>
      </c>
      <c r="G10" s="34">
        <v>5.3635000000000002</v>
      </c>
      <c r="H10" s="42">
        <v>15813</v>
      </c>
      <c r="I10" s="34">
        <v>30.171700000000001</v>
      </c>
      <c r="J10" s="35">
        <v>1235</v>
      </c>
      <c r="K10" s="34">
        <v>2.3563999999999998</v>
      </c>
      <c r="L10" s="42">
        <v>29659</v>
      </c>
      <c r="M10" s="34">
        <v>56.590299999999999</v>
      </c>
      <c r="N10" s="42">
        <v>164</v>
      </c>
      <c r="O10" s="34">
        <v>0.31290000000000001</v>
      </c>
      <c r="P10" s="36">
        <v>1972</v>
      </c>
      <c r="Q10" s="37">
        <v>3.7625999999999999</v>
      </c>
      <c r="R10" s="43">
        <v>1536</v>
      </c>
      <c r="S10" s="37">
        <v>2.9306999999999999</v>
      </c>
      <c r="T10" s="43">
        <v>274</v>
      </c>
      <c r="U10" s="38">
        <v>0.52280000000000004</v>
      </c>
      <c r="V10" s="60">
        <v>998</v>
      </c>
      <c r="W10" s="61">
        <v>100</v>
      </c>
    </row>
    <row r="11" spans="1:23" s="30" customFormat="1" ht="15" customHeight="1" x14ac:dyDescent="0.25">
      <c r="A11" s="21" t="s">
        <v>17</v>
      </c>
      <c r="B11" s="39" t="s">
        <v>20</v>
      </c>
      <c r="C11" s="22">
        <v>46284</v>
      </c>
      <c r="D11" s="23">
        <v>185</v>
      </c>
      <c r="E11" s="24">
        <v>0.3997</v>
      </c>
      <c r="F11" s="40">
        <v>1267</v>
      </c>
      <c r="G11" s="24">
        <v>2.7374000000000001</v>
      </c>
      <c r="H11" s="25">
        <v>3883</v>
      </c>
      <c r="I11" s="24">
        <v>8.3895</v>
      </c>
      <c r="J11" s="25">
        <v>7341</v>
      </c>
      <c r="K11" s="24">
        <v>15.860799999999999</v>
      </c>
      <c r="L11" s="25">
        <v>32369</v>
      </c>
      <c r="M11" s="24">
        <v>69.935599999999994</v>
      </c>
      <c r="N11" s="25">
        <v>104</v>
      </c>
      <c r="O11" s="24">
        <v>0.22470000000000001</v>
      </c>
      <c r="P11" s="44">
        <v>1135</v>
      </c>
      <c r="Q11" s="27">
        <v>2.4523000000000001</v>
      </c>
      <c r="R11" s="41">
        <v>524</v>
      </c>
      <c r="S11" s="27">
        <v>1.1321000000000001</v>
      </c>
      <c r="T11" s="23">
        <v>1159</v>
      </c>
      <c r="U11" s="29">
        <v>2.5041000000000002</v>
      </c>
      <c r="V11" s="58">
        <v>947</v>
      </c>
      <c r="W11" s="59">
        <v>100</v>
      </c>
    </row>
    <row r="12" spans="1:23" s="30" customFormat="1" ht="15" customHeight="1" x14ac:dyDescent="0.25">
      <c r="A12" s="21" t="s">
        <v>17</v>
      </c>
      <c r="B12" s="31" t="s">
        <v>22</v>
      </c>
      <c r="C12" s="32">
        <v>379381</v>
      </c>
      <c r="D12" s="33">
        <v>1112</v>
      </c>
      <c r="E12" s="34">
        <v>0.29310000000000003</v>
      </c>
      <c r="F12" s="42">
        <v>83035</v>
      </c>
      <c r="G12" s="34">
        <v>21.887</v>
      </c>
      <c r="H12" s="35">
        <v>159926</v>
      </c>
      <c r="I12" s="34">
        <v>42.154499999999999</v>
      </c>
      <c r="J12" s="35">
        <v>11856</v>
      </c>
      <c r="K12" s="34">
        <v>3.1251000000000002</v>
      </c>
      <c r="L12" s="35">
        <v>104039</v>
      </c>
      <c r="M12" s="34">
        <v>27.423400000000001</v>
      </c>
      <c r="N12" s="42">
        <v>2144</v>
      </c>
      <c r="O12" s="34">
        <v>0.56510000000000005</v>
      </c>
      <c r="P12" s="45">
        <v>17269</v>
      </c>
      <c r="Q12" s="37">
        <v>4.5518999999999998</v>
      </c>
      <c r="R12" s="43">
        <v>7743</v>
      </c>
      <c r="S12" s="37">
        <v>2.0409999999999999</v>
      </c>
      <c r="T12" s="33">
        <v>8588</v>
      </c>
      <c r="U12" s="38">
        <v>2.2637</v>
      </c>
      <c r="V12" s="60">
        <v>5479</v>
      </c>
      <c r="W12" s="61">
        <v>100</v>
      </c>
    </row>
    <row r="13" spans="1:23" s="30" customFormat="1" ht="15" customHeight="1" x14ac:dyDescent="0.25">
      <c r="A13" s="21" t="s">
        <v>17</v>
      </c>
      <c r="B13" s="39" t="s">
        <v>23</v>
      </c>
      <c r="C13" s="22">
        <v>67119</v>
      </c>
      <c r="D13" s="23">
        <v>213</v>
      </c>
      <c r="E13" s="24">
        <v>0.31730000000000003</v>
      </c>
      <c r="F13" s="40">
        <v>3601</v>
      </c>
      <c r="G13" s="24">
        <v>5.3651</v>
      </c>
      <c r="H13" s="25">
        <v>11434</v>
      </c>
      <c r="I13" s="24">
        <v>17.035399999999999</v>
      </c>
      <c r="J13" s="40">
        <v>1324</v>
      </c>
      <c r="K13" s="24">
        <v>1.9725999999999999</v>
      </c>
      <c r="L13" s="25">
        <v>47141</v>
      </c>
      <c r="M13" s="24">
        <v>70.234999999999999</v>
      </c>
      <c r="N13" s="25">
        <v>97</v>
      </c>
      <c r="O13" s="24">
        <v>0.14449999999999999</v>
      </c>
      <c r="P13" s="26">
        <v>3309</v>
      </c>
      <c r="Q13" s="27">
        <v>4.93</v>
      </c>
      <c r="R13" s="23">
        <v>1424</v>
      </c>
      <c r="S13" s="27">
        <v>2.1215999999999999</v>
      </c>
      <c r="T13" s="41">
        <v>1249</v>
      </c>
      <c r="U13" s="29">
        <v>1.8609</v>
      </c>
      <c r="V13" s="58">
        <v>1655</v>
      </c>
      <c r="W13" s="59">
        <v>100</v>
      </c>
    </row>
    <row r="14" spans="1:23" s="30" customFormat="1" ht="15" customHeight="1" x14ac:dyDescent="0.25">
      <c r="A14" s="21" t="s">
        <v>17</v>
      </c>
      <c r="B14" s="31" t="s">
        <v>24</v>
      </c>
      <c r="C14" s="46">
        <v>10818</v>
      </c>
      <c r="D14" s="33">
        <v>18</v>
      </c>
      <c r="E14" s="34">
        <v>0.16639999999999999</v>
      </c>
      <c r="F14" s="35">
        <v>1121</v>
      </c>
      <c r="G14" s="34">
        <v>10.362399999999999</v>
      </c>
      <c r="H14" s="42">
        <v>1391</v>
      </c>
      <c r="I14" s="34">
        <v>12.8582</v>
      </c>
      <c r="J14" s="42">
        <v>734</v>
      </c>
      <c r="K14" s="34">
        <v>6.7850000000000001</v>
      </c>
      <c r="L14" s="42">
        <v>7148</v>
      </c>
      <c r="M14" s="34">
        <v>66.075100000000006</v>
      </c>
      <c r="N14" s="35">
        <v>3</v>
      </c>
      <c r="O14" s="34">
        <v>2.7699999999999999E-2</v>
      </c>
      <c r="P14" s="36">
        <v>403</v>
      </c>
      <c r="Q14" s="37">
        <v>3.7252999999999998</v>
      </c>
      <c r="R14" s="43">
        <v>213</v>
      </c>
      <c r="S14" s="37">
        <v>1.9689000000000001</v>
      </c>
      <c r="T14" s="33">
        <v>56</v>
      </c>
      <c r="U14" s="38">
        <v>0.51770000000000005</v>
      </c>
      <c r="V14" s="60">
        <v>338</v>
      </c>
      <c r="W14" s="61">
        <v>100</v>
      </c>
    </row>
    <row r="15" spans="1:23" s="30" customFormat="1" ht="15" customHeight="1" x14ac:dyDescent="0.25">
      <c r="A15" s="21" t="s">
        <v>17</v>
      </c>
      <c r="B15" s="39" t="s">
        <v>26</v>
      </c>
      <c r="C15" s="51">
        <v>1980</v>
      </c>
      <c r="D15" s="23">
        <v>5</v>
      </c>
      <c r="E15" s="24">
        <v>0.2525</v>
      </c>
      <c r="F15" s="25">
        <v>250</v>
      </c>
      <c r="G15" s="24">
        <v>12.626300000000001</v>
      </c>
      <c r="H15" s="25">
        <v>204</v>
      </c>
      <c r="I15" s="24">
        <v>10.303000000000001</v>
      </c>
      <c r="J15" s="40">
        <v>277</v>
      </c>
      <c r="K15" s="24">
        <v>13.9899</v>
      </c>
      <c r="L15" s="25">
        <v>1189</v>
      </c>
      <c r="M15" s="24">
        <v>60.0505</v>
      </c>
      <c r="N15" s="40">
        <v>1</v>
      </c>
      <c r="O15" s="24">
        <v>5.0500000000000003E-2</v>
      </c>
      <c r="P15" s="26">
        <v>54</v>
      </c>
      <c r="Q15" s="27">
        <v>2.7273000000000001</v>
      </c>
      <c r="R15" s="41">
        <v>40</v>
      </c>
      <c r="S15" s="27">
        <v>2.0202</v>
      </c>
      <c r="T15" s="23">
        <v>71</v>
      </c>
      <c r="U15" s="29">
        <v>3.5859000000000001</v>
      </c>
      <c r="V15" s="58">
        <v>53</v>
      </c>
      <c r="W15" s="59">
        <v>100</v>
      </c>
    </row>
    <row r="16" spans="1:23" s="30" customFormat="1" ht="15" customHeight="1" x14ac:dyDescent="0.25">
      <c r="A16" s="21" t="s">
        <v>17</v>
      </c>
      <c r="B16" s="31" t="s">
        <v>25</v>
      </c>
      <c r="C16" s="32" t="s">
        <v>74</v>
      </c>
      <c r="D16" s="33" t="s">
        <v>74</v>
      </c>
      <c r="E16" s="34" t="s">
        <v>74</v>
      </c>
      <c r="F16" s="42" t="s">
        <v>74</v>
      </c>
      <c r="G16" s="34" t="s">
        <v>74</v>
      </c>
      <c r="H16" s="35" t="s">
        <v>74</v>
      </c>
      <c r="I16" s="34" t="s">
        <v>74</v>
      </c>
      <c r="J16" s="35" t="s">
        <v>74</v>
      </c>
      <c r="K16" s="34" t="s">
        <v>74</v>
      </c>
      <c r="L16" s="35" t="s">
        <v>74</v>
      </c>
      <c r="M16" s="34" t="s">
        <v>74</v>
      </c>
      <c r="N16" s="42" t="s">
        <v>74</v>
      </c>
      <c r="O16" s="34" t="s">
        <v>74</v>
      </c>
      <c r="P16" s="45" t="s">
        <v>74</v>
      </c>
      <c r="Q16" s="37" t="s">
        <v>74</v>
      </c>
      <c r="R16" s="43" t="s">
        <v>74</v>
      </c>
      <c r="S16" s="37" t="s">
        <v>74</v>
      </c>
      <c r="T16" s="33" t="s">
        <v>74</v>
      </c>
      <c r="U16" s="38" t="s">
        <v>74</v>
      </c>
      <c r="V16" s="62" t="s">
        <v>74</v>
      </c>
      <c r="W16" s="63" t="s">
        <v>74</v>
      </c>
    </row>
    <row r="17" spans="1:23" s="30" customFormat="1" ht="15" customHeight="1" x14ac:dyDescent="0.25">
      <c r="A17" s="21" t="s">
        <v>17</v>
      </c>
      <c r="B17" s="39" t="s">
        <v>27</v>
      </c>
      <c r="C17" s="22">
        <v>176195</v>
      </c>
      <c r="D17" s="23">
        <v>340</v>
      </c>
      <c r="E17" s="24">
        <v>0.193</v>
      </c>
      <c r="F17" s="40">
        <v>11180</v>
      </c>
      <c r="G17" s="24">
        <v>6.3452000000000002</v>
      </c>
      <c r="H17" s="25">
        <v>50840</v>
      </c>
      <c r="I17" s="24">
        <v>28.854399999999998</v>
      </c>
      <c r="J17" s="40">
        <v>16197</v>
      </c>
      <c r="K17" s="24">
        <v>9.1927000000000003</v>
      </c>
      <c r="L17" s="40">
        <v>90728</v>
      </c>
      <c r="M17" s="24">
        <v>51.492899999999999</v>
      </c>
      <c r="N17" s="40">
        <v>223</v>
      </c>
      <c r="O17" s="24">
        <v>0.12659999999999999</v>
      </c>
      <c r="P17" s="44">
        <v>6687</v>
      </c>
      <c r="Q17" s="27">
        <v>3.7951999999999999</v>
      </c>
      <c r="R17" s="23">
        <v>4688</v>
      </c>
      <c r="S17" s="27">
        <v>2.6606999999999998</v>
      </c>
      <c r="T17" s="23">
        <v>858</v>
      </c>
      <c r="U17" s="29">
        <v>0.48699999999999999</v>
      </c>
      <c r="V17" s="58">
        <v>3215</v>
      </c>
      <c r="W17" s="59">
        <v>100</v>
      </c>
    </row>
    <row r="18" spans="1:23" s="30" customFormat="1" ht="15" customHeight="1" x14ac:dyDescent="0.25">
      <c r="A18" s="21" t="s">
        <v>17</v>
      </c>
      <c r="B18" s="31" t="s">
        <v>28</v>
      </c>
      <c r="C18" s="32">
        <v>186839</v>
      </c>
      <c r="D18" s="43">
        <v>310</v>
      </c>
      <c r="E18" s="34">
        <v>0.16589999999999999</v>
      </c>
      <c r="F18" s="35">
        <v>18567</v>
      </c>
      <c r="G18" s="34">
        <v>9.9374000000000002</v>
      </c>
      <c r="H18" s="35">
        <v>14984</v>
      </c>
      <c r="I18" s="34">
        <v>8.0197000000000003</v>
      </c>
      <c r="J18" s="35">
        <v>33334</v>
      </c>
      <c r="K18" s="34">
        <v>17.841000000000001</v>
      </c>
      <c r="L18" s="35">
        <v>111697</v>
      </c>
      <c r="M18" s="34">
        <v>59.782499999999999</v>
      </c>
      <c r="N18" s="35">
        <v>175</v>
      </c>
      <c r="O18" s="34">
        <v>9.3700000000000006E-2</v>
      </c>
      <c r="P18" s="36">
        <v>7772</v>
      </c>
      <c r="Q18" s="37">
        <v>4.1597</v>
      </c>
      <c r="R18" s="43">
        <v>2638</v>
      </c>
      <c r="S18" s="37">
        <v>1.4118999999999999</v>
      </c>
      <c r="T18" s="33">
        <v>1750</v>
      </c>
      <c r="U18" s="38">
        <v>0.93659999999999999</v>
      </c>
      <c r="V18" s="60">
        <v>2125</v>
      </c>
      <c r="W18" s="61">
        <v>100</v>
      </c>
    </row>
    <row r="19" spans="1:23" s="30" customFormat="1" ht="15" customHeight="1" x14ac:dyDescent="0.25">
      <c r="A19" s="21" t="s">
        <v>17</v>
      </c>
      <c r="B19" s="39" t="s">
        <v>29</v>
      </c>
      <c r="C19" s="22">
        <v>2072</v>
      </c>
      <c r="D19" s="23">
        <v>10</v>
      </c>
      <c r="E19" s="24">
        <v>0.48259999999999997</v>
      </c>
      <c r="F19" s="25">
        <v>669</v>
      </c>
      <c r="G19" s="24">
        <v>32.287599999999998</v>
      </c>
      <c r="H19" s="25">
        <v>178</v>
      </c>
      <c r="I19" s="24">
        <v>8.5907</v>
      </c>
      <c r="J19" s="25">
        <v>12</v>
      </c>
      <c r="K19" s="24">
        <v>0.57920000000000005</v>
      </c>
      <c r="L19" s="25">
        <v>559</v>
      </c>
      <c r="M19" s="24">
        <v>26.9788</v>
      </c>
      <c r="N19" s="25">
        <v>357</v>
      </c>
      <c r="O19" s="24">
        <v>17.229700000000001</v>
      </c>
      <c r="P19" s="26">
        <v>287</v>
      </c>
      <c r="Q19" s="27">
        <v>13.8514</v>
      </c>
      <c r="R19" s="23">
        <v>22</v>
      </c>
      <c r="S19" s="27">
        <v>1.0618000000000001</v>
      </c>
      <c r="T19" s="23">
        <v>238</v>
      </c>
      <c r="U19" s="29">
        <v>11.486499999999999</v>
      </c>
      <c r="V19" s="58">
        <v>79</v>
      </c>
      <c r="W19" s="59">
        <v>100</v>
      </c>
    </row>
    <row r="20" spans="1:23" s="30" customFormat="1" ht="15" customHeight="1" x14ac:dyDescent="0.25">
      <c r="A20" s="21" t="s">
        <v>17</v>
      </c>
      <c r="B20" s="31" t="s">
        <v>31</v>
      </c>
      <c r="C20" s="46">
        <v>11896</v>
      </c>
      <c r="D20" s="43">
        <v>85</v>
      </c>
      <c r="E20" s="34">
        <v>0.71450000000000002</v>
      </c>
      <c r="F20" s="42">
        <v>284</v>
      </c>
      <c r="G20" s="34">
        <v>2.3874</v>
      </c>
      <c r="H20" s="35">
        <v>702</v>
      </c>
      <c r="I20" s="34">
        <v>5.9010999999999996</v>
      </c>
      <c r="J20" s="42">
        <v>61</v>
      </c>
      <c r="K20" s="34">
        <v>0.51280000000000003</v>
      </c>
      <c r="L20" s="42">
        <v>10419</v>
      </c>
      <c r="M20" s="34">
        <v>87.584100000000007</v>
      </c>
      <c r="N20" s="42">
        <v>35</v>
      </c>
      <c r="O20" s="34">
        <v>0.29420000000000002</v>
      </c>
      <c r="P20" s="36">
        <v>310</v>
      </c>
      <c r="Q20" s="37">
        <v>2.6059000000000001</v>
      </c>
      <c r="R20" s="43">
        <v>136</v>
      </c>
      <c r="S20" s="37">
        <v>1.1432</v>
      </c>
      <c r="T20" s="33">
        <v>106</v>
      </c>
      <c r="U20" s="38">
        <v>0.8911</v>
      </c>
      <c r="V20" s="60">
        <v>359</v>
      </c>
      <c r="W20" s="61">
        <v>100</v>
      </c>
    </row>
    <row r="21" spans="1:23" s="30" customFormat="1" ht="15" customHeight="1" x14ac:dyDescent="0.25">
      <c r="A21" s="21" t="s">
        <v>17</v>
      </c>
      <c r="B21" s="39" t="s">
        <v>32</v>
      </c>
      <c r="C21" s="22">
        <v>73047</v>
      </c>
      <c r="D21" s="41">
        <v>118</v>
      </c>
      <c r="E21" s="24">
        <v>0.1615</v>
      </c>
      <c r="F21" s="25">
        <v>10658</v>
      </c>
      <c r="G21" s="24">
        <v>14.5906</v>
      </c>
      <c r="H21" s="40">
        <v>11736</v>
      </c>
      <c r="I21" s="24">
        <v>16.066400000000002</v>
      </c>
      <c r="J21" s="25">
        <v>5713</v>
      </c>
      <c r="K21" s="24">
        <v>7.8209999999999997</v>
      </c>
      <c r="L21" s="25">
        <v>41564</v>
      </c>
      <c r="M21" s="24">
        <v>56.900399999999998</v>
      </c>
      <c r="N21" s="25">
        <v>137</v>
      </c>
      <c r="O21" s="24">
        <v>0.18759999999999999</v>
      </c>
      <c r="P21" s="44">
        <v>3121</v>
      </c>
      <c r="Q21" s="27">
        <v>4.2725999999999997</v>
      </c>
      <c r="R21" s="23">
        <v>1955</v>
      </c>
      <c r="S21" s="27">
        <v>2.6764000000000001</v>
      </c>
      <c r="T21" s="41">
        <v>1390</v>
      </c>
      <c r="U21" s="29">
        <v>1.9029</v>
      </c>
      <c r="V21" s="58">
        <v>787</v>
      </c>
      <c r="W21" s="59">
        <v>100</v>
      </c>
    </row>
    <row r="22" spans="1:23" s="30" customFormat="1" ht="15" customHeight="1" x14ac:dyDescent="0.25">
      <c r="A22" s="21" t="s">
        <v>17</v>
      </c>
      <c r="B22" s="31" t="s">
        <v>33</v>
      </c>
      <c r="C22" s="32">
        <v>125559</v>
      </c>
      <c r="D22" s="33">
        <v>203</v>
      </c>
      <c r="E22" s="34">
        <v>0.16170000000000001</v>
      </c>
      <c r="F22" s="42">
        <v>5249</v>
      </c>
      <c r="G22" s="34">
        <v>4.1805000000000003</v>
      </c>
      <c r="H22" s="42">
        <v>8362</v>
      </c>
      <c r="I22" s="34">
        <v>6.6597999999999997</v>
      </c>
      <c r="J22" s="35">
        <v>6091</v>
      </c>
      <c r="K22" s="34">
        <v>4.8510999999999997</v>
      </c>
      <c r="L22" s="35">
        <v>100240</v>
      </c>
      <c r="M22" s="34">
        <v>79.834999999999994</v>
      </c>
      <c r="N22" s="35">
        <v>72</v>
      </c>
      <c r="O22" s="34">
        <v>5.7299999999999997E-2</v>
      </c>
      <c r="P22" s="45">
        <v>5342</v>
      </c>
      <c r="Q22" s="37">
        <v>4.2545999999999999</v>
      </c>
      <c r="R22" s="43">
        <v>3513</v>
      </c>
      <c r="S22" s="37">
        <v>2.7978999999999998</v>
      </c>
      <c r="T22" s="43">
        <v>3264</v>
      </c>
      <c r="U22" s="38">
        <v>2.5996000000000001</v>
      </c>
      <c r="V22" s="60">
        <v>1505</v>
      </c>
      <c r="W22" s="61">
        <v>100</v>
      </c>
    </row>
    <row r="23" spans="1:23" s="30" customFormat="1" ht="15" customHeight="1" x14ac:dyDescent="0.25">
      <c r="A23" s="21" t="s">
        <v>17</v>
      </c>
      <c r="B23" s="39" t="s">
        <v>30</v>
      </c>
      <c r="C23" s="22">
        <v>50004</v>
      </c>
      <c r="D23" s="23">
        <v>70</v>
      </c>
      <c r="E23" s="24">
        <v>0.14000000000000001</v>
      </c>
      <c r="F23" s="25">
        <v>1648</v>
      </c>
      <c r="G23" s="24">
        <v>3.2957000000000001</v>
      </c>
      <c r="H23" s="25">
        <v>2531</v>
      </c>
      <c r="I23" s="24">
        <v>5.0616000000000003</v>
      </c>
      <c r="J23" s="25">
        <v>874</v>
      </c>
      <c r="K23" s="24">
        <v>1.7479</v>
      </c>
      <c r="L23" s="25">
        <v>43325</v>
      </c>
      <c r="M23" s="24">
        <v>86.643100000000004</v>
      </c>
      <c r="N23" s="25">
        <v>37</v>
      </c>
      <c r="O23" s="24">
        <v>7.3999999999999996E-2</v>
      </c>
      <c r="P23" s="44">
        <v>1519</v>
      </c>
      <c r="Q23" s="27">
        <v>3.0377999999999998</v>
      </c>
      <c r="R23" s="41">
        <v>427</v>
      </c>
      <c r="S23" s="27">
        <v>0.85389999999999999</v>
      </c>
      <c r="T23" s="23">
        <v>149</v>
      </c>
      <c r="U23" s="29">
        <v>0.29799999999999999</v>
      </c>
      <c r="V23" s="58">
        <v>1221</v>
      </c>
      <c r="W23" s="59">
        <v>100</v>
      </c>
    </row>
    <row r="24" spans="1:23" s="30" customFormat="1" ht="15" customHeight="1" x14ac:dyDescent="0.25">
      <c r="A24" s="21" t="s">
        <v>17</v>
      </c>
      <c r="B24" s="31" t="s">
        <v>34</v>
      </c>
      <c r="C24" s="32">
        <v>71066</v>
      </c>
      <c r="D24" s="43">
        <v>874</v>
      </c>
      <c r="E24" s="34">
        <v>1.2298</v>
      </c>
      <c r="F24" s="35">
        <v>1880</v>
      </c>
      <c r="G24" s="34">
        <v>2.6454</v>
      </c>
      <c r="H24" s="42">
        <v>6349</v>
      </c>
      <c r="I24" s="34">
        <v>8.9338999999999995</v>
      </c>
      <c r="J24" s="35">
        <v>2107</v>
      </c>
      <c r="K24" s="34">
        <v>2.9647999999999999</v>
      </c>
      <c r="L24" s="35">
        <v>55990</v>
      </c>
      <c r="M24" s="34">
        <v>78.785899999999998</v>
      </c>
      <c r="N24" s="35">
        <v>87</v>
      </c>
      <c r="O24" s="34">
        <v>0.12239999999999999</v>
      </c>
      <c r="P24" s="45">
        <v>3779</v>
      </c>
      <c r="Q24" s="37">
        <v>5.3175999999999997</v>
      </c>
      <c r="R24" s="43">
        <v>10352</v>
      </c>
      <c r="S24" s="37">
        <v>14.566700000000001</v>
      </c>
      <c r="T24" s="33">
        <v>2287</v>
      </c>
      <c r="U24" s="38">
        <v>3.2181000000000002</v>
      </c>
      <c r="V24" s="60">
        <v>1004</v>
      </c>
      <c r="W24" s="61">
        <v>100</v>
      </c>
    </row>
    <row r="25" spans="1:23" s="30" customFormat="1" ht="15" customHeight="1" x14ac:dyDescent="0.25">
      <c r="A25" s="21" t="s">
        <v>17</v>
      </c>
      <c r="B25" s="39" t="s">
        <v>35</v>
      </c>
      <c r="C25" s="51">
        <v>90168</v>
      </c>
      <c r="D25" s="23">
        <v>101</v>
      </c>
      <c r="E25" s="24">
        <v>0.112</v>
      </c>
      <c r="F25" s="25">
        <v>2381</v>
      </c>
      <c r="G25" s="24">
        <v>2.6406000000000001</v>
      </c>
      <c r="H25" s="25">
        <v>2853</v>
      </c>
      <c r="I25" s="24">
        <v>3.1640999999999999</v>
      </c>
      <c r="J25" s="25">
        <v>4035</v>
      </c>
      <c r="K25" s="24">
        <v>4.4749999999999996</v>
      </c>
      <c r="L25" s="40">
        <v>77984</v>
      </c>
      <c r="M25" s="24">
        <v>86.487399999999994</v>
      </c>
      <c r="N25" s="25">
        <v>79</v>
      </c>
      <c r="O25" s="24">
        <v>8.7599999999999997E-2</v>
      </c>
      <c r="P25" s="44">
        <v>2735</v>
      </c>
      <c r="Q25" s="27">
        <v>3.0331999999999999</v>
      </c>
      <c r="R25" s="23">
        <v>3365</v>
      </c>
      <c r="S25" s="27">
        <v>3.7319</v>
      </c>
      <c r="T25" s="23">
        <v>646</v>
      </c>
      <c r="U25" s="29">
        <v>0.71640000000000004</v>
      </c>
      <c r="V25" s="58">
        <v>1201</v>
      </c>
      <c r="W25" s="59">
        <v>100</v>
      </c>
    </row>
    <row r="26" spans="1:23" s="30" customFormat="1" ht="15" customHeight="1" x14ac:dyDescent="0.25">
      <c r="A26" s="21" t="s">
        <v>17</v>
      </c>
      <c r="B26" s="31" t="s">
        <v>36</v>
      </c>
      <c r="C26" s="32">
        <v>26608</v>
      </c>
      <c r="D26" s="33">
        <v>123</v>
      </c>
      <c r="E26" s="34">
        <v>0.46229999999999999</v>
      </c>
      <c r="F26" s="42">
        <v>1377</v>
      </c>
      <c r="G26" s="34">
        <v>5.1750999999999996</v>
      </c>
      <c r="H26" s="42">
        <v>1294</v>
      </c>
      <c r="I26" s="34">
        <v>4.8632</v>
      </c>
      <c r="J26" s="35">
        <v>6089</v>
      </c>
      <c r="K26" s="34">
        <v>22.8841</v>
      </c>
      <c r="L26" s="35">
        <v>17003</v>
      </c>
      <c r="M26" s="34">
        <v>63.901800000000001</v>
      </c>
      <c r="N26" s="42">
        <v>25</v>
      </c>
      <c r="O26" s="34">
        <v>9.4E-2</v>
      </c>
      <c r="P26" s="45">
        <v>697</v>
      </c>
      <c r="Q26" s="37">
        <v>2.6194999999999999</v>
      </c>
      <c r="R26" s="33">
        <v>64</v>
      </c>
      <c r="S26" s="37">
        <v>0.24049999999999999</v>
      </c>
      <c r="T26" s="33">
        <v>159</v>
      </c>
      <c r="U26" s="38">
        <v>0.59760000000000002</v>
      </c>
      <c r="V26" s="60">
        <v>1007</v>
      </c>
      <c r="W26" s="61">
        <v>100</v>
      </c>
    </row>
    <row r="27" spans="1:23" s="30" customFormat="1" ht="15" customHeight="1" x14ac:dyDescent="0.25">
      <c r="A27" s="21" t="s">
        <v>17</v>
      </c>
      <c r="B27" s="39" t="s">
        <v>39</v>
      </c>
      <c r="C27" s="51">
        <v>9550</v>
      </c>
      <c r="D27" s="41">
        <v>35</v>
      </c>
      <c r="E27" s="24">
        <v>0.36649999999999999</v>
      </c>
      <c r="F27" s="25">
        <v>234</v>
      </c>
      <c r="G27" s="24">
        <v>2.4502999999999999</v>
      </c>
      <c r="H27" s="25">
        <v>117</v>
      </c>
      <c r="I27" s="24">
        <v>1.2251000000000001</v>
      </c>
      <c r="J27" s="25">
        <v>120</v>
      </c>
      <c r="K27" s="24">
        <v>1.2565</v>
      </c>
      <c r="L27" s="40">
        <v>8840</v>
      </c>
      <c r="M27" s="24">
        <v>92.565399999999997</v>
      </c>
      <c r="N27" s="25">
        <v>9</v>
      </c>
      <c r="O27" s="24">
        <v>9.4200000000000006E-2</v>
      </c>
      <c r="P27" s="44">
        <v>195</v>
      </c>
      <c r="Q27" s="27">
        <v>2.0419</v>
      </c>
      <c r="R27" s="41">
        <v>283</v>
      </c>
      <c r="S27" s="27">
        <v>2.9634</v>
      </c>
      <c r="T27" s="23">
        <v>39</v>
      </c>
      <c r="U27" s="29">
        <v>0.40839999999999999</v>
      </c>
      <c r="V27" s="58">
        <v>404</v>
      </c>
      <c r="W27" s="59">
        <v>100</v>
      </c>
    </row>
    <row r="28" spans="1:23" s="30" customFormat="1" ht="15" customHeight="1" x14ac:dyDescent="0.25">
      <c r="A28" s="21" t="s">
        <v>17</v>
      </c>
      <c r="B28" s="31" t="s">
        <v>38</v>
      </c>
      <c r="C28" s="46">
        <v>166821</v>
      </c>
      <c r="D28" s="43">
        <v>304</v>
      </c>
      <c r="E28" s="34">
        <v>0.1822</v>
      </c>
      <c r="F28" s="35">
        <v>24379</v>
      </c>
      <c r="G28" s="34">
        <v>14.613899999999999</v>
      </c>
      <c r="H28" s="35">
        <v>24856</v>
      </c>
      <c r="I28" s="34">
        <v>14.899800000000001</v>
      </c>
      <c r="J28" s="35">
        <v>38225</v>
      </c>
      <c r="K28" s="34">
        <v>22.913799999999998</v>
      </c>
      <c r="L28" s="42">
        <v>70312</v>
      </c>
      <c r="M28" s="34">
        <v>42.148200000000003</v>
      </c>
      <c r="N28" s="35">
        <v>170</v>
      </c>
      <c r="O28" s="34">
        <v>0.1019</v>
      </c>
      <c r="P28" s="36">
        <v>8575</v>
      </c>
      <c r="Q28" s="37">
        <v>5.1402000000000001</v>
      </c>
      <c r="R28" s="33">
        <v>6766</v>
      </c>
      <c r="S28" s="37">
        <v>4.0557999999999996</v>
      </c>
      <c r="T28" s="43">
        <v>2805</v>
      </c>
      <c r="U28" s="38">
        <v>1.6814</v>
      </c>
      <c r="V28" s="60">
        <v>1172</v>
      </c>
      <c r="W28" s="61">
        <v>100</v>
      </c>
    </row>
    <row r="29" spans="1:23" s="30" customFormat="1" ht="15" customHeight="1" x14ac:dyDescent="0.25">
      <c r="A29" s="21" t="s">
        <v>17</v>
      </c>
      <c r="B29" s="39" t="s">
        <v>37</v>
      </c>
      <c r="C29" s="22">
        <v>4208</v>
      </c>
      <c r="D29" s="23">
        <v>4</v>
      </c>
      <c r="E29" s="24">
        <v>9.5100000000000004E-2</v>
      </c>
      <c r="F29" s="25">
        <v>479</v>
      </c>
      <c r="G29" s="24">
        <v>11.383100000000001</v>
      </c>
      <c r="H29" s="40">
        <v>609</v>
      </c>
      <c r="I29" s="24">
        <v>14.4724</v>
      </c>
      <c r="J29" s="25">
        <v>510</v>
      </c>
      <c r="K29" s="24">
        <v>12.1198</v>
      </c>
      <c r="L29" s="40">
        <v>2389</v>
      </c>
      <c r="M29" s="24">
        <v>56.772799999999997</v>
      </c>
      <c r="N29" s="25">
        <v>2</v>
      </c>
      <c r="O29" s="24">
        <v>4.7500000000000001E-2</v>
      </c>
      <c r="P29" s="44">
        <v>215</v>
      </c>
      <c r="Q29" s="27">
        <v>5.1093000000000002</v>
      </c>
      <c r="R29" s="23">
        <v>212</v>
      </c>
      <c r="S29" s="27">
        <v>5.0380000000000003</v>
      </c>
      <c r="T29" s="23">
        <v>134</v>
      </c>
      <c r="U29" s="29">
        <v>3.1844000000000001</v>
      </c>
      <c r="V29" s="58">
        <v>48</v>
      </c>
      <c r="W29" s="59">
        <v>95.832999999999998</v>
      </c>
    </row>
    <row r="30" spans="1:23" s="30" customFormat="1" ht="15" customHeight="1" x14ac:dyDescent="0.25">
      <c r="A30" s="21" t="s">
        <v>17</v>
      </c>
      <c r="B30" s="31" t="s">
        <v>40</v>
      </c>
      <c r="C30" s="32">
        <v>20167</v>
      </c>
      <c r="D30" s="43">
        <v>126</v>
      </c>
      <c r="E30" s="34">
        <v>0.62480000000000002</v>
      </c>
      <c r="F30" s="42">
        <v>1471</v>
      </c>
      <c r="G30" s="34">
        <v>7.2941000000000003</v>
      </c>
      <c r="H30" s="35">
        <v>814</v>
      </c>
      <c r="I30" s="34">
        <v>4.0362999999999998</v>
      </c>
      <c r="J30" s="35">
        <v>1338</v>
      </c>
      <c r="K30" s="34">
        <v>6.6345999999999998</v>
      </c>
      <c r="L30" s="35">
        <v>15662</v>
      </c>
      <c r="M30" s="34">
        <v>77.661500000000004</v>
      </c>
      <c r="N30" s="35">
        <v>13</v>
      </c>
      <c r="O30" s="34">
        <v>6.4500000000000002E-2</v>
      </c>
      <c r="P30" s="36">
        <v>743</v>
      </c>
      <c r="Q30" s="37">
        <v>3.6842000000000001</v>
      </c>
      <c r="R30" s="33">
        <v>318</v>
      </c>
      <c r="S30" s="37">
        <v>1.5768</v>
      </c>
      <c r="T30" s="43">
        <v>233</v>
      </c>
      <c r="U30" s="38">
        <v>1.1554</v>
      </c>
      <c r="V30" s="60">
        <v>269</v>
      </c>
      <c r="W30" s="61">
        <v>100</v>
      </c>
    </row>
    <row r="31" spans="1:23" s="30" customFormat="1" ht="15" customHeight="1" x14ac:dyDescent="0.25">
      <c r="A31" s="21" t="s">
        <v>17</v>
      </c>
      <c r="B31" s="39" t="s">
        <v>41</v>
      </c>
      <c r="C31" s="51">
        <v>73420</v>
      </c>
      <c r="D31" s="23">
        <v>586</v>
      </c>
      <c r="E31" s="24">
        <v>0.79810000000000003</v>
      </c>
      <c r="F31" s="40">
        <v>9854</v>
      </c>
      <c r="G31" s="24">
        <v>13.4214</v>
      </c>
      <c r="H31" s="25">
        <v>4933</v>
      </c>
      <c r="I31" s="24">
        <v>6.7188999999999997</v>
      </c>
      <c r="J31" s="40">
        <v>6362</v>
      </c>
      <c r="K31" s="24">
        <v>8.6652000000000005</v>
      </c>
      <c r="L31" s="25">
        <v>48284</v>
      </c>
      <c r="M31" s="24">
        <v>65.764099999999999</v>
      </c>
      <c r="N31" s="25">
        <v>29</v>
      </c>
      <c r="O31" s="24">
        <v>3.95E-2</v>
      </c>
      <c r="P31" s="26">
        <v>3372</v>
      </c>
      <c r="Q31" s="27">
        <v>4.5928000000000004</v>
      </c>
      <c r="R31" s="23">
        <v>3729</v>
      </c>
      <c r="S31" s="27">
        <v>5.0789999999999997</v>
      </c>
      <c r="T31" s="41">
        <v>3966</v>
      </c>
      <c r="U31" s="29">
        <v>5.4017999999999997</v>
      </c>
      <c r="V31" s="58">
        <v>709</v>
      </c>
      <c r="W31" s="59">
        <v>100</v>
      </c>
    </row>
    <row r="32" spans="1:23" s="30" customFormat="1" ht="15" customHeight="1" x14ac:dyDescent="0.25">
      <c r="A32" s="21" t="s">
        <v>17</v>
      </c>
      <c r="B32" s="31" t="s">
        <v>43</v>
      </c>
      <c r="C32" s="32">
        <v>30787</v>
      </c>
      <c r="D32" s="33">
        <v>56</v>
      </c>
      <c r="E32" s="34">
        <v>0.18190000000000001</v>
      </c>
      <c r="F32" s="35">
        <v>678</v>
      </c>
      <c r="G32" s="34">
        <v>2.2021999999999999</v>
      </c>
      <c r="H32" s="35">
        <v>1170</v>
      </c>
      <c r="I32" s="34">
        <v>3.8003</v>
      </c>
      <c r="J32" s="35">
        <v>7502</v>
      </c>
      <c r="K32" s="34">
        <v>24.3674</v>
      </c>
      <c r="L32" s="42">
        <v>20983</v>
      </c>
      <c r="M32" s="34">
        <v>68.1554</v>
      </c>
      <c r="N32" s="42">
        <v>24</v>
      </c>
      <c r="O32" s="34">
        <v>7.8E-2</v>
      </c>
      <c r="P32" s="45">
        <v>374</v>
      </c>
      <c r="Q32" s="37">
        <v>1.2148000000000001</v>
      </c>
      <c r="R32" s="43">
        <v>1007</v>
      </c>
      <c r="S32" s="37">
        <v>3.2709000000000001</v>
      </c>
      <c r="T32" s="33">
        <v>609</v>
      </c>
      <c r="U32" s="38">
        <v>1.9781</v>
      </c>
      <c r="V32" s="60">
        <v>645</v>
      </c>
      <c r="W32" s="61">
        <v>100</v>
      </c>
    </row>
    <row r="33" spans="1:23" s="30" customFormat="1" ht="15" customHeight="1" x14ac:dyDescent="0.25">
      <c r="A33" s="21" t="s">
        <v>17</v>
      </c>
      <c r="B33" s="39" t="s">
        <v>42</v>
      </c>
      <c r="C33" s="22">
        <v>35042</v>
      </c>
      <c r="D33" s="41">
        <v>83</v>
      </c>
      <c r="E33" s="24">
        <v>0.2369</v>
      </c>
      <c r="F33" s="25">
        <v>1849</v>
      </c>
      <c r="G33" s="24">
        <v>5.2765000000000004</v>
      </c>
      <c r="H33" s="40">
        <v>1322</v>
      </c>
      <c r="I33" s="24">
        <v>3.7726000000000002</v>
      </c>
      <c r="J33" s="25">
        <v>2725</v>
      </c>
      <c r="K33" s="24">
        <v>7.7763999999999998</v>
      </c>
      <c r="L33" s="25">
        <v>27564</v>
      </c>
      <c r="M33" s="24">
        <v>78.659899999999993</v>
      </c>
      <c r="N33" s="40">
        <v>46</v>
      </c>
      <c r="O33" s="24">
        <v>0.1313</v>
      </c>
      <c r="P33" s="44">
        <v>1453</v>
      </c>
      <c r="Q33" s="27">
        <v>4.1464999999999996</v>
      </c>
      <c r="R33" s="41">
        <v>1023</v>
      </c>
      <c r="S33" s="27">
        <v>2.9194</v>
      </c>
      <c r="T33" s="41">
        <v>441</v>
      </c>
      <c r="U33" s="29">
        <v>1.2585</v>
      </c>
      <c r="V33" s="58">
        <v>1294</v>
      </c>
      <c r="W33" s="59">
        <v>100</v>
      </c>
    </row>
    <row r="34" spans="1:23" s="30" customFormat="1" ht="15" customHeight="1" x14ac:dyDescent="0.25">
      <c r="A34" s="21" t="s">
        <v>17</v>
      </c>
      <c r="B34" s="31" t="s">
        <v>44</v>
      </c>
      <c r="C34" s="46">
        <v>4819</v>
      </c>
      <c r="D34" s="33">
        <v>127</v>
      </c>
      <c r="E34" s="34">
        <v>2.6354000000000002</v>
      </c>
      <c r="F34" s="35">
        <v>76</v>
      </c>
      <c r="G34" s="34">
        <v>1.5770999999999999</v>
      </c>
      <c r="H34" s="42">
        <v>105</v>
      </c>
      <c r="I34" s="34">
        <v>2.1789000000000001</v>
      </c>
      <c r="J34" s="35">
        <v>22</v>
      </c>
      <c r="K34" s="34">
        <v>0.45650000000000002</v>
      </c>
      <c r="L34" s="42">
        <v>4342</v>
      </c>
      <c r="M34" s="34">
        <v>90.101699999999994</v>
      </c>
      <c r="N34" s="42">
        <v>7</v>
      </c>
      <c r="O34" s="34">
        <v>0.14530000000000001</v>
      </c>
      <c r="P34" s="36">
        <v>140</v>
      </c>
      <c r="Q34" s="37">
        <v>2.9051999999999998</v>
      </c>
      <c r="R34" s="43">
        <v>102</v>
      </c>
      <c r="S34" s="37">
        <v>2.1166</v>
      </c>
      <c r="T34" s="43">
        <v>179</v>
      </c>
      <c r="U34" s="38">
        <v>3.7145000000000001</v>
      </c>
      <c r="V34" s="60">
        <v>204</v>
      </c>
      <c r="W34" s="61">
        <v>100</v>
      </c>
    </row>
    <row r="35" spans="1:23" s="30" customFormat="1" ht="15" customHeight="1" x14ac:dyDescent="0.25">
      <c r="A35" s="21" t="s">
        <v>17</v>
      </c>
      <c r="B35" s="39" t="s">
        <v>47</v>
      </c>
      <c r="C35" s="51">
        <v>35728</v>
      </c>
      <c r="D35" s="41">
        <v>101</v>
      </c>
      <c r="E35" s="24">
        <v>0.28270000000000001</v>
      </c>
      <c r="F35" s="25">
        <v>1502</v>
      </c>
      <c r="G35" s="24">
        <v>4.2039999999999997</v>
      </c>
      <c r="H35" s="40">
        <v>3413</v>
      </c>
      <c r="I35" s="24">
        <v>9.5526999999999997</v>
      </c>
      <c r="J35" s="25">
        <v>1055</v>
      </c>
      <c r="K35" s="24">
        <v>2.9529000000000001</v>
      </c>
      <c r="L35" s="40">
        <v>28504</v>
      </c>
      <c r="M35" s="24">
        <v>79.780600000000007</v>
      </c>
      <c r="N35" s="25">
        <v>28</v>
      </c>
      <c r="O35" s="24">
        <v>7.8399999999999997E-2</v>
      </c>
      <c r="P35" s="44">
        <v>1125</v>
      </c>
      <c r="Q35" s="27">
        <v>3.1488</v>
      </c>
      <c r="R35" s="41">
        <v>931</v>
      </c>
      <c r="S35" s="27">
        <v>2.6057999999999999</v>
      </c>
      <c r="T35" s="41">
        <v>138</v>
      </c>
      <c r="U35" s="29">
        <v>0.38629999999999998</v>
      </c>
      <c r="V35" s="58">
        <v>734</v>
      </c>
      <c r="W35" s="59">
        <v>100</v>
      </c>
    </row>
    <row r="36" spans="1:23" s="30" customFormat="1" ht="15" customHeight="1" x14ac:dyDescent="0.25">
      <c r="A36" s="21" t="s">
        <v>17</v>
      </c>
      <c r="B36" s="31" t="s">
        <v>51</v>
      </c>
      <c r="C36" s="46">
        <v>11683</v>
      </c>
      <c r="D36" s="43">
        <v>61</v>
      </c>
      <c r="E36" s="34">
        <v>0.52210000000000001</v>
      </c>
      <c r="F36" s="35">
        <v>1169</v>
      </c>
      <c r="G36" s="34">
        <v>10.006</v>
      </c>
      <c r="H36" s="35">
        <v>2786</v>
      </c>
      <c r="I36" s="34">
        <v>23.846599999999999</v>
      </c>
      <c r="J36" s="42">
        <v>406</v>
      </c>
      <c r="K36" s="34">
        <v>3.4750999999999999</v>
      </c>
      <c r="L36" s="42">
        <v>6192</v>
      </c>
      <c r="M36" s="34">
        <v>53.000100000000003</v>
      </c>
      <c r="N36" s="35">
        <v>123</v>
      </c>
      <c r="O36" s="34">
        <v>1.0528</v>
      </c>
      <c r="P36" s="45">
        <v>946</v>
      </c>
      <c r="Q36" s="37">
        <v>8.0972000000000008</v>
      </c>
      <c r="R36" s="43">
        <v>427</v>
      </c>
      <c r="S36" s="37">
        <v>3.6549</v>
      </c>
      <c r="T36" s="33">
        <v>406</v>
      </c>
      <c r="U36" s="38">
        <v>3.4750999999999999</v>
      </c>
      <c r="V36" s="60">
        <v>385</v>
      </c>
      <c r="W36" s="61">
        <v>100</v>
      </c>
    </row>
    <row r="37" spans="1:23" s="30" customFormat="1" ht="15" customHeight="1" x14ac:dyDescent="0.25">
      <c r="A37" s="21" t="s">
        <v>17</v>
      </c>
      <c r="B37" s="39" t="s">
        <v>48</v>
      </c>
      <c r="C37" s="22">
        <v>1619</v>
      </c>
      <c r="D37" s="23">
        <v>4</v>
      </c>
      <c r="E37" s="24">
        <v>0.24709999999999999</v>
      </c>
      <c r="F37" s="25">
        <v>98</v>
      </c>
      <c r="G37" s="24">
        <v>6.0530999999999997</v>
      </c>
      <c r="H37" s="25">
        <v>53</v>
      </c>
      <c r="I37" s="24">
        <v>3.2736000000000001</v>
      </c>
      <c r="J37" s="25">
        <v>8</v>
      </c>
      <c r="K37" s="24">
        <v>0.49409999999999998</v>
      </c>
      <c r="L37" s="25">
        <v>1387</v>
      </c>
      <c r="M37" s="24">
        <v>85.670199999999994</v>
      </c>
      <c r="N37" s="40">
        <v>2</v>
      </c>
      <c r="O37" s="24">
        <v>0.1235</v>
      </c>
      <c r="P37" s="44">
        <v>67</v>
      </c>
      <c r="Q37" s="27">
        <v>4.1383999999999999</v>
      </c>
      <c r="R37" s="41">
        <v>78</v>
      </c>
      <c r="S37" s="27">
        <v>4.8178000000000001</v>
      </c>
      <c r="T37" s="23">
        <v>9</v>
      </c>
      <c r="U37" s="29">
        <v>0.55589999999999995</v>
      </c>
      <c r="V37" s="58">
        <v>33</v>
      </c>
      <c r="W37" s="59">
        <v>100</v>
      </c>
    </row>
    <row r="38" spans="1:23" s="30" customFormat="1" ht="15" customHeight="1" x14ac:dyDescent="0.25">
      <c r="A38" s="21" t="s">
        <v>17</v>
      </c>
      <c r="B38" s="31" t="s">
        <v>49</v>
      </c>
      <c r="C38" s="32">
        <v>71900</v>
      </c>
      <c r="D38" s="33">
        <v>63</v>
      </c>
      <c r="E38" s="34">
        <v>8.7599999999999997E-2</v>
      </c>
      <c r="F38" s="35">
        <v>14548</v>
      </c>
      <c r="G38" s="34">
        <v>20.233699999999999</v>
      </c>
      <c r="H38" s="35">
        <v>11229</v>
      </c>
      <c r="I38" s="34">
        <v>15.6175</v>
      </c>
      <c r="J38" s="35">
        <v>5261</v>
      </c>
      <c r="K38" s="34">
        <v>7.3170999999999999</v>
      </c>
      <c r="L38" s="35">
        <v>38890</v>
      </c>
      <c r="M38" s="34">
        <v>54.088999999999999</v>
      </c>
      <c r="N38" s="35">
        <v>215</v>
      </c>
      <c r="O38" s="34">
        <v>0.29899999999999999</v>
      </c>
      <c r="P38" s="36">
        <v>1694</v>
      </c>
      <c r="Q38" s="37">
        <v>2.3561000000000001</v>
      </c>
      <c r="R38" s="43">
        <v>2226</v>
      </c>
      <c r="S38" s="37">
        <v>3.0960000000000001</v>
      </c>
      <c r="T38" s="33">
        <v>514</v>
      </c>
      <c r="U38" s="38">
        <v>0.71489999999999998</v>
      </c>
      <c r="V38" s="60">
        <v>1262</v>
      </c>
      <c r="W38" s="61">
        <v>100</v>
      </c>
    </row>
    <row r="39" spans="1:23" s="30" customFormat="1" ht="15" customHeight="1" x14ac:dyDescent="0.25">
      <c r="A39" s="21" t="s">
        <v>17</v>
      </c>
      <c r="B39" s="39" t="s">
        <v>50</v>
      </c>
      <c r="C39" s="22">
        <v>15477</v>
      </c>
      <c r="D39" s="41">
        <v>914</v>
      </c>
      <c r="E39" s="24">
        <v>5.9055</v>
      </c>
      <c r="F39" s="25">
        <v>547</v>
      </c>
      <c r="G39" s="24">
        <v>3.5343</v>
      </c>
      <c r="H39" s="40">
        <v>6900</v>
      </c>
      <c r="I39" s="24">
        <v>44.582299999999996</v>
      </c>
      <c r="J39" s="25">
        <v>212</v>
      </c>
      <c r="K39" s="24">
        <v>1.3697999999999999</v>
      </c>
      <c r="L39" s="40">
        <v>6364</v>
      </c>
      <c r="M39" s="24">
        <v>41.119100000000003</v>
      </c>
      <c r="N39" s="25">
        <v>22</v>
      </c>
      <c r="O39" s="24">
        <v>0.1421</v>
      </c>
      <c r="P39" s="44">
        <v>518</v>
      </c>
      <c r="Q39" s="27">
        <v>3.3469000000000002</v>
      </c>
      <c r="R39" s="23">
        <v>814</v>
      </c>
      <c r="S39" s="27">
        <v>5.2594000000000003</v>
      </c>
      <c r="T39" s="23">
        <v>347</v>
      </c>
      <c r="U39" s="29">
        <v>2.242</v>
      </c>
      <c r="V39" s="58">
        <v>613</v>
      </c>
      <c r="W39" s="59">
        <v>100</v>
      </c>
    </row>
    <row r="40" spans="1:23" s="30" customFormat="1" ht="15" customHeight="1" x14ac:dyDescent="0.25">
      <c r="A40" s="21" t="s">
        <v>17</v>
      </c>
      <c r="B40" s="31" t="s">
        <v>52</v>
      </c>
      <c r="C40" s="46">
        <v>43603</v>
      </c>
      <c r="D40" s="33">
        <v>255</v>
      </c>
      <c r="E40" s="34">
        <v>0.58479999999999999</v>
      </c>
      <c r="F40" s="35">
        <v>9294</v>
      </c>
      <c r="G40" s="34">
        <v>21.315000000000001</v>
      </c>
      <c r="H40" s="35">
        <v>4952</v>
      </c>
      <c r="I40" s="34">
        <v>11.356999999999999</v>
      </c>
      <c r="J40" s="42">
        <v>4445</v>
      </c>
      <c r="K40" s="34">
        <v>10.1943</v>
      </c>
      <c r="L40" s="42">
        <v>23031</v>
      </c>
      <c r="M40" s="34">
        <v>52.819800000000001</v>
      </c>
      <c r="N40" s="35">
        <v>95</v>
      </c>
      <c r="O40" s="34">
        <v>0.21790000000000001</v>
      </c>
      <c r="P40" s="36">
        <v>1531</v>
      </c>
      <c r="Q40" s="37">
        <v>3.5112000000000001</v>
      </c>
      <c r="R40" s="43">
        <v>1521</v>
      </c>
      <c r="S40" s="37">
        <v>3.4883000000000002</v>
      </c>
      <c r="T40" s="33">
        <v>798</v>
      </c>
      <c r="U40" s="38">
        <v>1.8301000000000001</v>
      </c>
      <c r="V40" s="60">
        <v>461</v>
      </c>
      <c r="W40" s="61">
        <v>100</v>
      </c>
    </row>
    <row r="41" spans="1:23" s="30" customFormat="1" ht="15" customHeight="1" x14ac:dyDescent="0.25">
      <c r="A41" s="21" t="s">
        <v>17</v>
      </c>
      <c r="B41" s="39" t="s">
        <v>45</v>
      </c>
      <c r="C41" s="22">
        <v>163490</v>
      </c>
      <c r="D41" s="41">
        <v>1097</v>
      </c>
      <c r="E41" s="24">
        <v>0.67100000000000004</v>
      </c>
      <c r="F41" s="25">
        <v>10500</v>
      </c>
      <c r="G41" s="24">
        <v>6.4223999999999997</v>
      </c>
      <c r="H41" s="25">
        <v>13114</v>
      </c>
      <c r="I41" s="24">
        <v>8.0213000000000001</v>
      </c>
      <c r="J41" s="25">
        <v>15325</v>
      </c>
      <c r="K41" s="24">
        <v>9.3736999999999995</v>
      </c>
      <c r="L41" s="40">
        <v>116789</v>
      </c>
      <c r="M41" s="24">
        <v>71.435000000000002</v>
      </c>
      <c r="N41" s="40">
        <v>151</v>
      </c>
      <c r="O41" s="24">
        <v>9.2399999999999996E-2</v>
      </c>
      <c r="P41" s="26">
        <v>6514</v>
      </c>
      <c r="Q41" s="27">
        <v>3.9843000000000002</v>
      </c>
      <c r="R41" s="23">
        <v>1911</v>
      </c>
      <c r="S41" s="27">
        <v>1.1689000000000001</v>
      </c>
      <c r="T41" s="41">
        <v>413</v>
      </c>
      <c r="U41" s="29">
        <v>0.25259999999999999</v>
      </c>
      <c r="V41" s="58">
        <v>2335</v>
      </c>
      <c r="W41" s="59">
        <v>100</v>
      </c>
    </row>
    <row r="42" spans="1:23" s="30" customFormat="1" ht="15" customHeight="1" x14ac:dyDescent="0.25">
      <c r="A42" s="21" t="s">
        <v>17</v>
      </c>
      <c r="B42" s="31" t="s">
        <v>46</v>
      </c>
      <c r="C42" s="46">
        <v>2032</v>
      </c>
      <c r="D42" s="33">
        <v>173</v>
      </c>
      <c r="E42" s="34">
        <v>8.5137999999999998</v>
      </c>
      <c r="F42" s="35">
        <v>81</v>
      </c>
      <c r="G42" s="34">
        <v>3.9862000000000002</v>
      </c>
      <c r="H42" s="35">
        <v>27</v>
      </c>
      <c r="I42" s="34">
        <v>1.3287</v>
      </c>
      <c r="J42" s="42">
        <v>51</v>
      </c>
      <c r="K42" s="34">
        <v>2.5097999999999998</v>
      </c>
      <c r="L42" s="42">
        <v>1689</v>
      </c>
      <c r="M42" s="34">
        <v>83.120099999999994</v>
      </c>
      <c r="N42" s="42">
        <v>2</v>
      </c>
      <c r="O42" s="34">
        <v>9.8400000000000001E-2</v>
      </c>
      <c r="P42" s="36">
        <v>9</v>
      </c>
      <c r="Q42" s="37">
        <v>0.44290000000000002</v>
      </c>
      <c r="R42" s="43">
        <v>57</v>
      </c>
      <c r="S42" s="37">
        <v>2.8050999999999999</v>
      </c>
      <c r="T42" s="33">
        <v>8</v>
      </c>
      <c r="U42" s="38">
        <v>0.39369999999999999</v>
      </c>
      <c r="V42" s="60">
        <v>79</v>
      </c>
      <c r="W42" s="61">
        <v>100</v>
      </c>
    </row>
    <row r="43" spans="1:23" s="30" customFormat="1" ht="15" customHeight="1" x14ac:dyDescent="0.25">
      <c r="A43" s="21" t="s">
        <v>17</v>
      </c>
      <c r="B43" s="39" t="s">
        <v>53</v>
      </c>
      <c r="C43" s="22">
        <v>136862</v>
      </c>
      <c r="D43" s="23">
        <v>123</v>
      </c>
      <c r="E43" s="24">
        <v>8.9899999999999994E-2</v>
      </c>
      <c r="F43" s="25">
        <v>6321</v>
      </c>
      <c r="G43" s="24">
        <v>4.6185</v>
      </c>
      <c r="H43" s="40">
        <v>3081</v>
      </c>
      <c r="I43" s="24">
        <v>2.2511999999999999</v>
      </c>
      <c r="J43" s="25">
        <v>4665</v>
      </c>
      <c r="K43" s="24">
        <v>3.4085000000000001</v>
      </c>
      <c r="L43" s="25">
        <v>117566</v>
      </c>
      <c r="M43" s="24">
        <v>85.9011</v>
      </c>
      <c r="N43" s="25">
        <v>79</v>
      </c>
      <c r="O43" s="24">
        <v>5.7700000000000001E-2</v>
      </c>
      <c r="P43" s="26">
        <v>5027</v>
      </c>
      <c r="Q43" s="27">
        <v>3.673</v>
      </c>
      <c r="R43" s="41">
        <v>2368</v>
      </c>
      <c r="S43" s="27">
        <v>1.7302</v>
      </c>
      <c r="T43" s="41">
        <v>192</v>
      </c>
      <c r="U43" s="29">
        <v>0.14030000000000001</v>
      </c>
      <c r="V43" s="58">
        <v>2334</v>
      </c>
      <c r="W43" s="59">
        <v>100</v>
      </c>
    </row>
    <row r="44" spans="1:23" s="30" customFormat="1" ht="15" customHeight="1" x14ac:dyDescent="0.25">
      <c r="A44" s="21" t="s">
        <v>17</v>
      </c>
      <c r="B44" s="31" t="s">
        <v>54</v>
      </c>
      <c r="C44" s="32">
        <v>97478</v>
      </c>
      <c r="D44" s="33">
        <v>12616</v>
      </c>
      <c r="E44" s="34">
        <v>12.942399999999999</v>
      </c>
      <c r="F44" s="42">
        <v>3562</v>
      </c>
      <c r="G44" s="34">
        <v>3.6541999999999999</v>
      </c>
      <c r="H44" s="35">
        <v>11208</v>
      </c>
      <c r="I44" s="34">
        <v>11.497999999999999</v>
      </c>
      <c r="J44" s="35">
        <v>4245</v>
      </c>
      <c r="K44" s="34">
        <v>4.3548</v>
      </c>
      <c r="L44" s="35">
        <v>56923</v>
      </c>
      <c r="M44" s="34">
        <v>58.395699999999998</v>
      </c>
      <c r="N44" s="42">
        <v>204</v>
      </c>
      <c r="O44" s="34">
        <v>0.20930000000000001</v>
      </c>
      <c r="P44" s="45">
        <v>8720</v>
      </c>
      <c r="Q44" s="37">
        <v>8.9456000000000007</v>
      </c>
      <c r="R44" s="43">
        <v>3959</v>
      </c>
      <c r="S44" s="37">
        <v>4.0613999999999999</v>
      </c>
      <c r="T44" s="43">
        <v>1880</v>
      </c>
      <c r="U44" s="38">
        <v>1.9286000000000001</v>
      </c>
      <c r="V44" s="60">
        <v>1677</v>
      </c>
      <c r="W44" s="61">
        <v>100</v>
      </c>
    </row>
    <row r="45" spans="1:23" s="30" customFormat="1" ht="15" customHeight="1" x14ac:dyDescent="0.25">
      <c r="A45" s="21" t="s">
        <v>17</v>
      </c>
      <c r="B45" s="39" t="s">
        <v>55</v>
      </c>
      <c r="C45" s="22">
        <v>37116</v>
      </c>
      <c r="D45" s="41">
        <v>159</v>
      </c>
      <c r="E45" s="24">
        <v>0.4284</v>
      </c>
      <c r="F45" s="25">
        <v>4123</v>
      </c>
      <c r="G45" s="24">
        <v>11.1084</v>
      </c>
      <c r="H45" s="40">
        <v>4081</v>
      </c>
      <c r="I45" s="24">
        <v>10.9953</v>
      </c>
      <c r="J45" s="25">
        <v>370</v>
      </c>
      <c r="K45" s="24">
        <v>0.99690000000000001</v>
      </c>
      <c r="L45" s="40">
        <v>25515</v>
      </c>
      <c r="M45" s="24">
        <v>68.743899999999996</v>
      </c>
      <c r="N45" s="25">
        <v>121</v>
      </c>
      <c r="O45" s="24">
        <v>0.32600000000000001</v>
      </c>
      <c r="P45" s="26">
        <v>2747</v>
      </c>
      <c r="Q45" s="27">
        <v>7.4010999999999996</v>
      </c>
      <c r="R45" s="23">
        <v>1206</v>
      </c>
      <c r="S45" s="27">
        <v>3.2492999999999999</v>
      </c>
      <c r="T45" s="41">
        <v>205</v>
      </c>
      <c r="U45" s="29">
        <v>0.55230000000000001</v>
      </c>
      <c r="V45" s="58">
        <v>994</v>
      </c>
      <c r="W45" s="59">
        <v>100</v>
      </c>
    </row>
    <row r="46" spans="1:23" s="30" customFormat="1" ht="15" customHeight="1" x14ac:dyDescent="0.25">
      <c r="A46" s="21" t="s">
        <v>17</v>
      </c>
      <c r="B46" s="31" t="s">
        <v>56</v>
      </c>
      <c r="C46" s="32">
        <v>57318</v>
      </c>
      <c r="D46" s="33">
        <v>44</v>
      </c>
      <c r="E46" s="34">
        <v>7.6799999999999993E-2</v>
      </c>
      <c r="F46" s="35">
        <v>5528</v>
      </c>
      <c r="G46" s="34">
        <v>9.6443999999999992</v>
      </c>
      <c r="H46" s="35">
        <v>2073</v>
      </c>
      <c r="I46" s="34">
        <v>3.6166999999999998</v>
      </c>
      <c r="J46" s="35">
        <v>2126</v>
      </c>
      <c r="K46" s="34">
        <v>3.7090999999999998</v>
      </c>
      <c r="L46" s="42">
        <v>45763</v>
      </c>
      <c r="M46" s="34">
        <v>79.840500000000006</v>
      </c>
      <c r="N46" s="42">
        <v>58</v>
      </c>
      <c r="O46" s="34">
        <v>0.1012</v>
      </c>
      <c r="P46" s="45">
        <v>1726</v>
      </c>
      <c r="Q46" s="37">
        <v>3.0112999999999999</v>
      </c>
      <c r="R46" s="33">
        <v>2773</v>
      </c>
      <c r="S46" s="37">
        <v>4.8379000000000003</v>
      </c>
      <c r="T46" s="33">
        <v>111</v>
      </c>
      <c r="U46" s="38">
        <v>0.19370000000000001</v>
      </c>
      <c r="V46" s="60">
        <v>2405</v>
      </c>
      <c r="W46" s="61">
        <v>100</v>
      </c>
    </row>
    <row r="47" spans="1:23" s="30" customFormat="1" ht="15" customHeight="1" x14ac:dyDescent="0.25">
      <c r="A47" s="21" t="s">
        <v>17</v>
      </c>
      <c r="B47" s="39" t="s">
        <v>57</v>
      </c>
      <c r="C47" s="51">
        <v>294</v>
      </c>
      <c r="D47" s="23">
        <v>0</v>
      </c>
      <c r="E47" s="24">
        <v>0</v>
      </c>
      <c r="F47" s="40">
        <v>1</v>
      </c>
      <c r="G47" s="24">
        <v>0.34010000000000001</v>
      </c>
      <c r="H47" s="40">
        <v>5</v>
      </c>
      <c r="I47" s="24">
        <v>1.7007000000000001</v>
      </c>
      <c r="J47" s="40">
        <v>0</v>
      </c>
      <c r="K47" s="24">
        <v>0</v>
      </c>
      <c r="L47" s="40">
        <v>280</v>
      </c>
      <c r="M47" s="24">
        <v>95.238100000000003</v>
      </c>
      <c r="N47" s="25">
        <v>0</v>
      </c>
      <c r="O47" s="24">
        <v>0</v>
      </c>
      <c r="P47" s="26">
        <v>8</v>
      </c>
      <c r="Q47" s="27">
        <v>2.7210999999999999</v>
      </c>
      <c r="R47" s="41">
        <v>3</v>
      </c>
      <c r="S47" s="27">
        <v>1.0204</v>
      </c>
      <c r="T47" s="23">
        <v>0</v>
      </c>
      <c r="U47" s="29">
        <v>0</v>
      </c>
      <c r="V47" s="58">
        <v>6</v>
      </c>
      <c r="W47" s="59">
        <v>100</v>
      </c>
    </row>
    <row r="48" spans="1:23" s="30" customFormat="1" ht="15" customHeight="1" x14ac:dyDescent="0.25">
      <c r="A48" s="21" t="s">
        <v>17</v>
      </c>
      <c r="B48" s="31" t="s">
        <v>58</v>
      </c>
      <c r="C48" s="32">
        <v>119497</v>
      </c>
      <c r="D48" s="43">
        <v>242</v>
      </c>
      <c r="E48" s="34">
        <v>0.20250000000000001</v>
      </c>
      <c r="F48" s="35">
        <v>3470</v>
      </c>
      <c r="G48" s="34">
        <v>2.9037999999999999</v>
      </c>
      <c r="H48" s="42">
        <v>6280</v>
      </c>
      <c r="I48" s="34">
        <v>5.2553999999999998</v>
      </c>
      <c r="J48" s="35">
        <v>19855</v>
      </c>
      <c r="K48" s="34">
        <v>16.615500000000001</v>
      </c>
      <c r="L48" s="35">
        <v>85055</v>
      </c>
      <c r="M48" s="34">
        <v>71.177499999999995</v>
      </c>
      <c r="N48" s="42">
        <v>152</v>
      </c>
      <c r="O48" s="34">
        <v>0.12720000000000001</v>
      </c>
      <c r="P48" s="45">
        <v>4443</v>
      </c>
      <c r="Q48" s="37">
        <v>3.7181000000000002</v>
      </c>
      <c r="R48" s="43">
        <v>2125</v>
      </c>
      <c r="S48" s="37">
        <v>1.7783</v>
      </c>
      <c r="T48" s="43">
        <v>3818</v>
      </c>
      <c r="U48" s="38">
        <v>3.1951000000000001</v>
      </c>
      <c r="V48" s="60">
        <v>1075</v>
      </c>
      <c r="W48" s="61">
        <v>100</v>
      </c>
    </row>
    <row r="49" spans="1:26" s="30" customFormat="1" ht="15" customHeight="1" x14ac:dyDescent="0.25">
      <c r="A49" s="21" t="s">
        <v>17</v>
      </c>
      <c r="B49" s="39" t="s">
        <v>59</v>
      </c>
      <c r="C49" s="51">
        <v>2435</v>
      </c>
      <c r="D49" s="23">
        <v>11</v>
      </c>
      <c r="E49" s="24">
        <v>0.45169999999999999</v>
      </c>
      <c r="F49" s="25">
        <v>96</v>
      </c>
      <c r="G49" s="24">
        <v>3.9424999999999999</v>
      </c>
      <c r="H49" s="25">
        <v>50</v>
      </c>
      <c r="I49" s="24">
        <v>2.0533999999999999</v>
      </c>
      <c r="J49" s="25">
        <v>42</v>
      </c>
      <c r="K49" s="24">
        <v>1.7248000000000001</v>
      </c>
      <c r="L49" s="40">
        <v>2159</v>
      </c>
      <c r="M49" s="24">
        <v>88.665300000000002</v>
      </c>
      <c r="N49" s="40">
        <v>0</v>
      </c>
      <c r="O49" s="24">
        <v>0</v>
      </c>
      <c r="P49" s="26">
        <v>77</v>
      </c>
      <c r="Q49" s="27">
        <v>3.1621999999999999</v>
      </c>
      <c r="R49" s="41">
        <v>87</v>
      </c>
      <c r="S49" s="27">
        <v>3.5729000000000002</v>
      </c>
      <c r="T49" s="41">
        <v>4</v>
      </c>
      <c r="U49" s="29">
        <v>0.1643</v>
      </c>
      <c r="V49" s="58">
        <v>61</v>
      </c>
      <c r="W49" s="59">
        <v>100</v>
      </c>
    </row>
    <row r="50" spans="1:26" s="30" customFormat="1" ht="15" customHeight="1" x14ac:dyDescent="0.25">
      <c r="A50" s="21" t="s">
        <v>17</v>
      </c>
      <c r="B50" s="31" t="s">
        <v>60</v>
      </c>
      <c r="C50" s="32">
        <v>15675</v>
      </c>
      <c r="D50" s="33">
        <v>24</v>
      </c>
      <c r="E50" s="34">
        <v>0.15310000000000001</v>
      </c>
      <c r="F50" s="35">
        <v>1030</v>
      </c>
      <c r="G50" s="34">
        <v>6.5709999999999997</v>
      </c>
      <c r="H50" s="42">
        <v>752</v>
      </c>
      <c r="I50" s="34">
        <v>4.7973999999999997</v>
      </c>
      <c r="J50" s="35">
        <v>1992</v>
      </c>
      <c r="K50" s="34">
        <v>12.7081</v>
      </c>
      <c r="L50" s="35">
        <v>11417</v>
      </c>
      <c r="M50" s="34">
        <v>72.835700000000003</v>
      </c>
      <c r="N50" s="42">
        <v>18</v>
      </c>
      <c r="O50" s="34">
        <v>0.1148</v>
      </c>
      <c r="P50" s="45">
        <v>442</v>
      </c>
      <c r="Q50" s="37">
        <v>2.8197999999999999</v>
      </c>
      <c r="R50" s="33">
        <v>2521</v>
      </c>
      <c r="S50" s="37">
        <v>16.082899999999999</v>
      </c>
      <c r="T50" s="33">
        <v>527</v>
      </c>
      <c r="U50" s="38">
        <v>3.3620000000000001</v>
      </c>
      <c r="V50" s="60">
        <v>883</v>
      </c>
      <c r="W50" s="61">
        <v>100</v>
      </c>
    </row>
    <row r="51" spans="1:26" s="30" customFormat="1" ht="15" customHeight="1" x14ac:dyDescent="0.25">
      <c r="A51" s="21" t="s">
        <v>17</v>
      </c>
      <c r="B51" s="39" t="s">
        <v>61</v>
      </c>
      <c r="C51" s="22">
        <v>427356</v>
      </c>
      <c r="D51" s="23">
        <v>1072</v>
      </c>
      <c r="E51" s="24">
        <v>0.25080000000000002</v>
      </c>
      <c r="F51" s="40">
        <v>45435</v>
      </c>
      <c r="G51" s="24">
        <v>10.6317</v>
      </c>
      <c r="H51" s="25">
        <v>179612</v>
      </c>
      <c r="I51" s="24">
        <v>42.028700000000001</v>
      </c>
      <c r="J51" s="25">
        <v>27303</v>
      </c>
      <c r="K51" s="24">
        <v>6.3887999999999998</v>
      </c>
      <c r="L51" s="25">
        <v>160964</v>
      </c>
      <c r="M51" s="24">
        <v>37.665100000000002</v>
      </c>
      <c r="N51" s="40">
        <v>428</v>
      </c>
      <c r="O51" s="24">
        <v>0.1002</v>
      </c>
      <c r="P51" s="26">
        <v>12542</v>
      </c>
      <c r="Q51" s="27">
        <v>2.9348000000000001</v>
      </c>
      <c r="R51" s="23">
        <v>5595</v>
      </c>
      <c r="S51" s="27">
        <v>1.3091999999999999</v>
      </c>
      <c r="T51" s="23">
        <v>31635</v>
      </c>
      <c r="U51" s="29">
        <v>7.4024999999999999</v>
      </c>
      <c r="V51" s="58">
        <v>7390</v>
      </c>
      <c r="W51" s="59">
        <v>100</v>
      </c>
    </row>
    <row r="52" spans="1:26" s="30" customFormat="1" ht="15" customHeight="1" x14ac:dyDescent="0.25">
      <c r="A52" s="21" t="s">
        <v>17</v>
      </c>
      <c r="B52" s="31" t="s">
        <v>62</v>
      </c>
      <c r="C52" s="32">
        <v>35554</v>
      </c>
      <c r="D52" s="43">
        <v>215</v>
      </c>
      <c r="E52" s="34">
        <v>0.60470000000000002</v>
      </c>
      <c r="F52" s="35">
        <v>1506</v>
      </c>
      <c r="G52" s="34">
        <v>4.2358000000000002</v>
      </c>
      <c r="H52" s="42">
        <v>4985</v>
      </c>
      <c r="I52" s="34">
        <v>14.020899999999999</v>
      </c>
      <c r="J52" s="42">
        <v>520</v>
      </c>
      <c r="K52" s="34">
        <v>1.4625999999999999</v>
      </c>
      <c r="L52" s="35">
        <v>26930</v>
      </c>
      <c r="M52" s="34">
        <v>75.743899999999996</v>
      </c>
      <c r="N52" s="42">
        <v>682</v>
      </c>
      <c r="O52" s="34">
        <v>1.9181999999999999</v>
      </c>
      <c r="P52" s="36">
        <v>716</v>
      </c>
      <c r="Q52" s="37">
        <v>2.0137999999999998</v>
      </c>
      <c r="R52" s="33">
        <v>644</v>
      </c>
      <c r="S52" s="37">
        <v>1.8112999999999999</v>
      </c>
      <c r="T52" s="33">
        <v>1163</v>
      </c>
      <c r="U52" s="38">
        <v>3.2711000000000001</v>
      </c>
      <c r="V52" s="60">
        <v>276</v>
      </c>
      <c r="W52" s="61">
        <v>100</v>
      </c>
    </row>
    <row r="53" spans="1:26" s="30" customFormat="1" ht="15" customHeight="1" x14ac:dyDescent="0.25">
      <c r="A53" s="21" t="s">
        <v>17</v>
      </c>
      <c r="B53" s="39" t="s">
        <v>63</v>
      </c>
      <c r="C53" s="51">
        <v>115</v>
      </c>
      <c r="D53" s="41">
        <v>0</v>
      </c>
      <c r="E53" s="24">
        <v>0</v>
      </c>
      <c r="F53" s="25">
        <v>3</v>
      </c>
      <c r="G53" s="24">
        <v>2.6086999999999998</v>
      </c>
      <c r="H53" s="40">
        <v>2</v>
      </c>
      <c r="I53" s="24">
        <v>1.7391000000000001</v>
      </c>
      <c r="J53" s="25">
        <v>0</v>
      </c>
      <c r="K53" s="24">
        <v>0</v>
      </c>
      <c r="L53" s="40">
        <v>110</v>
      </c>
      <c r="M53" s="24">
        <v>95.652199999999993</v>
      </c>
      <c r="N53" s="40">
        <v>0</v>
      </c>
      <c r="O53" s="24">
        <v>0</v>
      </c>
      <c r="P53" s="26">
        <v>0</v>
      </c>
      <c r="Q53" s="27">
        <v>0</v>
      </c>
      <c r="R53" s="41">
        <v>2</v>
      </c>
      <c r="S53" s="27">
        <v>1.7391000000000001</v>
      </c>
      <c r="T53" s="23">
        <v>1</v>
      </c>
      <c r="U53" s="29">
        <v>0.86960000000000004</v>
      </c>
      <c r="V53" s="58">
        <v>5</v>
      </c>
      <c r="W53" s="59">
        <v>100</v>
      </c>
    </row>
    <row r="54" spans="1:26" s="30" customFormat="1" ht="15" customHeight="1" x14ac:dyDescent="0.25">
      <c r="A54" s="21" t="s">
        <v>17</v>
      </c>
      <c r="B54" s="31" t="s">
        <v>64</v>
      </c>
      <c r="C54" s="32">
        <v>174975</v>
      </c>
      <c r="D54" s="43">
        <v>378</v>
      </c>
      <c r="E54" s="34">
        <v>0.216</v>
      </c>
      <c r="F54" s="35">
        <v>22315</v>
      </c>
      <c r="G54" s="47">
        <v>12.753299999999999</v>
      </c>
      <c r="H54" s="42">
        <v>17557</v>
      </c>
      <c r="I54" s="47">
        <v>10.034000000000001</v>
      </c>
      <c r="J54" s="35">
        <v>21617</v>
      </c>
      <c r="K54" s="34">
        <v>12.3543</v>
      </c>
      <c r="L54" s="35">
        <v>102135</v>
      </c>
      <c r="M54" s="34">
        <v>58.371200000000002</v>
      </c>
      <c r="N54" s="35">
        <v>276</v>
      </c>
      <c r="O54" s="34">
        <v>0.15770000000000001</v>
      </c>
      <c r="P54" s="45">
        <v>10697</v>
      </c>
      <c r="Q54" s="37">
        <v>6.1134000000000004</v>
      </c>
      <c r="R54" s="33">
        <v>6319</v>
      </c>
      <c r="S54" s="37">
        <v>3.6114000000000002</v>
      </c>
      <c r="T54" s="43">
        <v>4839</v>
      </c>
      <c r="U54" s="38">
        <v>2.7654999999999998</v>
      </c>
      <c r="V54" s="60">
        <v>1769</v>
      </c>
      <c r="W54" s="61">
        <v>100</v>
      </c>
    </row>
    <row r="55" spans="1:26" s="30" customFormat="1" ht="15" customHeight="1" x14ac:dyDescent="0.25">
      <c r="A55" s="21" t="s">
        <v>17</v>
      </c>
      <c r="B55" s="39" t="s">
        <v>65</v>
      </c>
      <c r="C55" s="22">
        <v>62908</v>
      </c>
      <c r="D55" s="23">
        <v>274</v>
      </c>
      <c r="E55" s="24">
        <v>0.43559999999999999</v>
      </c>
      <c r="F55" s="25">
        <v>9887</v>
      </c>
      <c r="G55" s="24">
        <v>15.7166</v>
      </c>
      <c r="H55" s="40">
        <v>5936</v>
      </c>
      <c r="I55" s="24">
        <v>9.4359999999999999</v>
      </c>
      <c r="J55" s="40">
        <v>1104</v>
      </c>
      <c r="K55" s="24">
        <v>1.7548999999999999</v>
      </c>
      <c r="L55" s="25">
        <v>40102</v>
      </c>
      <c r="M55" s="24">
        <v>63.747100000000003</v>
      </c>
      <c r="N55" s="25">
        <v>300</v>
      </c>
      <c r="O55" s="24">
        <v>0.47689999999999999</v>
      </c>
      <c r="P55" s="44">
        <v>5305</v>
      </c>
      <c r="Q55" s="27">
        <v>8.4329000000000001</v>
      </c>
      <c r="R55" s="23">
        <v>1586</v>
      </c>
      <c r="S55" s="27">
        <v>2.5211000000000001</v>
      </c>
      <c r="T55" s="41">
        <v>545</v>
      </c>
      <c r="U55" s="29">
        <v>0.86629999999999996</v>
      </c>
      <c r="V55" s="58">
        <v>1570</v>
      </c>
      <c r="W55" s="59">
        <v>100</v>
      </c>
    </row>
    <row r="56" spans="1:26" s="30" customFormat="1" ht="15" customHeight="1" x14ac:dyDescent="0.25">
      <c r="A56" s="21" t="s">
        <v>17</v>
      </c>
      <c r="B56" s="31" t="s">
        <v>66</v>
      </c>
      <c r="C56" s="32">
        <v>5140</v>
      </c>
      <c r="D56" s="33">
        <v>3</v>
      </c>
      <c r="E56" s="34">
        <v>5.8400000000000001E-2</v>
      </c>
      <c r="F56" s="35">
        <v>162</v>
      </c>
      <c r="G56" s="34">
        <v>3.1518000000000002</v>
      </c>
      <c r="H56" s="35">
        <v>48</v>
      </c>
      <c r="I56" s="34">
        <v>0.93389999999999995</v>
      </c>
      <c r="J56" s="42">
        <v>111</v>
      </c>
      <c r="K56" s="34">
        <v>2.1595</v>
      </c>
      <c r="L56" s="35">
        <v>4658</v>
      </c>
      <c r="M56" s="34">
        <v>90.622600000000006</v>
      </c>
      <c r="N56" s="42">
        <v>8</v>
      </c>
      <c r="O56" s="34">
        <v>0.15559999999999999</v>
      </c>
      <c r="P56" s="36">
        <v>150</v>
      </c>
      <c r="Q56" s="37">
        <v>2.9182999999999999</v>
      </c>
      <c r="R56" s="43">
        <v>1081</v>
      </c>
      <c r="S56" s="37">
        <v>21.031099999999999</v>
      </c>
      <c r="T56" s="43">
        <v>20</v>
      </c>
      <c r="U56" s="38">
        <v>0.3891</v>
      </c>
      <c r="V56" s="60">
        <v>503</v>
      </c>
      <c r="W56" s="61">
        <v>100</v>
      </c>
    </row>
    <row r="57" spans="1:26" s="30" customFormat="1" ht="15" customHeight="1" x14ac:dyDescent="0.25">
      <c r="A57" s="21" t="s">
        <v>17</v>
      </c>
      <c r="B57" s="39" t="s">
        <v>67</v>
      </c>
      <c r="C57" s="22">
        <v>40913</v>
      </c>
      <c r="D57" s="23">
        <v>112</v>
      </c>
      <c r="E57" s="24">
        <v>0.27379999999999999</v>
      </c>
      <c r="F57" s="40">
        <v>2265</v>
      </c>
      <c r="G57" s="24">
        <v>5.5361000000000002</v>
      </c>
      <c r="H57" s="25">
        <v>3128</v>
      </c>
      <c r="I57" s="24">
        <v>7.6455000000000002</v>
      </c>
      <c r="J57" s="25">
        <v>1367</v>
      </c>
      <c r="K57" s="24">
        <v>3.3412000000000002</v>
      </c>
      <c r="L57" s="25">
        <v>32357</v>
      </c>
      <c r="M57" s="24">
        <v>79.087299999999999</v>
      </c>
      <c r="N57" s="25">
        <v>25</v>
      </c>
      <c r="O57" s="24">
        <v>6.1100000000000002E-2</v>
      </c>
      <c r="P57" s="44">
        <v>1659</v>
      </c>
      <c r="Q57" s="27">
        <v>4.0548999999999999</v>
      </c>
      <c r="R57" s="41">
        <v>1353</v>
      </c>
      <c r="S57" s="27">
        <v>3.3069999999999999</v>
      </c>
      <c r="T57" s="41">
        <v>904</v>
      </c>
      <c r="U57" s="29">
        <v>2.2096</v>
      </c>
      <c r="V57" s="58">
        <v>1000</v>
      </c>
      <c r="W57" s="59">
        <v>100</v>
      </c>
    </row>
    <row r="58" spans="1:26" s="30" customFormat="1" ht="15" customHeight="1" x14ac:dyDescent="0.25">
      <c r="A58" s="21" t="s">
        <v>17</v>
      </c>
      <c r="B58" s="31" t="s">
        <v>68</v>
      </c>
      <c r="C58" s="46">
        <v>2611</v>
      </c>
      <c r="D58" s="43">
        <v>14</v>
      </c>
      <c r="E58" s="34">
        <v>0.53620000000000001</v>
      </c>
      <c r="F58" s="35">
        <v>37</v>
      </c>
      <c r="G58" s="34">
        <v>1.4171</v>
      </c>
      <c r="H58" s="42">
        <v>175</v>
      </c>
      <c r="I58" s="34">
        <v>6.7023999999999999</v>
      </c>
      <c r="J58" s="35">
        <v>18</v>
      </c>
      <c r="K58" s="34">
        <v>0.68940000000000001</v>
      </c>
      <c r="L58" s="35">
        <v>2336</v>
      </c>
      <c r="M58" s="34">
        <v>89.467600000000004</v>
      </c>
      <c r="N58" s="35">
        <v>2</v>
      </c>
      <c r="O58" s="34">
        <v>7.6600000000000001E-2</v>
      </c>
      <c r="P58" s="45">
        <v>29</v>
      </c>
      <c r="Q58" s="37">
        <v>1.1107</v>
      </c>
      <c r="R58" s="33">
        <v>56</v>
      </c>
      <c r="S58" s="37">
        <v>2.1448</v>
      </c>
      <c r="T58" s="33">
        <v>10</v>
      </c>
      <c r="U58" s="38">
        <v>0.38300000000000001</v>
      </c>
      <c r="V58" s="60">
        <v>98</v>
      </c>
      <c r="W58" s="61">
        <v>100</v>
      </c>
    </row>
    <row r="59" spans="1:26" s="30" customFormat="1" ht="15" customHeight="1" thickBot="1" x14ac:dyDescent="0.3">
      <c r="A59" s="79" t="s">
        <v>17</v>
      </c>
      <c r="B59" s="66" t="s">
        <v>72</v>
      </c>
      <c r="C59" s="68" t="s">
        <v>74</v>
      </c>
      <c r="D59" s="69" t="s">
        <v>74</v>
      </c>
      <c r="E59" s="70" t="s">
        <v>74</v>
      </c>
      <c r="F59" s="71" t="s">
        <v>74</v>
      </c>
      <c r="G59" s="70" t="s">
        <v>74</v>
      </c>
      <c r="H59" s="72" t="s">
        <v>74</v>
      </c>
      <c r="I59" s="70" t="s">
        <v>74</v>
      </c>
      <c r="J59" s="72" t="s">
        <v>74</v>
      </c>
      <c r="K59" s="70" t="s">
        <v>74</v>
      </c>
      <c r="L59" s="72" t="s">
        <v>74</v>
      </c>
      <c r="M59" s="70" t="s">
        <v>74</v>
      </c>
      <c r="N59" s="72" t="s">
        <v>74</v>
      </c>
      <c r="O59" s="70" t="s">
        <v>74</v>
      </c>
      <c r="P59" s="73" t="s">
        <v>74</v>
      </c>
      <c r="Q59" s="74" t="s">
        <v>74</v>
      </c>
      <c r="R59" s="75" t="s">
        <v>74</v>
      </c>
      <c r="S59" s="74" t="s">
        <v>74</v>
      </c>
      <c r="T59" s="75" t="s">
        <v>74</v>
      </c>
      <c r="U59" s="76" t="s">
        <v>74</v>
      </c>
      <c r="V59" s="77" t="s">
        <v>74</v>
      </c>
      <c r="W59" s="78" t="s">
        <v>74</v>
      </c>
    </row>
    <row r="60" spans="1:26" s="30" customFormat="1" ht="15" customHeight="1" x14ac:dyDescent="0.25">
      <c r="A60" s="21"/>
      <c r="B60" s="31"/>
      <c r="C60" s="42"/>
      <c r="D60" s="42"/>
      <c r="E60" s="38"/>
      <c r="F60" s="35"/>
      <c r="G60" s="38"/>
      <c r="H60" s="42"/>
      <c r="I60" s="38"/>
      <c r="J60" s="35"/>
      <c r="K60" s="38"/>
      <c r="L60" s="35"/>
      <c r="M60" s="38"/>
      <c r="N60" s="35"/>
      <c r="O60" s="38"/>
      <c r="P60" s="42"/>
      <c r="Q60" s="38"/>
      <c r="R60" s="35"/>
      <c r="S60" s="38"/>
      <c r="T60" s="35"/>
      <c r="U60" s="38"/>
      <c r="V60" s="64"/>
      <c r="W60" s="65"/>
    </row>
    <row r="61" spans="1:26" s="49" customFormat="1" ht="15" customHeight="1" x14ac:dyDescent="0.25">
      <c r="A61" s="52"/>
      <c r="B61" s="56" t="s">
        <v>70</v>
      </c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54"/>
      <c r="U61" s="55"/>
      <c r="V61" s="48"/>
      <c r="W61" s="48"/>
    </row>
    <row r="62" spans="1:26" s="49" customFormat="1" ht="15" customHeight="1" x14ac:dyDescent="0.25">
      <c r="A62" s="52"/>
      <c r="B62" s="53" t="str">
        <f>CONCATENATE("NOTE: Table reads (for 50 states, District of Columbia, and Puerto Rico totals):  Of all ",IF(ISTEXT(C7),LEFT(C7,3),TEXT(C7,"#,##0"))," public school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50 states, District of Columbia, and Puerto Rico totals):  Of all 3,329,540 public school students enrolled in gifted/talented programs, 24,760 (0.7%) were American Indian or Alaska Native, and 92,782 (2.8%) were students with disabilities served under the Individuals with Disabilities Education Act (IDEA).</v>
      </c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54"/>
      <c r="W62" s="55"/>
    </row>
    <row r="63" spans="1:26" s="49" customFormat="1" ht="14.15" customHeight="1" x14ac:dyDescent="0.25">
      <c r="B63" s="101" t="s">
        <v>75</v>
      </c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spans="1:26" s="49" customFormat="1" ht="15" customHeight="1" x14ac:dyDescent="0.3">
      <c r="A64" s="52"/>
      <c r="B64" s="101" t="s">
        <v>71</v>
      </c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6"/>
      <c r="Y64" s="1"/>
      <c r="Z64" s="1"/>
    </row>
    <row r="65" spans="1:23" s="49" customFormat="1" ht="15" customHeight="1" x14ac:dyDescent="0.25">
      <c r="A65" s="52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54"/>
      <c r="U65" s="55"/>
      <c r="V65" s="48"/>
      <c r="W65" s="48"/>
    </row>
    <row r="66" spans="1:23" s="49" customFormat="1" ht="15" customHeight="1" x14ac:dyDescent="0.25">
      <c r="A66" s="52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54"/>
      <c r="U66" s="55"/>
      <c r="V66" s="48"/>
      <c r="W66" s="48"/>
    </row>
  </sheetData>
  <sortState xmlns:xlrd2="http://schemas.microsoft.com/office/spreadsheetml/2017/richdata2" ref="B8:W59">
    <sortCondition ref="B8:B59"/>
  </sortState>
  <mergeCells count="17">
    <mergeCell ref="B63:Z63"/>
    <mergeCell ref="B64:W64"/>
    <mergeCell ref="B2:W2"/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20" type="noConversion"/>
  <printOptions horizontalCentered="1"/>
  <pageMargins left="0.25" right="0.25" top="1" bottom="1" header="0.5" footer="0.5"/>
  <pageSetup paperSize="3" scale="69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Z66"/>
  <sheetViews>
    <sheetView showGridLines="0" tabSelected="1" zoomScale="70" zoomScaleNormal="70" workbookViewId="0">
      <selection activeCell="B3" sqref="B3"/>
    </sheetView>
  </sheetViews>
  <sheetFormatPr defaultColWidth="12.109375" defaultRowHeight="15" customHeight="1" x14ac:dyDescent="0.3"/>
  <cols>
    <col min="1" max="1" width="16" style="10" customWidth="1"/>
    <col min="2" max="2" width="56.44140625" style="1" customWidth="1"/>
    <col min="3" max="19" width="14.77734375" style="1" customWidth="1"/>
    <col min="20" max="20" width="14.77734375" style="5" customWidth="1"/>
    <col min="21" max="21" width="14.77734375" style="6" customWidth="1"/>
    <col min="22" max="23" width="14.77734375" style="1" customWidth="1"/>
    <col min="24" max="16384" width="12.109375" style="7"/>
  </cols>
  <sheetData>
    <row r="2" spans="1:23" s="2" customFormat="1" ht="15" customHeight="1" x14ac:dyDescent="0.4">
      <c r="A2" s="9"/>
      <c r="B2" s="80" t="str">
        <f>CONCATENATE("Number and percentage of public school male students ",A7, ", by race/ethnicity, disability status, and English proficiency, by state: School Year 2017-18")</f>
        <v>Number and percentage of public school male students enrolled in gifted/talented programs, by race/ethnicity, disability status, and English proficiency, by state: School Year 2017-18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</row>
    <row r="3" spans="1:23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5" customHeight="1" x14ac:dyDescent="0.25">
      <c r="A4" s="11"/>
      <c r="B4" s="90" t="s">
        <v>0</v>
      </c>
      <c r="C4" s="92" t="s">
        <v>11</v>
      </c>
      <c r="D4" s="94" t="s">
        <v>10</v>
      </c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6"/>
      <c r="R4" s="97" t="s">
        <v>16</v>
      </c>
      <c r="S4" s="98"/>
      <c r="T4" s="97" t="s">
        <v>12</v>
      </c>
      <c r="U4" s="98"/>
      <c r="V4" s="81" t="s">
        <v>15</v>
      </c>
      <c r="W4" s="83" t="s">
        <v>13</v>
      </c>
    </row>
    <row r="5" spans="1:23" s="12" customFormat="1" ht="25" customHeight="1" x14ac:dyDescent="0.3">
      <c r="A5" s="11"/>
      <c r="B5" s="91"/>
      <c r="C5" s="93"/>
      <c r="D5" s="85" t="s">
        <v>1</v>
      </c>
      <c r="E5" s="86"/>
      <c r="F5" s="87" t="s">
        <v>2</v>
      </c>
      <c r="G5" s="86"/>
      <c r="H5" s="88" t="s">
        <v>3</v>
      </c>
      <c r="I5" s="86"/>
      <c r="J5" s="88" t="s">
        <v>4</v>
      </c>
      <c r="K5" s="86"/>
      <c r="L5" s="88" t="s">
        <v>5</v>
      </c>
      <c r="M5" s="86"/>
      <c r="N5" s="88" t="s">
        <v>6</v>
      </c>
      <c r="O5" s="86"/>
      <c r="P5" s="88" t="s">
        <v>7</v>
      </c>
      <c r="Q5" s="89"/>
      <c r="R5" s="99"/>
      <c r="S5" s="100"/>
      <c r="T5" s="99"/>
      <c r="U5" s="100"/>
      <c r="V5" s="82"/>
      <c r="W5" s="84"/>
    </row>
    <row r="6" spans="1:23" s="12" customFormat="1" ht="15" customHeight="1" thickBot="1" x14ac:dyDescent="0.35">
      <c r="A6" s="11"/>
      <c r="B6" s="13"/>
      <c r="C6" s="50"/>
      <c r="D6" s="14" t="s">
        <v>8</v>
      </c>
      <c r="E6" s="15" t="s">
        <v>14</v>
      </c>
      <c r="F6" s="16" t="s">
        <v>8</v>
      </c>
      <c r="G6" s="15" t="s">
        <v>14</v>
      </c>
      <c r="H6" s="16" t="s">
        <v>8</v>
      </c>
      <c r="I6" s="15" t="s">
        <v>14</v>
      </c>
      <c r="J6" s="16" t="s">
        <v>8</v>
      </c>
      <c r="K6" s="15" t="s">
        <v>14</v>
      </c>
      <c r="L6" s="16" t="s">
        <v>8</v>
      </c>
      <c r="M6" s="15" t="s">
        <v>14</v>
      </c>
      <c r="N6" s="16" t="s">
        <v>8</v>
      </c>
      <c r="O6" s="15" t="s">
        <v>14</v>
      </c>
      <c r="P6" s="16" t="s">
        <v>8</v>
      </c>
      <c r="Q6" s="17" t="s">
        <v>14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0" customFormat="1" ht="15" customHeight="1" x14ac:dyDescent="0.25">
      <c r="A7" s="21" t="s">
        <v>17</v>
      </c>
      <c r="B7" s="67" t="s">
        <v>73</v>
      </c>
      <c r="C7" s="22">
        <v>1661573</v>
      </c>
      <c r="D7" s="23">
        <v>11859</v>
      </c>
      <c r="E7" s="24">
        <v>0.7137</v>
      </c>
      <c r="F7" s="25">
        <v>164959</v>
      </c>
      <c r="G7" s="24">
        <v>9.9278999999999993</v>
      </c>
      <c r="H7" s="25">
        <v>303374</v>
      </c>
      <c r="I7" s="24">
        <v>18.258199999999999</v>
      </c>
      <c r="J7" s="25">
        <v>122256</v>
      </c>
      <c r="K7" s="24">
        <v>7.3578000000000001</v>
      </c>
      <c r="L7" s="25">
        <v>987233</v>
      </c>
      <c r="M7" s="24">
        <v>59.415599999999998</v>
      </c>
      <c r="N7" s="40">
        <v>3360</v>
      </c>
      <c r="O7" s="24">
        <v>0.20219999999999999</v>
      </c>
      <c r="P7" s="26">
        <v>68532</v>
      </c>
      <c r="Q7" s="27">
        <v>4.1245000000000003</v>
      </c>
      <c r="R7" s="28">
        <v>65512</v>
      </c>
      <c r="S7" s="27">
        <v>3.9428000000000001</v>
      </c>
      <c r="T7" s="28">
        <v>42932</v>
      </c>
      <c r="U7" s="29">
        <v>2.5838000000000001</v>
      </c>
      <c r="V7" s="58">
        <v>55840</v>
      </c>
      <c r="W7" s="59">
        <v>99.995999999999995</v>
      </c>
    </row>
    <row r="8" spans="1:23" s="30" customFormat="1" ht="15" customHeight="1" x14ac:dyDescent="0.25">
      <c r="A8" s="21" t="s">
        <v>17</v>
      </c>
      <c r="B8" s="31" t="s">
        <v>19</v>
      </c>
      <c r="C8" s="32">
        <v>22334</v>
      </c>
      <c r="D8" s="33">
        <v>303</v>
      </c>
      <c r="E8" s="34">
        <v>1.3567</v>
      </c>
      <c r="F8" s="35">
        <v>494</v>
      </c>
      <c r="G8" s="34">
        <v>2.2119</v>
      </c>
      <c r="H8" s="42">
        <v>1021</v>
      </c>
      <c r="I8" s="34">
        <v>4.5715000000000003</v>
      </c>
      <c r="J8" s="35">
        <v>3204</v>
      </c>
      <c r="K8" s="34">
        <v>14.345800000000001</v>
      </c>
      <c r="L8" s="35">
        <v>16908</v>
      </c>
      <c r="M8" s="34">
        <v>75.705200000000005</v>
      </c>
      <c r="N8" s="35">
        <v>15</v>
      </c>
      <c r="O8" s="34">
        <v>6.7199999999999996E-2</v>
      </c>
      <c r="P8" s="45">
        <v>389</v>
      </c>
      <c r="Q8" s="37">
        <v>1.7417</v>
      </c>
      <c r="R8" s="33">
        <v>574</v>
      </c>
      <c r="S8" s="37">
        <v>2.5701000000000001</v>
      </c>
      <c r="T8" s="43">
        <v>439</v>
      </c>
      <c r="U8" s="38">
        <v>1.9656</v>
      </c>
      <c r="V8" s="60">
        <v>942</v>
      </c>
      <c r="W8" s="61">
        <v>100</v>
      </c>
    </row>
    <row r="9" spans="1:23" s="30" customFormat="1" ht="15" customHeight="1" x14ac:dyDescent="0.25">
      <c r="A9" s="21" t="s">
        <v>17</v>
      </c>
      <c r="B9" s="39" t="s">
        <v>18</v>
      </c>
      <c r="C9" s="22">
        <v>3281</v>
      </c>
      <c r="D9" s="23">
        <v>131</v>
      </c>
      <c r="E9" s="24">
        <v>3.9927000000000001</v>
      </c>
      <c r="F9" s="25">
        <v>196</v>
      </c>
      <c r="G9" s="24">
        <v>5.9737999999999998</v>
      </c>
      <c r="H9" s="25">
        <v>196</v>
      </c>
      <c r="I9" s="24">
        <v>5.9737999999999998</v>
      </c>
      <c r="J9" s="40">
        <v>63</v>
      </c>
      <c r="K9" s="24">
        <v>1.9200999999999999</v>
      </c>
      <c r="L9" s="40">
        <v>2232</v>
      </c>
      <c r="M9" s="24">
        <v>68.028000000000006</v>
      </c>
      <c r="N9" s="25">
        <v>42</v>
      </c>
      <c r="O9" s="24">
        <v>1.2801</v>
      </c>
      <c r="P9" s="44">
        <v>421</v>
      </c>
      <c r="Q9" s="27">
        <v>12.8315</v>
      </c>
      <c r="R9" s="41">
        <v>149</v>
      </c>
      <c r="S9" s="27">
        <v>4.5412999999999997</v>
      </c>
      <c r="T9" s="41">
        <v>65</v>
      </c>
      <c r="U9" s="29">
        <v>1.9811000000000001</v>
      </c>
      <c r="V9" s="58">
        <v>232</v>
      </c>
      <c r="W9" s="59">
        <v>100</v>
      </c>
    </row>
    <row r="10" spans="1:23" s="30" customFormat="1" ht="15" customHeight="1" x14ac:dyDescent="0.25">
      <c r="A10" s="21" t="s">
        <v>17</v>
      </c>
      <c r="B10" s="31" t="s">
        <v>21</v>
      </c>
      <c r="C10" s="32">
        <v>27932</v>
      </c>
      <c r="D10" s="43">
        <v>376</v>
      </c>
      <c r="E10" s="34">
        <v>1.3461000000000001</v>
      </c>
      <c r="F10" s="35">
        <v>1497</v>
      </c>
      <c r="G10" s="34">
        <v>5.3593999999999999</v>
      </c>
      <c r="H10" s="42">
        <v>8362</v>
      </c>
      <c r="I10" s="34">
        <v>29.937000000000001</v>
      </c>
      <c r="J10" s="35">
        <v>607</v>
      </c>
      <c r="K10" s="34">
        <v>2.1730999999999998</v>
      </c>
      <c r="L10" s="42">
        <v>15979</v>
      </c>
      <c r="M10" s="34">
        <v>57.206800000000001</v>
      </c>
      <c r="N10" s="42">
        <v>89</v>
      </c>
      <c r="O10" s="34">
        <v>0.31859999999999999</v>
      </c>
      <c r="P10" s="36">
        <v>1022</v>
      </c>
      <c r="Q10" s="37">
        <v>3.6589</v>
      </c>
      <c r="R10" s="43">
        <v>1180</v>
      </c>
      <c r="S10" s="37">
        <v>4.2244999999999999</v>
      </c>
      <c r="T10" s="43">
        <v>171</v>
      </c>
      <c r="U10" s="38">
        <v>0.61219999999999997</v>
      </c>
      <c r="V10" s="60">
        <v>998</v>
      </c>
      <c r="W10" s="61">
        <v>100</v>
      </c>
    </row>
    <row r="11" spans="1:23" s="30" customFormat="1" ht="15" customHeight="1" x14ac:dyDescent="0.25">
      <c r="A11" s="21" t="s">
        <v>17</v>
      </c>
      <c r="B11" s="39" t="s">
        <v>20</v>
      </c>
      <c r="C11" s="22">
        <v>21503</v>
      </c>
      <c r="D11" s="23">
        <v>96</v>
      </c>
      <c r="E11" s="24">
        <v>0.44640000000000002</v>
      </c>
      <c r="F11" s="40">
        <v>590</v>
      </c>
      <c r="G11" s="24">
        <v>2.7437999999999998</v>
      </c>
      <c r="H11" s="25">
        <v>1875</v>
      </c>
      <c r="I11" s="24">
        <v>8.7196999999999996</v>
      </c>
      <c r="J11" s="25">
        <v>3050</v>
      </c>
      <c r="K11" s="24">
        <v>14.184100000000001</v>
      </c>
      <c r="L11" s="25">
        <v>15345</v>
      </c>
      <c r="M11" s="24">
        <v>71.362099999999998</v>
      </c>
      <c r="N11" s="25">
        <v>40</v>
      </c>
      <c r="O11" s="24">
        <v>0.186</v>
      </c>
      <c r="P11" s="44">
        <v>507</v>
      </c>
      <c r="Q11" s="27">
        <v>2.3578000000000001</v>
      </c>
      <c r="R11" s="41">
        <v>378</v>
      </c>
      <c r="S11" s="27">
        <v>1.7579</v>
      </c>
      <c r="T11" s="23">
        <v>590</v>
      </c>
      <c r="U11" s="29">
        <v>2.7437999999999998</v>
      </c>
      <c r="V11" s="58">
        <v>947</v>
      </c>
      <c r="W11" s="59">
        <v>100</v>
      </c>
    </row>
    <row r="12" spans="1:23" s="30" customFormat="1" ht="15" customHeight="1" x14ac:dyDescent="0.25">
      <c r="A12" s="21" t="s">
        <v>17</v>
      </c>
      <c r="B12" s="31" t="s">
        <v>22</v>
      </c>
      <c r="C12" s="32">
        <v>189062</v>
      </c>
      <c r="D12" s="33">
        <v>536</v>
      </c>
      <c r="E12" s="34">
        <v>0.28349999999999997</v>
      </c>
      <c r="F12" s="42">
        <v>41341</v>
      </c>
      <c r="G12" s="34">
        <v>21.866399999999999</v>
      </c>
      <c r="H12" s="35">
        <v>79422</v>
      </c>
      <c r="I12" s="34">
        <v>42.008400000000002</v>
      </c>
      <c r="J12" s="35">
        <v>5235</v>
      </c>
      <c r="K12" s="34">
        <v>2.7688999999999999</v>
      </c>
      <c r="L12" s="35">
        <v>53112</v>
      </c>
      <c r="M12" s="34">
        <v>28.092400000000001</v>
      </c>
      <c r="N12" s="42">
        <v>1026</v>
      </c>
      <c r="O12" s="34">
        <v>0.54269999999999996</v>
      </c>
      <c r="P12" s="45">
        <v>8390</v>
      </c>
      <c r="Q12" s="37">
        <v>4.4377000000000004</v>
      </c>
      <c r="R12" s="43">
        <v>5742</v>
      </c>
      <c r="S12" s="37">
        <v>3.0371000000000001</v>
      </c>
      <c r="T12" s="33">
        <v>4880</v>
      </c>
      <c r="U12" s="38">
        <v>2.5811999999999999</v>
      </c>
      <c r="V12" s="60">
        <v>5479</v>
      </c>
      <c r="W12" s="61">
        <v>100</v>
      </c>
    </row>
    <row r="13" spans="1:23" s="30" customFormat="1" ht="15" customHeight="1" x14ac:dyDescent="0.25">
      <c r="A13" s="21" t="s">
        <v>17</v>
      </c>
      <c r="B13" s="39" t="s">
        <v>23</v>
      </c>
      <c r="C13" s="22">
        <v>35864</v>
      </c>
      <c r="D13" s="23">
        <v>106</v>
      </c>
      <c r="E13" s="24">
        <v>0.29559999999999997</v>
      </c>
      <c r="F13" s="40">
        <v>1765</v>
      </c>
      <c r="G13" s="24">
        <v>4.9214000000000002</v>
      </c>
      <c r="H13" s="25">
        <v>5975</v>
      </c>
      <c r="I13" s="24">
        <v>16.6602</v>
      </c>
      <c r="J13" s="40">
        <v>650</v>
      </c>
      <c r="K13" s="24">
        <v>1.8124</v>
      </c>
      <c r="L13" s="25">
        <v>25568</v>
      </c>
      <c r="M13" s="24">
        <v>71.291499999999999</v>
      </c>
      <c r="N13" s="25">
        <v>54</v>
      </c>
      <c r="O13" s="24">
        <v>0.15060000000000001</v>
      </c>
      <c r="P13" s="26">
        <v>1746</v>
      </c>
      <c r="Q13" s="27">
        <v>4.8684000000000003</v>
      </c>
      <c r="R13" s="23">
        <v>1159</v>
      </c>
      <c r="S13" s="27">
        <v>3.2317</v>
      </c>
      <c r="T13" s="41">
        <v>755</v>
      </c>
      <c r="U13" s="29">
        <v>2.1052</v>
      </c>
      <c r="V13" s="58">
        <v>1655</v>
      </c>
      <c r="W13" s="59">
        <v>100</v>
      </c>
    </row>
    <row r="14" spans="1:23" s="30" customFormat="1" ht="15" customHeight="1" x14ac:dyDescent="0.25">
      <c r="A14" s="21" t="s">
        <v>17</v>
      </c>
      <c r="B14" s="31" t="s">
        <v>24</v>
      </c>
      <c r="C14" s="46">
        <v>5276</v>
      </c>
      <c r="D14" s="33">
        <v>6</v>
      </c>
      <c r="E14" s="34">
        <v>0.1137</v>
      </c>
      <c r="F14" s="35">
        <v>535</v>
      </c>
      <c r="G14" s="34">
        <v>10.1403</v>
      </c>
      <c r="H14" s="42">
        <v>677</v>
      </c>
      <c r="I14" s="34">
        <v>12.8317</v>
      </c>
      <c r="J14" s="42">
        <v>351</v>
      </c>
      <c r="K14" s="34">
        <v>6.6528</v>
      </c>
      <c r="L14" s="42">
        <v>3511</v>
      </c>
      <c r="M14" s="34">
        <v>66.546599999999998</v>
      </c>
      <c r="N14" s="35">
        <v>1</v>
      </c>
      <c r="O14" s="34">
        <v>1.9E-2</v>
      </c>
      <c r="P14" s="36">
        <v>195</v>
      </c>
      <c r="Q14" s="37">
        <v>3.6960000000000002</v>
      </c>
      <c r="R14" s="43">
        <v>160</v>
      </c>
      <c r="S14" s="37">
        <v>3.0326</v>
      </c>
      <c r="T14" s="33">
        <v>42</v>
      </c>
      <c r="U14" s="38">
        <v>0.79610000000000003</v>
      </c>
      <c r="V14" s="60">
        <v>338</v>
      </c>
      <c r="W14" s="61">
        <v>100</v>
      </c>
    </row>
    <row r="15" spans="1:23" s="30" customFormat="1" ht="15" customHeight="1" x14ac:dyDescent="0.25">
      <c r="A15" s="21" t="s">
        <v>17</v>
      </c>
      <c r="B15" s="39" t="s">
        <v>26</v>
      </c>
      <c r="C15" s="51">
        <v>948</v>
      </c>
      <c r="D15" s="23">
        <v>2</v>
      </c>
      <c r="E15" s="24">
        <v>0.21099999999999999</v>
      </c>
      <c r="F15" s="25">
        <v>115</v>
      </c>
      <c r="G15" s="24">
        <v>12.130800000000001</v>
      </c>
      <c r="H15" s="25">
        <v>95</v>
      </c>
      <c r="I15" s="24">
        <v>10.021100000000001</v>
      </c>
      <c r="J15" s="40">
        <v>131</v>
      </c>
      <c r="K15" s="24">
        <v>13.8186</v>
      </c>
      <c r="L15" s="25">
        <v>576</v>
      </c>
      <c r="M15" s="24">
        <v>60.759500000000003</v>
      </c>
      <c r="N15" s="40">
        <v>0</v>
      </c>
      <c r="O15" s="24">
        <v>0</v>
      </c>
      <c r="P15" s="26">
        <v>29</v>
      </c>
      <c r="Q15" s="27">
        <v>3.0590999999999999</v>
      </c>
      <c r="R15" s="41">
        <v>26</v>
      </c>
      <c r="S15" s="27">
        <v>2.7425999999999999</v>
      </c>
      <c r="T15" s="23">
        <v>39</v>
      </c>
      <c r="U15" s="29">
        <v>4.1139000000000001</v>
      </c>
      <c r="V15" s="58">
        <v>53</v>
      </c>
      <c r="W15" s="59">
        <v>100</v>
      </c>
    </row>
    <row r="16" spans="1:23" s="30" customFormat="1" ht="15" customHeight="1" x14ac:dyDescent="0.25">
      <c r="A16" s="21" t="s">
        <v>17</v>
      </c>
      <c r="B16" s="31" t="s">
        <v>25</v>
      </c>
      <c r="C16" s="32" t="s">
        <v>74</v>
      </c>
      <c r="D16" s="33" t="s">
        <v>74</v>
      </c>
      <c r="E16" s="34" t="s">
        <v>74</v>
      </c>
      <c r="F16" s="42" t="s">
        <v>74</v>
      </c>
      <c r="G16" s="34" t="s">
        <v>74</v>
      </c>
      <c r="H16" s="35" t="s">
        <v>74</v>
      </c>
      <c r="I16" s="34" t="s">
        <v>74</v>
      </c>
      <c r="J16" s="35" t="s">
        <v>74</v>
      </c>
      <c r="K16" s="34" t="s">
        <v>74</v>
      </c>
      <c r="L16" s="35" t="s">
        <v>74</v>
      </c>
      <c r="M16" s="34" t="s">
        <v>74</v>
      </c>
      <c r="N16" s="42" t="s">
        <v>74</v>
      </c>
      <c r="O16" s="34" t="s">
        <v>74</v>
      </c>
      <c r="P16" s="45" t="s">
        <v>74</v>
      </c>
      <c r="Q16" s="37" t="s">
        <v>74</v>
      </c>
      <c r="R16" s="43" t="s">
        <v>74</v>
      </c>
      <c r="S16" s="37" t="s">
        <v>74</v>
      </c>
      <c r="T16" s="33" t="s">
        <v>74</v>
      </c>
      <c r="U16" s="38" t="s">
        <v>74</v>
      </c>
      <c r="V16" s="62" t="s">
        <v>74</v>
      </c>
      <c r="W16" s="63" t="s">
        <v>74</v>
      </c>
    </row>
    <row r="17" spans="1:23" s="30" customFormat="1" ht="15" customHeight="1" x14ac:dyDescent="0.25">
      <c r="A17" s="21" t="s">
        <v>17</v>
      </c>
      <c r="B17" s="39" t="s">
        <v>27</v>
      </c>
      <c r="C17" s="22">
        <v>88567</v>
      </c>
      <c r="D17" s="23">
        <v>187</v>
      </c>
      <c r="E17" s="24">
        <v>0.21110000000000001</v>
      </c>
      <c r="F17" s="40">
        <v>5587</v>
      </c>
      <c r="G17" s="24">
        <v>6.3082000000000003</v>
      </c>
      <c r="H17" s="25">
        <v>25404</v>
      </c>
      <c r="I17" s="24">
        <v>28.683399999999999</v>
      </c>
      <c r="J17" s="40">
        <v>7499</v>
      </c>
      <c r="K17" s="24">
        <v>8.4670000000000005</v>
      </c>
      <c r="L17" s="40">
        <v>46455</v>
      </c>
      <c r="M17" s="24">
        <v>52.451799999999999</v>
      </c>
      <c r="N17" s="40">
        <v>109</v>
      </c>
      <c r="O17" s="24">
        <v>0.1231</v>
      </c>
      <c r="P17" s="44">
        <v>3326</v>
      </c>
      <c r="Q17" s="27">
        <v>3.7553000000000001</v>
      </c>
      <c r="R17" s="23">
        <v>3447</v>
      </c>
      <c r="S17" s="27">
        <v>3.8919999999999999</v>
      </c>
      <c r="T17" s="23">
        <v>477</v>
      </c>
      <c r="U17" s="29">
        <v>0.53859999999999997</v>
      </c>
      <c r="V17" s="58">
        <v>3215</v>
      </c>
      <c r="W17" s="59">
        <v>100</v>
      </c>
    </row>
    <row r="18" spans="1:23" s="30" customFormat="1" ht="15" customHeight="1" x14ac:dyDescent="0.25">
      <c r="A18" s="21" t="s">
        <v>17</v>
      </c>
      <c r="B18" s="31" t="s">
        <v>28</v>
      </c>
      <c r="C18" s="32">
        <v>90116</v>
      </c>
      <c r="D18" s="43">
        <v>165</v>
      </c>
      <c r="E18" s="34">
        <v>0.18310000000000001</v>
      </c>
      <c r="F18" s="35">
        <v>9192</v>
      </c>
      <c r="G18" s="34">
        <v>10.200200000000001</v>
      </c>
      <c r="H18" s="35">
        <v>7525</v>
      </c>
      <c r="I18" s="34">
        <v>8.3503000000000007</v>
      </c>
      <c r="J18" s="35">
        <v>14505</v>
      </c>
      <c r="K18" s="34">
        <v>16.0959</v>
      </c>
      <c r="L18" s="35">
        <v>55027</v>
      </c>
      <c r="M18" s="34">
        <v>61.062399999999997</v>
      </c>
      <c r="N18" s="35">
        <v>85</v>
      </c>
      <c r="O18" s="34">
        <v>9.4299999999999995E-2</v>
      </c>
      <c r="P18" s="36">
        <v>3617</v>
      </c>
      <c r="Q18" s="37">
        <v>4.0137</v>
      </c>
      <c r="R18" s="43">
        <v>1971</v>
      </c>
      <c r="S18" s="37">
        <v>2.1871999999999998</v>
      </c>
      <c r="T18" s="33">
        <v>1029</v>
      </c>
      <c r="U18" s="38">
        <v>1.1418999999999999</v>
      </c>
      <c r="V18" s="60">
        <v>2125</v>
      </c>
      <c r="W18" s="61">
        <v>100</v>
      </c>
    </row>
    <row r="19" spans="1:23" s="30" customFormat="1" ht="15" customHeight="1" x14ac:dyDescent="0.25">
      <c r="A19" s="21" t="s">
        <v>17</v>
      </c>
      <c r="B19" s="39" t="s">
        <v>29</v>
      </c>
      <c r="C19" s="22">
        <v>958</v>
      </c>
      <c r="D19" s="23">
        <v>4</v>
      </c>
      <c r="E19" s="24">
        <v>0.41749999999999998</v>
      </c>
      <c r="F19" s="25">
        <v>316</v>
      </c>
      <c r="G19" s="24">
        <v>32.985399999999998</v>
      </c>
      <c r="H19" s="25">
        <v>79</v>
      </c>
      <c r="I19" s="24">
        <v>8.2462999999999997</v>
      </c>
      <c r="J19" s="25">
        <v>5</v>
      </c>
      <c r="K19" s="24">
        <v>0.52190000000000003</v>
      </c>
      <c r="L19" s="25">
        <v>289</v>
      </c>
      <c r="M19" s="24">
        <v>30.167000000000002</v>
      </c>
      <c r="N19" s="25">
        <v>139</v>
      </c>
      <c r="O19" s="24">
        <v>14.509399999999999</v>
      </c>
      <c r="P19" s="26">
        <v>126</v>
      </c>
      <c r="Q19" s="27">
        <v>13.1524</v>
      </c>
      <c r="R19" s="23">
        <v>13</v>
      </c>
      <c r="S19" s="27">
        <v>1.357</v>
      </c>
      <c r="T19" s="23">
        <v>106</v>
      </c>
      <c r="U19" s="29">
        <v>11.0647</v>
      </c>
      <c r="V19" s="58">
        <v>79</v>
      </c>
      <c r="W19" s="59">
        <v>100</v>
      </c>
    </row>
    <row r="20" spans="1:23" s="30" customFormat="1" ht="15" customHeight="1" x14ac:dyDescent="0.25">
      <c r="A20" s="21" t="s">
        <v>17</v>
      </c>
      <c r="B20" s="31" t="s">
        <v>31</v>
      </c>
      <c r="C20" s="46">
        <v>6129</v>
      </c>
      <c r="D20" s="43">
        <v>41</v>
      </c>
      <c r="E20" s="34">
        <v>0.66900000000000004</v>
      </c>
      <c r="F20" s="42">
        <v>123</v>
      </c>
      <c r="G20" s="34">
        <v>2.0068999999999999</v>
      </c>
      <c r="H20" s="35">
        <v>364</v>
      </c>
      <c r="I20" s="34">
        <v>5.9390000000000001</v>
      </c>
      <c r="J20" s="42">
        <v>34</v>
      </c>
      <c r="K20" s="34">
        <v>0.55469999999999997</v>
      </c>
      <c r="L20" s="42">
        <v>5403</v>
      </c>
      <c r="M20" s="34">
        <v>88.154700000000005</v>
      </c>
      <c r="N20" s="42">
        <v>12</v>
      </c>
      <c r="O20" s="34">
        <v>0.1958</v>
      </c>
      <c r="P20" s="36">
        <v>152</v>
      </c>
      <c r="Q20" s="37">
        <v>2.48</v>
      </c>
      <c r="R20" s="43">
        <v>94</v>
      </c>
      <c r="S20" s="37">
        <v>1.5337000000000001</v>
      </c>
      <c r="T20" s="33">
        <v>52</v>
      </c>
      <c r="U20" s="38">
        <v>0.84840000000000004</v>
      </c>
      <c r="V20" s="60">
        <v>359</v>
      </c>
      <c r="W20" s="61">
        <v>100</v>
      </c>
    </row>
    <row r="21" spans="1:23" s="30" customFormat="1" ht="15" customHeight="1" x14ac:dyDescent="0.25">
      <c r="A21" s="21" t="s">
        <v>17</v>
      </c>
      <c r="B21" s="39" t="s">
        <v>32</v>
      </c>
      <c r="C21" s="22">
        <v>36500</v>
      </c>
      <c r="D21" s="41">
        <v>67</v>
      </c>
      <c r="E21" s="24">
        <v>0.18360000000000001</v>
      </c>
      <c r="F21" s="25">
        <v>5423</v>
      </c>
      <c r="G21" s="24">
        <v>14.8575</v>
      </c>
      <c r="H21" s="40">
        <v>5673</v>
      </c>
      <c r="I21" s="24">
        <v>15.5425</v>
      </c>
      <c r="J21" s="25">
        <v>2420</v>
      </c>
      <c r="K21" s="24">
        <v>6.6300999999999997</v>
      </c>
      <c r="L21" s="25">
        <v>21275</v>
      </c>
      <c r="M21" s="24">
        <v>58.287700000000001</v>
      </c>
      <c r="N21" s="25">
        <v>67</v>
      </c>
      <c r="O21" s="24">
        <v>0.18360000000000001</v>
      </c>
      <c r="P21" s="44">
        <v>1575</v>
      </c>
      <c r="Q21" s="27">
        <v>4.3151000000000002</v>
      </c>
      <c r="R21" s="23">
        <v>1329</v>
      </c>
      <c r="S21" s="27">
        <v>3.6410999999999998</v>
      </c>
      <c r="T21" s="41">
        <v>812</v>
      </c>
      <c r="U21" s="29">
        <v>2.2246999999999999</v>
      </c>
      <c r="V21" s="58">
        <v>787</v>
      </c>
      <c r="W21" s="59">
        <v>100</v>
      </c>
    </row>
    <row r="22" spans="1:23" s="30" customFormat="1" ht="15" customHeight="1" x14ac:dyDescent="0.25">
      <c r="A22" s="21" t="s">
        <v>17</v>
      </c>
      <c r="B22" s="31" t="s">
        <v>33</v>
      </c>
      <c r="C22" s="32">
        <v>63542</v>
      </c>
      <c r="D22" s="33">
        <v>96</v>
      </c>
      <c r="E22" s="34">
        <v>0.15110000000000001</v>
      </c>
      <c r="F22" s="42">
        <v>2544</v>
      </c>
      <c r="G22" s="34">
        <v>4.0037000000000003</v>
      </c>
      <c r="H22" s="42">
        <v>4293</v>
      </c>
      <c r="I22" s="34">
        <v>6.7561999999999998</v>
      </c>
      <c r="J22" s="35">
        <v>2692</v>
      </c>
      <c r="K22" s="34">
        <v>4.2366000000000001</v>
      </c>
      <c r="L22" s="35">
        <v>51219</v>
      </c>
      <c r="M22" s="34">
        <v>80.606499999999997</v>
      </c>
      <c r="N22" s="35">
        <v>35</v>
      </c>
      <c r="O22" s="34">
        <v>5.5100000000000003E-2</v>
      </c>
      <c r="P22" s="45">
        <v>2663</v>
      </c>
      <c r="Q22" s="37">
        <v>4.1909000000000001</v>
      </c>
      <c r="R22" s="43">
        <v>2578</v>
      </c>
      <c r="S22" s="37">
        <v>4.0571999999999999</v>
      </c>
      <c r="T22" s="43">
        <v>1725</v>
      </c>
      <c r="U22" s="38">
        <v>2.7147000000000001</v>
      </c>
      <c r="V22" s="60">
        <v>1505</v>
      </c>
      <c r="W22" s="61">
        <v>100</v>
      </c>
    </row>
    <row r="23" spans="1:23" s="30" customFormat="1" ht="15" customHeight="1" x14ac:dyDescent="0.25">
      <c r="A23" s="21" t="s">
        <v>17</v>
      </c>
      <c r="B23" s="39" t="s">
        <v>30</v>
      </c>
      <c r="C23" s="22">
        <v>25553</v>
      </c>
      <c r="D23" s="23">
        <v>35</v>
      </c>
      <c r="E23" s="24">
        <v>0.13700000000000001</v>
      </c>
      <c r="F23" s="25">
        <v>816</v>
      </c>
      <c r="G23" s="24">
        <v>3.1934</v>
      </c>
      <c r="H23" s="25">
        <v>1358</v>
      </c>
      <c r="I23" s="24">
        <v>5.3144</v>
      </c>
      <c r="J23" s="25">
        <v>413</v>
      </c>
      <c r="K23" s="24">
        <v>1.6162000000000001</v>
      </c>
      <c r="L23" s="25">
        <v>22149</v>
      </c>
      <c r="M23" s="24">
        <v>86.678700000000006</v>
      </c>
      <c r="N23" s="25">
        <v>25</v>
      </c>
      <c r="O23" s="24">
        <v>9.7799999999999998E-2</v>
      </c>
      <c r="P23" s="44">
        <v>757</v>
      </c>
      <c r="Q23" s="27">
        <v>2.9624999999999999</v>
      </c>
      <c r="R23" s="41">
        <v>347</v>
      </c>
      <c r="S23" s="27">
        <v>1.3580000000000001</v>
      </c>
      <c r="T23" s="23">
        <v>99</v>
      </c>
      <c r="U23" s="29">
        <v>0.38740000000000002</v>
      </c>
      <c r="V23" s="58">
        <v>1221</v>
      </c>
      <c r="W23" s="59">
        <v>100</v>
      </c>
    </row>
    <row r="24" spans="1:23" s="30" customFormat="1" ht="15" customHeight="1" x14ac:dyDescent="0.25">
      <c r="A24" s="21" t="s">
        <v>17</v>
      </c>
      <c r="B24" s="31" t="s">
        <v>34</v>
      </c>
      <c r="C24" s="32">
        <v>36838</v>
      </c>
      <c r="D24" s="43">
        <v>456</v>
      </c>
      <c r="E24" s="34">
        <v>1.2379</v>
      </c>
      <c r="F24" s="35">
        <v>998</v>
      </c>
      <c r="G24" s="34">
        <v>2.7092000000000001</v>
      </c>
      <c r="H24" s="42">
        <v>3174</v>
      </c>
      <c r="I24" s="34">
        <v>8.6160999999999994</v>
      </c>
      <c r="J24" s="35">
        <v>1105</v>
      </c>
      <c r="K24" s="34">
        <v>2.9996</v>
      </c>
      <c r="L24" s="35">
        <v>29166</v>
      </c>
      <c r="M24" s="34">
        <v>79.173699999999997</v>
      </c>
      <c r="N24" s="35">
        <v>45</v>
      </c>
      <c r="O24" s="34">
        <v>0.1222</v>
      </c>
      <c r="P24" s="45">
        <v>1894</v>
      </c>
      <c r="Q24" s="37">
        <v>5.1414</v>
      </c>
      <c r="R24" s="43">
        <v>6693</v>
      </c>
      <c r="S24" s="37">
        <v>18.168700000000001</v>
      </c>
      <c r="T24" s="33">
        <v>1261</v>
      </c>
      <c r="U24" s="38">
        <v>3.4230999999999998</v>
      </c>
      <c r="V24" s="60">
        <v>1004</v>
      </c>
      <c r="W24" s="61">
        <v>100</v>
      </c>
    </row>
    <row r="25" spans="1:23" s="30" customFormat="1" ht="15" customHeight="1" x14ac:dyDescent="0.25">
      <c r="A25" s="21" t="s">
        <v>17</v>
      </c>
      <c r="B25" s="39" t="s">
        <v>35</v>
      </c>
      <c r="C25" s="51">
        <v>43319</v>
      </c>
      <c r="D25" s="23">
        <v>40</v>
      </c>
      <c r="E25" s="24">
        <v>9.2299999999999993E-2</v>
      </c>
      <c r="F25" s="25">
        <v>1087</v>
      </c>
      <c r="G25" s="24">
        <v>2.5093000000000001</v>
      </c>
      <c r="H25" s="25">
        <v>1428</v>
      </c>
      <c r="I25" s="24">
        <v>3.2965</v>
      </c>
      <c r="J25" s="25">
        <v>1842</v>
      </c>
      <c r="K25" s="24">
        <v>4.2522000000000002</v>
      </c>
      <c r="L25" s="40">
        <v>37634</v>
      </c>
      <c r="M25" s="24">
        <v>86.876400000000004</v>
      </c>
      <c r="N25" s="25">
        <v>26</v>
      </c>
      <c r="O25" s="24">
        <v>0.06</v>
      </c>
      <c r="P25" s="44">
        <v>1262</v>
      </c>
      <c r="Q25" s="27">
        <v>2.9133</v>
      </c>
      <c r="R25" s="23">
        <v>2278</v>
      </c>
      <c r="S25" s="27">
        <v>5.2587000000000002</v>
      </c>
      <c r="T25" s="23">
        <v>352</v>
      </c>
      <c r="U25" s="29">
        <v>0.81259999999999999</v>
      </c>
      <c r="V25" s="58">
        <v>1201</v>
      </c>
      <c r="W25" s="59">
        <v>100</v>
      </c>
    </row>
    <row r="26" spans="1:23" s="30" customFormat="1" ht="15" customHeight="1" x14ac:dyDescent="0.25">
      <c r="A26" s="21" t="s">
        <v>17</v>
      </c>
      <c r="B26" s="31" t="s">
        <v>36</v>
      </c>
      <c r="C26" s="32">
        <v>11285</v>
      </c>
      <c r="D26" s="33">
        <v>50</v>
      </c>
      <c r="E26" s="34">
        <v>0.44309999999999999</v>
      </c>
      <c r="F26" s="42">
        <v>600</v>
      </c>
      <c r="G26" s="34">
        <v>5.3167999999999997</v>
      </c>
      <c r="H26" s="42">
        <v>532</v>
      </c>
      <c r="I26" s="34">
        <v>4.7141999999999999</v>
      </c>
      <c r="J26" s="35">
        <v>2543</v>
      </c>
      <c r="K26" s="34">
        <v>22.534300000000002</v>
      </c>
      <c r="L26" s="35">
        <v>7251</v>
      </c>
      <c r="M26" s="34">
        <v>64.253399999999999</v>
      </c>
      <c r="N26" s="42">
        <v>12</v>
      </c>
      <c r="O26" s="34">
        <v>0.10630000000000001</v>
      </c>
      <c r="P26" s="45">
        <v>297</v>
      </c>
      <c r="Q26" s="37">
        <v>2.6318000000000001</v>
      </c>
      <c r="R26" s="33">
        <v>38</v>
      </c>
      <c r="S26" s="37">
        <v>0.3367</v>
      </c>
      <c r="T26" s="33">
        <v>62</v>
      </c>
      <c r="U26" s="38">
        <v>0.5494</v>
      </c>
      <c r="V26" s="60">
        <v>1007</v>
      </c>
      <c r="W26" s="61">
        <v>100</v>
      </c>
    </row>
    <row r="27" spans="1:23" s="30" customFormat="1" ht="15" customHeight="1" x14ac:dyDescent="0.25">
      <c r="A27" s="21" t="s">
        <v>17</v>
      </c>
      <c r="B27" s="39" t="s">
        <v>39</v>
      </c>
      <c r="C27" s="51">
        <v>4619</v>
      </c>
      <c r="D27" s="41">
        <v>14</v>
      </c>
      <c r="E27" s="24">
        <v>0.30309999999999998</v>
      </c>
      <c r="F27" s="25">
        <v>104</v>
      </c>
      <c r="G27" s="24">
        <v>2.2515999999999998</v>
      </c>
      <c r="H27" s="25">
        <v>58</v>
      </c>
      <c r="I27" s="24">
        <v>1.2557</v>
      </c>
      <c r="J27" s="25">
        <v>65</v>
      </c>
      <c r="K27" s="24">
        <v>1.4072</v>
      </c>
      <c r="L27" s="40">
        <v>4278</v>
      </c>
      <c r="M27" s="24">
        <v>92.617400000000004</v>
      </c>
      <c r="N27" s="25">
        <v>5</v>
      </c>
      <c r="O27" s="24">
        <v>0.1082</v>
      </c>
      <c r="P27" s="44">
        <v>95</v>
      </c>
      <c r="Q27" s="27">
        <v>2.0567000000000002</v>
      </c>
      <c r="R27" s="41">
        <v>188</v>
      </c>
      <c r="S27" s="27">
        <v>4.0701000000000001</v>
      </c>
      <c r="T27" s="23">
        <v>21</v>
      </c>
      <c r="U27" s="29">
        <v>0.4546</v>
      </c>
      <c r="V27" s="58">
        <v>404</v>
      </c>
      <c r="W27" s="59">
        <v>100</v>
      </c>
    </row>
    <row r="28" spans="1:23" s="30" customFormat="1" ht="15" customHeight="1" x14ac:dyDescent="0.25">
      <c r="A28" s="21" t="s">
        <v>17</v>
      </c>
      <c r="B28" s="31" t="s">
        <v>38</v>
      </c>
      <c r="C28" s="46">
        <v>80883</v>
      </c>
      <c r="D28" s="43">
        <v>138</v>
      </c>
      <c r="E28" s="34">
        <v>0.1706</v>
      </c>
      <c r="F28" s="35">
        <v>12123</v>
      </c>
      <c r="G28" s="34">
        <v>14.988300000000001</v>
      </c>
      <c r="H28" s="35">
        <v>12348</v>
      </c>
      <c r="I28" s="34">
        <v>15.266500000000001</v>
      </c>
      <c r="J28" s="35">
        <v>17403</v>
      </c>
      <c r="K28" s="34">
        <v>21.516300000000001</v>
      </c>
      <c r="L28" s="42">
        <v>34716</v>
      </c>
      <c r="M28" s="34">
        <v>42.921300000000002</v>
      </c>
      <c r="N28" s="35">
        <v>86</v>
      </c>
      <c r="O28" s="34">
        <v>0.10630000000000001</v>
      </c>
      <c r="P28" s="36">
        <v>4069</v>
      </c>
      <c r="Q28" s="37">
        <v>5.0307000000000004</v>
      </c>
      <c r="R28" s="33">
        <v>4592</v>
      </c>
      <c r="S28" s="37">
        <v>5.6772999999999998</v>
      </c>
      <c r="T28" s="43">
        <v>1640</v>
      </c>
      <c r="U28" s="38">
        <v>2.0276000000000001</v>
      </c>
      <c r="V28" s="60">
        <v>1172</v>
      </c>
      <c r="W28" s="61">
        <v>100</v>
      </c>
    </row>
    <row r="29" spans="1:23" s="30" customFormat="1" ht="15" customHeight="1" x14ac:dyDescent="0.25">
      <c r="A29" s="21" t="s">
        <v>17</v>
      </c>
      <c r="B29" s="39" t="s">
        <v>37</v>
      </c>
      <c r="C29" s="22">
        <v>1950</v>
      </c>
      <c r="D29" s="23">
        <v>3</v>
      </c>
      <c r="E29" s="24">
        <v>0.15379999999999999</v>
      </c>
      <c r="F29" s="25">
        <v>231</v>
      </c>
      <c r="G29" s="24">
        <v>11.8462</v>
      </c>
      <c r="H29" s="40">
        <v>277</v>
      </c>
      <c r="I29" s="24">
        <v>14.2051</v>
      </c>
      <c r="J29" s="25">
        <v>202</v>
      </c>
      <c r="K29" s="24">
        <v>10.359</v>
      </c>
      <c r="L29" s="40">
        <v>1144</v>
      </c>
      <c r="M29" s="24">
        <v>58.666699999999999</v>
      </c>
      <c r="N29" s="25">
        <v>1</v>
      </c>
      <c r="O29" s="24">
        <v>5.1299999999999998E-2</v>
      </c>
      <c r="P29" s="44">
        <v>92</v>
      </c>
      <c r="Q29" s="27">
        <v>4.7179000000000002</v>
      </c>
      <c r="R29" s="23">
        <v>144</v>
      </c>
      <c r="S29" s="27">
        <v>7.3845999999999998</v>
      </c>
      <c r="T29" s="23">
        <v>71</v>
      </c>
      <c r="U29" s="29">
        <v>3.641</v>
      </c>
      <c r="V29" s="58">
        <v>48</v>
      </c>
      <c r="W29" s="59">
        <v>95.832999999999998</v>
      </c>
    </row>
    <row r="30" spans="1:23" s="30" customFormat="1" ht="15" customHeight="1" x14ac:dyDescent="0.25">
      <c r="A30" s="21" t="s">
        <v>17</v>
      </c>
      <c r="B30" s="31" t="s">
        <v>40</v>
      </c>
      <c r="C30" s="32">
        <v>9675</v>
      </c>
      <c r="D30" s="43">
        <v>65</v>
      </c>
      <c r="E30" s="34">
        <v>0.67179999999999995</v>
      </c>
      <c r="F30" s="42">
        <v>759</v>
      </c>
      <c r="G30" s="34">
        <v>7.8449999999999998</v>
      </c>
      <c r="H30" s="35">
        <v>387</v>
      </c>
      <c r="I30" s="34">
        <v>4</v>
      </c>
      <c r="J30" s="35">
        <v>527</v>
      </c>
      <c r="K30" s="34">
        <v>5.4470000000000001</v>
      </c>
      <c r="L30" s="35">
        <v>7589</v>
      </c>
      <c r="M30" s="34">
        <v>78.439300000000003</v>
      </c>
      <c r="N30" s="35">
        <v>5</v>
      </c>
      <c r="O30" s="34">
        <v>5.1700000000000003E-2</v>
      </c>
      <c r="P30" s="36">
        <v>343</v>
      </c>
      <c r="Q30" s="37">
        <v>3.5451999999999999</v>
      </c>
      <c r="R30" s="33">
        <v>199</v>
      </c>
      <c r="S30" s="37">
        <v>2.0568</v>
      </c>
      <c r="T30" s="43">
        <v>145</v>
      </c>
      <c r="U30" s="38">
        <v>1.4986999999999999</v>
      </c>
      <c r="V30" s="60">
        <v>269</v>
      </c>
      <c r="W30" s="61">
        <v>100</v>
      </c>
    </row>
    <row r="31" spans="1:23" s="30" customFormat="1" ht="15" customHeight="1" x14ac:dyDescent="0.25">
      <c r="A31" s="21" t="s">
        <v>17</v>
      </c>
      <c r="B31" s="39" t="s">
        <v>41</v>
      </c>
      <c r="C31" s="51">
        <v>37501</v>
      </c>
      <c r="D31" s="23">
        <v>251</v>
      </c>
      <c r="E31" s="24">
        <v>0.66930000000000001</v>
      </c>
      <c r="F31" s="40">
        <v>4968</v>
      </c>
      <c r="G31" s="24">
        <v>13.2476</v>
      </c>
      <c r="H31" s="25">
        <v>2501</v>
      </c>
      <c r="I31" s="24">
        <v>6.6692</v>
      </c>
      <c r="J31" s="40">
        <v>3065</v>
      </c>
      <c r="K31" s="24">
        <v>8.1730999999999998</v>
      </c>
      <c r="L31" s="25">
        <v>25063</v>
      </c>
      <c r="M31" s="24">
        <v>66.832899999999995</v>
      </c>
      <c r="N31" s="25">
        <v>18</v>
      </c>
      <c r="O31" s="24">
        <v>4.8000000000000001E-2</v>
      </c>
      <c r="P31" s="26">
        <v>1635</v>
      </c>
      <c r="Q31" s="27">
        <v>4.3598999999999997</v>
      </c>
      <c r="R31" s="23">
        <v>2746</v>
      </c>
      <c r="S31" s="27">
        <v>7.3224999999999998</v>
      </c>
      <c r="T31" s="41">
        <v>2128</v>
      </c>
      <c r="U31" s="29">
        <v>5.6745000000000001</v>
      </c>
      <c r="V31" s="58">
        <v>709</v>
      </c>
      <c r="W31" s="59">
        <v>100</v>
      </c>
    </row>
    <row r="32" spans="1:23" s="30" customFormat="1" ht="15" customHeight="1" x14ac:dyDescent="0.25">
      <c r="A32" s="21" t="s">
        <v>17</v>
      </c>
      <c r="B32" s="31" t="s">
        <v>43</v>
      </c>
      <c r="C32" s="32">
        <v>14909</v>
      </c>
      <c r="D32" s="33">
        <v>23</v>
      </c>
      <c r="E32" s="34">
        <v>0.15429999999999999</v>
      </c>
      <c r="F32" s="35">
        <v>328</v>
      </c>
      <c r="G32" s="34">
        <v>2.2000000000000002</v>
      </c>
      <c r="H32" s="35">
        <v>614</v>
      </c>
      <c r="I32" s="34">
        <v>4.1182999999999996</v>
      </c>
      <c r="J32" s="35">
        <v>3399</v>
      </c>
      <c r="K32" s="34">
        <v>22.798300000000001</v>
      </c>
      <c r="L32" s="42">
        <v>10354</v>
      </c>
      <c r="M32" s="34">
        <v>69.447999999999993</v>
      </c>
      <c r="N32" s="42">
        <v>8</v>
      </c>
      <c r="O32" s="34">
        <v>5.3699999999999998E-2</v>
      </c>
      <c r="P32" s="45">
        <v>183</v>
      </c>
      <c r="Q32" s="37">
        <v>1.2274</v>
      </c>
      <c r="R32" s="43">
        <v>683</v>
      </c>
      <c r="S32" s="37">
        <v>4.5811000000000002</v>
      </c>
      <c r="T32" s="33">
        <v>331</v>
      </c>
      <c r="U32" s="38">
        <v>2.2201</v>
      </c>
      <c r="V32" s="60">
        <v>645</v>
      </c>
      <c r="W32" s="61">
        <v>100</v>
      </c>
    </row>
    <row r="33" spans="1:23" s="30" customFormat="1" ht="15" customHeight="1" x14ac:dyDescent="0.25">
      <c r="A33" s="21" t="s">
        <v>17</v>
      </c>
      <c r="B33" s="39" t="s">
        <v>42</v>
      </c>
      <c r="C33" s="22">
        <v>18274</v>
      </c>
      <c r="D33" s="41">
        <v>47</v>
      </c>
      <c r="E33" s="24">
        <v>0.25719999999999998</v>
      </c>
      <c r="F33" s="25">
        <v>935</v>
      </c>
      <c r="G33" s="24">
        <v>5.1166</v>
      </c>
      <c r="H33" s="40">
        <v>690</v>
      </c>
      <c r="I33" s="24">
        <v>3.7759</v>
      </c>
      <c r="J33" s="25">
        <v>1236</v>
      </c>
      <c r="K33" s="24">
        <v>6.7637</v>
      </c>
      <c r="L33" s="25">
        <v>14592</v>
      </c>
      <c r="M33" s="24">
        <v>79.851200000000006</v>
      </c>
      <c r="N33" s="40">
        <v>23</v>
      </c>
      <c r="O33" s="24">
        <v>0.12590000000000001</v>
      </c>
      <c r="P33" s="44">
        <v>751</v>
      </c>
      <c r="Q33" s="27">
        <v>4.1097000000000001</v>
      </c>
      <c r="R33" s="41">
        <v>792</v>
      </c>
      <c r="S33" s="27">
        <v>4.3339999999999996</v>
      </c>
      <c r="T33" s="41">
        <v>239</v>
      </c>
      <c r="U33" s="29">
        <v>1.3079000000000001</v>
      </c>
      <c r="V33" s="58">
        <v>1294</v>
      </c>
      <c r="W33" s="59">
        <v>100</v>
      </c>
    </row>
    <row r="34" spans="1:23" s="30" customFormat="1" ht="15" customHeight="1" x14ac:dyDescent="0.25">
      <c r="A34" s="21" t="s">
        <v>17</v>
      </c>
      <c r="B34" s="31" t="s">
        <v>44</v>
      </c>
      <c r="C34" s="46">
        <v>2638</v>
      </c>
      <c r="D34" s="33">
        <v>71</v>
      </c>
      <c r="E34" s="34">
        <v>2.6913999999999998</v>
      </c>
      <c r="F34" s="35">
        <v>42</v>
      </c>
      <c r="G34" s="34">
        <v>1.5921000000000001</v>
      </c>
      <c r="H34" s="42">
        <v>51</v>
      </c>
      <c r="I34" s="34">
        <v>1.9333</v>
      </c>
      <c r="J34" s="35">
        <v>12</v>
      </c>
      <c r="K34" s="34">
        <v>0.45490000000000003</v>
      </c>
      <c r="L34" s="42">
        <v>2378</v>
      </c>
      <c r="M34" s="34">
        <v>90.144000000000005</v>
      </c>
      <c r="N34" s="42">
        <v>5</v>
      </c>
      <c r="O34" s="34">
        <v>0.1895</v>
      </c>
      <c r="P34" s="36">
        <v>79</v>
      </c>
      <c r="Q34" s="37">
        <v>2.9946999999999999</v>
      </c>
      <c r="R34" s="43">
        <v>83</v>
      </c>
      <c r="S34" s="37">
        <v>3.1463000000000001</v>
      </c>
      <c r="T34" s="43">
        <v>90</v>
      </c>
      <c r="U34" s="38">
        <v>3.4117000000000002</v>
      </c>
      <c r="V34" s="60">
        <v>204</v>
      </c>
      <c r="W34" s="61">
        <v>100</v>
      </c>
    </row>
    <row r="35" spans="1:23" s="30" customFormat="1" ht="15" customHeight="1" x14ac:dyDescent="0.25">
      <c r="A35" s="21" t="s">
        <v>17</v>
      </c>
      <c r="B35" s="39" t="s">
        <v>47</v>
      </c>
      <c r="C35" s="51">
        <v>17975</v>
      </c>
      <c r="D35" s="41">
        <v>62</v>
      </c>
      <c r="E35" s="24">
        <v>0.34489999999999998</v>
      </c>
      <c r="F35" s="25">
        <v>745</v>
      </c>
      <c r="G35" s="24">
        <v>4.1445999999999996</v>
      </c>
      <c r="H35" s="40">
        <v>1666</v>
      </c>
      <c r="I35" s="24">
        <v>9.2683999999999997</v>
      </c>
      <c r="J35" s="25">
        <v>476</v>
      </c>
      <c r="K35" s="24">
        <v>2.6480999999999999</v>
      </c>
      <c r="L35" s="40">
        <v>14471</v>
      </c>
      <c r="M35" s="24">
        <v>80.506299999999996</v>
      </c>
      <c r="N35" s="25">
        <v>14</v>
      </c>
      <c r="O35" s="24">
        <v>7.7899999999999997E-2</v>
      </c>
      <c r="P35" s="44">
        <v>541</v>
      </c>
      <c r="Q35" s="27">
        <v>3.0097</v>
      </c>
      <c r="R35" s="41">
        <v>685</v>
      </c>
      <c r="S35" s="27">
        <v>3.8108</v>
      </c>
      <c r="T35" s="41">
        <v>60</v>
      </c>
      <c r="U35" s="29">
        <v>0.33379999999999999</v>
      </c>
      <c r="V35" s="58">
        <v>734</v>
      </c>
      <c r="W35" s="59">
        <v>100</v>
      </c>
    </row>
    <row r="36" spans="1:23" s="30" customFormat="1" ht="15" customHeight="1" x14ac:dyDescent="0.25">
      <c r="A36" s="21" t="s">
        <v>17</v>
      </c>
      <c r="B36" s="31" t="s">
        <v>51</v>
      </c>
      <c r="C36" s="46">
        <v>6111</v>
      </c>
      <c r="D36" s="43">
        <v>31</v>
      </c>
      <c r="E36" s="34">
        <v>0.50729999999999997</v>
      </c>
      <c r="F36" s="35">
        <v>618</v>
      </c>
      <c r="G36" s="34">
        <v>10.1129</v>
      </c>
      <c r="H36" s="35">
        <v>1478</v>
      </c>
      <c r="I36" s="34">
        <v>24.1859</v>
      </c>
      <c r="J36" s="42">
        <v>196</v>
      </c>
      <c r="K36" s="34">
        <v>3.2073</v>
      </c>
      <c r="L36" s="42">
        <v>3258</v>
      </c>
      <c r="M36" s="34">
        <v>53.313699999999997</v>
      </c>
      <c r="N36" s="35">
        <v>60</v>
      </c>
      <c r="O36" s="34">
        <v>0.98180000000000001</v>
      </c>
      <c r="P36" s="45">
        <v>470</v>
      </c>
      <c r="Q36" s="37">
        <v>7.6909999999999998</v>
      </c>
      <c r="R36" s="43">
        <v>318</v>
      </c>
      <c r="S36" s="37">
        <v>5.2037000000000004</v>
      </c>
      <c r="T36" s="33">
        <v>254</v>
      </c>
      <c r="U36" s="38">
        <v>4.1563999999999997</v>
      </c>
      <c r="V36" s="60">
        <v>385</v>
      </c>
      <c r="W36" s="61">
        <v>100</v>
      </c>
    </row>
    <row r="37" spans="1:23" s="30" customFormat="1" ht="15" customHeight="1" x14ac:dyDescent="0.25">
      <c r="A37" s="21" t="s">
        <v>17</v>
      </c>
      <c r="B37" s="39" t="s">
        <v>48</v>
      </c>
      <c r="C37" s="22">
        <v>770</v>
      </c>
      <c r="D37" s="23">
        <v>0</v>
      </c>
      <c r="E37" s="24">
        <v>0</v>
      </c>
      <c r="F37" s="25">
        <v>47</v>
      </c>
      <c r="G37" s="24">
        <v>6.1039000000000003</v>
      </c>
      <c r="H37" s="25">
        <v>24</v>
      </c>
      <c r="I37" s="24">
        <v>3.1168999999999998</v>
      </c>
      <c r="J37" s="25">
        <v>5</v>
      </c>
      <c r="K37" s="24">
        <v>0.64939999999999998</v>
      </c>
      <c r="L37" s="25">
        <v>657</v>
      </c>
      <c r="M37" s="24">
        <v>85.324700000000007</v>
      </c>
      <c r="N37" s="40">
        <v>0</v>
      </c>
      <c r="O37" s="24">
        <v>0</v>
      </c>
      <c r="P37" s="44">
        <v>37</v>
      </c>
      <c r="Q37" s="27">
        <v>4.8052000000000001</v>
      </c>
      <c r="R37" s="41">
        <v>47</v>
      </c>
      <c r="S37" s="27">
        <v>6.1039000000000003</v>
      </c>
      <c r="T37" s="23">
        <v>7</v>
      </c>
      <c r="U37" s="29">
        <v>0.90910000000000002</v>
      </c>
      <c r="V37" s="58">
        <v>33</v>
      </c>
      <c r="W37" s="59">
        <v>100</v>
      </c>
    </row>
    <row r="38" spans="1:23" s="30" customFormat="1" ht="15" customHeight="1" x14ac:dyDescent="0.25">
      <c r="A38" s="21" t="s">
        <v>17</v>
      </c>
      <c r="B38" s="31" t="s">
        <v>49</v>
      </c>
      <c r="C38" s="32">
        <v>33977</v>
      </c>
      <c r="D38" s="33">
        <v>29</v>
      </c>
      <c r="E38" s="34">
        <v>8.5400000000000004E-2</v>
      </c>
      <c r="F38" s="35">
        <v>7128</v>
      </c>
      <c r="G38" s="34">
        <v>20.978899999999999</v>
      </c>
      <c r="H38" s="35">
        <v>4919</v>
      </c>
      <c r="I38" s="34">
        <v>14.477399999999999</v>
      </c>
      <c r="J38" s="35">
        <v>2229</v>
      </c>
      <c r="K38" s="34">
        <v>6.5602999999999998</v>
      </c>
      <c r="L38" s="35">
        <v>18782</v>
      </c>
      <c r="M38" s="34">
        <v>55.278599999999997</v>
      </c>
      <c r="N38" s="35">
        <v>108</v>
      </c>
      <c r="O38" s="34">
        <v>0.31790000000000002</v>
      </c>
      <c r="P38" s="36">
        <v>782</v>
      </c>
      <c r="Q38" s="37">
        <v>2.3016000000000001</v>
      </c>
      <c r="R38" s="43">
        <v>1499</v>
      </c>
      <c r="S38" s="37">
        <v>4.4118000000000004</v>
      </c>
      <c r="T38" s="33">
        <v>254</v>
      </c>
      <c r="U38" s="38">
        <v>0.74760000000000004</v>
      </c>
      <c r="V38" s="60">
        <v>1262</v>
      </c>
      <c r="W38" s="61">
        <v>100</v>
      </c>
    </row>
    <row r="39" spans="1:23" s="30" customFormat="1" ht="15" customHeight="1" x14ac:dyDescent="0.25">
      <c r="A39" s="21" t="s">
        <v>17</v>
      </c>
      <c r="B39" s="39" t="s">
        <v>50</v>
      </c>
      <c r="C39" s="22">
        <v>8229</v>
      </c>
      <c r="D39" s="41">
        <v>413</v>
      </c>
      <c r="E39" s="24">
        <v>5.0187999999999997</v>
      </c>
      <c r="F39" s="25">
        <v>283</v>
      </c>
      <c r="G39" s="24">
        <v>3.4390999999999998</v>
      </c>
      <c r="H39" s="40">
        <v>3690</v>
      </c>
      <c r="I39" s="24">
        <v>44.8414</v>
      </c>
      <c r="J39" s="25">
        <v>108</v>
      </c>
      <c r="K39" s="24">
        <v>1.3124</v>
      </c>
      <c r="L39" s="40">
        <v>3459</v>
      </c>
      <c r="M39" s="24">
        <v>42.034300000000002</v>
      </c>
      <c r="N39" s="25">
        <v>11</v>
      </c>
      <c r="O39" s="24">
        <v>0.13370000000000001</v>
      </c>
      <c r="P39" s="44">
        <v>265</v>
      </c>
      <c r="Q39" s="27">
        <v>3.2202999999999999</v>
      </c>
      <c r="R39" s="23">
        <v>597</v>
      </c>
      <c r="S39" s="27">
        <v>7.2548000000000004</v>
      </c>
      <c r="T39" s="23">
        <v>201</v>
      </c>
      <c r="U39" s="29">
        <v>2.4426000000000001</v>
      </c>
      <c r="V39" s="58">
        <v>613</v>
      </c>
      <c r="W39" s="59">
        <v>100</v>
      </c>
    </row>
    <row r="40" spans="1:23" s="30" customFormat="1" ht="15" customHeight="1" x14ac:dyDescent="0.25">
      <c r="A40" s="21" t="s">
        <v>17</v>
      </c>
      <c r="B40" s="31" t="s">
        <v>52</v>
      </c>
      <c r="C40" s="46">
        <v>21387</v>
      </c>
      <c r="D40" s="33">
        <v>112</v>
      </c>
      <c r="E40" s="34">
        <v>0.52370000000000005</v>
      </c>
      <c r="F40" s="35">
        <v>4617</v>
      </c>
      <c r="G40" s="34">
        <v>21.587900000000001</v>
      </c>
      <c r="H40" s="35">
        <v>2425</v>
      </c>
      <c r="I40" s="34">
        <v>11.338699999999999</v>
      </c>
      <c r="J40" s="42">
        <v>2017</v>
      </c>
      <c r="K40" s="34">
        <v>9.4309999999999992</v>
      </c>
      <c r="L40" s="42">
        <v>11407</v>
      </c>
      <c r="M40" s="34">
        <v>53.336100000000002</v>
      </c>
      <c r="N40" s="35">
        <v>45</v>
      </c>
      <c r="O40" s="34">
        <v>0.2104</v>
      </c>
      <c r="P40" s="36">
        <v>764</v>
      </c>
      <c r="Q40" s="37">
        <v>3.5722999999999998</v>
      </c>
      <c r="R40" s="43">
        <v>1097</v>
      </c>
      <c r="S40" s="37">
        <v>5.1292999999999997</v>
      </c>
      <c r="T40" s="33">
        <v>425</v>
      </c>
      <c r="U40" s="38">
        <v>1.9872000000000001</v>
      </c>
      <c r="V40" s="60">
        <v>461</v>
      </c>
      <c r="W40" s="61">
        <v>100</v>
      </c>
    </row>
    <row r="41" spans="1:23" s="30" customFormat="1" ht="15" customHeight="1" x14ac:dyDescent="0.25">
      <c r="A41" s="21" t="s">
        <v>17</v>
      </c>
      <c r="B41" s="39" t="s">
        <v>45</v>
      </c>
      <c r="C41" s="22">
        <v>82772</v>
      </c>
      <c r="D41" s="41">
        <v>536</v>
      </c>
      <c r="E41" s="24">
        <v>0.64759999999999995</v>
      </c>
      <c r="F41" s="25">
        <v>5344</v>
      </c>
      <c r="G41" s="24">
        <v>6.4562999999999997</v>
      </c>
      <c r="H41" s="25">
        <v>6924</v>
      </c>
      <c r="I41" s="24">
        <v>8.3651</v>
      </c>
      <c r="J41" s="25">
        <v>7040</v>
      </c>
      <c r="K41" s="24">
        <v>8.5053000000000001</v>
      </c>
      <c r="L41" s="40">
        <v>59686</v>
      </c>
      <c r="M41" s="24">
        <v>72.108900000000006</v>
      </c>
      <c r="N41" s="40">
        <v>74</v>
      </c>
      <c r="O41" s="24">
        <v>8.9399999999999993E-2</v>
      </c>
      <c r="P41" s="26">
        <v>3168</v>
      </c>
      <c r="Q41" s="27">
        <v>3.8273999999999999</v>
      </c>
      <c r="R41" s="23">
        <v>1491</v>
      </c>
      <c r="S41" s="27">
        <v>1.8012999999999999</v>
      </c>
      <c r="T41" s="41">
        <v>294</v>
      </c>
      <c r="U41" s="29">
        <v>0.35520000000000002</v>
      </c>
      <c r="V41" s="58">
        <v>2335</v>
      </c>
      <c r="W41" s="59">
        <v>100</v>
      </c>
    </row>
    <row r="42" spans="1:23" s="30" customFormat="1" ht="15" customHeight="1" x14ac:dyDescent="0.25">
      <c r="A42" s="21" t="s">
        <v>17</v>
      </c>
      <c r="B42" s="31" t="s">
        <v>46</v>
      </c>
      <c r="C42" s="46">
        <v>1139</v>
      </c>
      <c r="D42" s="33">
        <v>91</v>
      </c>
      <c r="E42" s="34">
        <v>7.9894999999999996</v>
      </c>
      <c r="F42" s="35">
        <v>47</v>
      </c>
      <c r="G42" s="34">
        <v>4.1264000000000003</v>
      </c>
      <c r="H42" s="35">
        <v>17</v>
      </c>
      <c r="I42" s="34">
        <v>1.4924999999999999</v>
      </c>
      <c r="J42" s="42">
        <v>32</v>
      </c>
      <c r="K42" s="34">
        <v>2.8094999999999999</v>
      </c>
      <c r="L42" s="42">
        <v>942</v>
      </c>
      <c r="M42" s="34">
        <v>82.704099999999997</v>
      </c>
      <c r="N42" s="42">
        <v>1</v>
      </c>
      <c r="O42" s="34">
        <v>8.7800000000000003E-2</v>
      </c>
      <c r="P42" s="36">
        <v>9</v>
      </c>
      <c r="Q42" s="37">
        <v>0.79020000000000001</v>
      </c>
      <c r="R42" s="43">
        <v>48</v>
      </c>
      <c r="S42" s="37">
        <v>4.2141999999999999</v>
      </c>
      <c r="T42" s="33">
        <v>5</v>
      </c>
      <c r="U42" s="38">
        <v>0.439</v>
      </c>
      <c r="V42" s="60">
        <v>79</v>
      </c>
      <c r="W42" s="61">
        <v>100</v>
      </c>
    </row>
    <row r="43" spans="1:23" s="30" customFormat="1" ht="15" customHeight="1" x14ac:dyDescent="0.25">
      <c r="A43" s="21" t="s">
        <v>17</v>
      </c>
      <c r="B43" s="39" t="s">
        <v>53</v>
      </c>
      <c r="C43" s="22">
        <v>71098</v>
      </c>
      <c r="D43" s="23">
        <v>56</v>
      </c>
      <c r="E43" s="24">
        <v>7.8799999999999995E-2</v>
      </c>
      <c r="F43" s="25">
        <v>3125</v>
      </c>
      <c r="G43" s="24">
        <v>4.3952999999999998</v>
      </c>
      <c r="H43" s="40">
        <v>1561</v>
      </c>
      <c r="I43" s="24">
        <v>2.1956000000000002</v>
      </c>
      <c r="J43" s="25">
        <v>2118</v>
      </c>
      <c r="K43" s="24">
        <v>2.9790000000000001</v>
      </c>
      <c r="L43" s="25">
        <v>61660</v>
      </c>
      <c r="M43" s="24">
        <v>86.725399999999993</v>
      </c>
      <c r="N43" s="25">
        <v>38</v>
      </c>
      <c r="O43" s="24">
        <v>5.3400000000000003E-2</v>
      </c>
      <c r="P43" s="26">
        <v>2540</v>
      </c>
      <c r="Q43" s="27">
        <v>3.5724999999999998</v>
      </c>
      <c r="R43" s="41">
        <v>1817</v>
      </c>
      <c r="S43" s="27">
        <v>2.5556000000000001</v>
      </c>
      <c r="T43" s="41">
        <v>123</v>
      </c>
      <c r="U43" s="29">
        <v>0.17299999999999999</v>
      </c>
      <c r="V43" s="58">
        <v>2334</v>
      </c>
      <c r="W43" s="59">
        <v>100</v>
      </c>
    </row>
    <row r="44" spans="1:23" s="30" customFormat="1" ht="15" customHeight="1" x14ac:dyDescent="0.25">
      <c r="A44" s="21" t="s">
        <v>17</v>
      </c>
      <c r="B44" s="31" t="s">
        <v>54</v>
      </c>
      <c r="C44" s="32">
        <v>47990</v>
      </c>
      <c r="D44" s="33">
        <v>5967</v>
      </c>
      <c r="E44" s="34">
        <v>12.4338</v>
      </c>
      <c r="F44" s="42">
        <v>1733</v>
      </c>
      <c r="G44" s="34">
        <v>3.6112000000000002</v>
      </c>
      <c r="H44" s="35">
        <v>5585</v>
      </c>
      <c r="I44" s="34">
        <v>11.6378</v>
      </c>
      <c r="J44" s="35">
        <v>1918</v>
      </c>
      <c r="K44" s="34">
        <v>3.9967000000000001</v>
      </c>
      <c r="L44" s="35">
        <v>28440</v>
      </c>
      <c r="M44" s="34">
        <v>59.262300000000003</v>
      </c>
      <c r="N44" s="42">
        <v>79</v>
      </c>
      <c r="O44" s="34">
        <v>0.1646</v>
      </c>
      <c r="P44" s="45">
        <v>4268</v>
      </c>
      <c r="Q44" s="37">
        <v>8.8934999999999995</v>
      </c>
      <c r="R44" s="43">
        <v>2720</v>
      </c>
      <c r="S44" s="37">
        <v>5.6677999999999997</v>
      </c>
      <c r="T44" s="43">
        <v>1034</v>
      </c>
      <c r="U44" s="38">
        <v>2.1545999999999998</v>
      </c>
      <c r="V44" s="60">
        <v>1677</v>
      </c>
      <c r="W44" s="61">
        <v>100</v>
      </c>
    </row>
    <row r="45" spans="1:23" s="30" customFormat="1" ht="15" customHeight="1" x14ac:dyDescent="0.25">
      <c r="A45" s="21" t="s">
        <v>17</v>
      </c>
      <c r="B45" s="39" t="s">
        <v>55</v>
      </c>
      <c r="C45" s="22">
        <v>19737</v>
      </c>
      <c r="D45" s="41">
        <v>84</v>
      </c>
      <c r="E45" s="24">
        <v>0.42559999999999998</v>
      </c>
      <c r="F45" s="25">
        <v>2097</v>
      </c>
      <c r="G45" s="24">
        <v>10.624700000000001</v>
      </c>
      <c r="H45" s="40">
        <v>2243</v>
      </c>
      <c r="I45" s="24">
        <v>11.3644</v>
      </c>
      <c r="J45" s="25">
        <v>171</v>
      </c>
      <c r="K45" s="24">
        <v>0.86639999999999995</v>
      </c>
      <c r="L45" s="40">
        <v>13642</v>
      </c>
      <c r="M45" s="24">
        <v>69.118899999999996</v>
      </c>
      <c r="N45" s="25">
        <v>72</v>
      </c>
      <c r="O45" s="24">
        <v>0.36480000000000001</v>
      </c>
      <c r="P45" s="26">
        <v>1428</v>
      </c>
      <c r="Q45" s="27">
        <v>7.2351000000000001</v>
      </c>
      <c r="R45" s="23">
        <v>923</v>
      </c>
      <c r="S45" s="27">
        <v>4.6764999999999999</v>
      </c>
      <c r="T45" s="41">
        <v>139</v>
      </c>
      <c r="U45" s="29">
        <v>0.70430000000000004</v>
      </c>
      <c r="V45" s="58">
        <v>994</v>
      </c>
      <c r="W45" s="59">
        <v>100</v>
      </c>
    </row>
    <row r="46" spans="1:23" s="30" customFormat="1" ht="15" customHeight="1" x14ac:dyDescent="0.25">
      <c r="A46" s="21" t="s">
        <v>17</v>
      </c>
      <c r="B46" s="31" t="s">
        <v>56</v>
      </c>
      <c r="C46" s="32">
        <v>29939</v>
      </c>
      <c r="D46" s="33">
        <v>24</v>
      </c>
      <c r="E46" s="34">
        <v>8.0199999999999994E-2</v>
      </c>
      <c r="F46" s="35">
        <v>2863</v>
      </c>
      <c r="G46" s="34">
        <v>9.5627999999999993</v>
      </c>
      <c r="H46" s="35">
        <v>1106</v>
      </c>
      <c r="I46" s="34">
        <v>3.6941999999999999</v>
      </c>
      <c r="J46" s="35">
        <v>981</v>
      </c>
      <c r="K46" s="34">
        <v>3.2766999999999999</v>
      </c>
      <c r="L46" s="42">
        <v>24064</v>
      </c>
      <c r="M46" s="34">
        <v>80.376800000000003</v>
      </c>
      <c r="N46" s="42">
        <v>39</v>
      </c>
      <c r="O46" s="34">
        <v>0.1303</v>
      </c>
      <c r="P46" s="45">
        <v>862</v>
      </c>
      <c r="Q46" s="37">
        <v>2.8792</v>
      </c>
      <c r="R46" s="33">
        <v>1819</v>
      </c>
      <c r="S46" s="37">
        <v>6.0757000000000003</v>
      </c>
      <c r="T46" s="33">
        <v>70</v>
      </c>
      <c r="U46" s="38">
        <v>0.23380000000000001</v>
      </c>
      <c r="V46" s="60">
        <v>2405</v>
      </c>
      <c r="W46" s="61">
        <v>100</v>
      </c>
    </row>
    <row r="47" spans="1:23" s="30" customFormat="1" ht="15" customHeight="1" x14ac:dyDescent="0.25">
      <c r="A47" s="21" t="s">
        <v>17</v>
      </c>
      <c r="B47" s="39" t="s">
        <v>57</v>
      </c>
      <c r="C47" s="51">
        <v>124</v>
      </c>
      <c r="D47" s="23">
        <v>0</v>
      </c>
      <c r="E47" s="24">
        <v>0</v>
      </c>
      <c r="F47" s="40">
        <v>0</v>
      </c>
      <c r="G47" s="24">
        <v>0</v>
      </c>
      <c r="H47" s="40">
        <v>4</v>
      </c>
      <c r="I47" s="24">
        <v>3.2258</v>
      </c>
      <c r="J47" s="40">
        <v>0</v>
      </c>
      <c r="K47" s="24">
        <v>0</v>
      </c>
      <c r="L47" s="40">
        <v>118</v>
      </c>
      <c r="M47" s="24">
        <v>95.161299999999997</v>
      </c>
      <c r="N47" s="25">
        <v>0</v>
      </c>
      <c r="O47" s="24">
        <v>0</v>
      </c>
      <c r="P47" s="26">
        <v>2</v>
      </c>
      <c r="Q47" s="27">
        <v>1.6129</v>
      </c>
      <c r="R47" s="41">
        <v>2</v>
      </c>
      <c r="S47" s="27">
        <v>1.6129</v>
      </c>
      <c r="T47" s="23">
        <v>0</v>
      </c>
      <c r="U47" s="29">
        <v>0</v>
      </c>
      <c r="V47" s="58">
        <v>6</v>
      </c>
      <c r="W47" s="59">
        <v>100</v>
      </c>
    </row>
    <row r="48" spans="1:23" s="30" customFormat="1" ht="15" customHeight="1" x14ac:dyDescent="0.25">
      <c r="A48" s="21" t="s">
        <v>17</v>
      </c>
      <c r="B48" s="31" t="s">
        <v>58</v>
      </c>
      <c r="C48" s="32">
        <v>55071</v>
      </c>
      <c r="D48" s="43">
        <v>102</v>
      </c>
      <c r="E48" s="34">
        <v>0.1852</v>
      </c>
      <c r="F48" s="35">
        <v>1611</v>
      </c>
      <c r="G48" s="34">
        <v>2.9253</v>
      </c>
      <c r="H48" s="42">
        <v>2950</v>
      </c>
      <c r="I48" s="34">
        <v>5.3567</v>
      </c>
      <c r="J48" s="35">
        <v>7927</v>
      </c>
      <c r="K48" s="34">
        <v>14.3941</v>
      </c>
      <c r="L48" s="35">
        <v>40413</v>
      </c>
      <c r="M48" s="34">
        <v>73.383499999999998</v>
      </c>
      <c r="N48" s="42">
        <v>67</v>
      </c>
      <c r="O48" s="34">
        <v>0.1217</v>
      </c>
      <c r="P48" s="45">
        <v>2001</v>
      </c>
      <c r="Q48" s="37">
        <v>3.6335000000000002</v>
      </c>
      <c r="R48" s="43">
        <v>1394</v>
      </c>
      <c r="S48" s="37">
        <v>2.5312999999999999</v>
      </c>
      <c r="T48" s="43">
        <v>1991</v>
      </c>
      <c r="U48" s="38">
        <v>3.6153</v>
      </c>
      <c r="V48" s="60">
        <v>1075</v>
      </c>
      <c r="W48" s="61">
        <v>100</v>
      </c>
    </row>
    <row r="49" spans="1:26" s="30" customFormat="1" ht="15" customHeight="1" x14ac:dyDescent="0.25">
      <c r="A49" s="21" t="s">
        <v>17</v>
      </c>
      <c r="B49" s="39" t="s">
        <v>59</v>
      </c>
      <c r="C49" s="51">
        <v>1306</v>
      </c>
      <c r="D49" s="23">
        <v>6</v>
      </c>
      <c r="E49" s="24">
        <v>0.45939999999999998</v>
      </c>
      <c r="F49" s="25">
        <v>51</v>
      </c>
      <c r="G49" s="24">
        <v>3.9051</v>
      </c>
      <c r="H49" s="25">
        <v>28</v>
      </c>
      <c r="I49" s="24">
        <v>2.1440000000000001</v>
      </c>
      <c r="J49" s="25">
        <v>17</v>
      </c>
      <c r="K49" s="24">
        <v>1.3017000000000001</v>
      </c>
      <c r="L49" s="40">
        <v>1151</v>
      </c>
      <c r="M49" s="24">
        <v>88.131699999999995</v>
      </c>
      <c r="N49" s="40">
        <v>0</v>
      </c>
      <c r="O49" s="24">
        <v>0</v>
      </c>
      <c r="P49" s="26">
        <v>53</v>
      </c>
      <c r="Q49" s="27">
        <v>4.0582000000000003</v>
      </c>
      <c r="R49" s="41">
        <v>54</v>
      </c>
      <c r="S49" s="27">
        <v>4.1348000000000003</v>
      </c>
      <c r="T49" s="41">
        <v>1</v>
      </c>
      <c r="U49" s="29">
        <v>7.6600000000000001E-2</v>
      </c>
      <c r="V49" s="58">
        <v>61</v>
      </c>
      <c r="W49" s="59">
        <v>100</v>
      </c>
    </row>
    <row r="50" spans="1:26" s="30" customFormat="1" ht="15" customHeight="1" x14ac:dyDescent="0.25">
      <c r="A50" s="21" t="s">
        <v>17</v>
      </c>
      <c r="B50" s="31" t="s">
        <v>60</v>
      </c>
      <c r="C50" s="32">
        <v>7949</v>
      </c>
      <c r="D50" s="33">
        <v>12</v>
      </c>
      <c r="E50" s="34">
        <v>0.151</v>
      </c>
      <c r="F50" s="35">
        <v>490</v>
      </c>
      <c r="G50" s="34">
        <v>6.1642999999999999</v>
      </c>
      <c r="H50" s="42">
        <v>405</v>
      </c>
      <c r="I50" s="34">
        <v>5.0949999999999998</v>
      </c>
      <c r="J50" s="35">
        <v>913</v>
      </c>
      <c r="K50" s="34">
        <v>11.4857</v>
      </c>
      <c r="L50" s="35">
        <v>5917</v>
      </c>
      <c r="M50" s="34">
        <v>74.436999999999998</v>
      </c>
      <c r="N50" s="42">
        <v>8</v>
      </c>
      <c r="O50" s="34">
        <v>0.10059999999999999</v>
      </c>
      <c r="P50" s="45">
        <v>204</v>
      </c>
      <c r="Q50" s="37">
        <v>2.5663999999999998</v>
      </c>
      <c r="R50" s="33">
        <v>1359</v>
      </c>
      <c r="S50" s="37">
        <v>17.096499999999999</v>
      </c>
      <c r="T50" s="33">
        <v>251</v>
      </c>
      <c r="U50" s="38">
        <v>3.1576</v>
      </c>
      <c r="V50" s="60">
        <v>883</v>
      </c>
      <c r="W50" s="61">
        <v>100</v>
      </c>
    </row>
    <row r="51" spans="1:26" s="30" customFormat="1" ht="15" customHeight="1" x14ac:dyDescent="0.25">
      <c r="A51" s="21" t="s">
        <v>17</v>
      </c>
      <c r="B51" s="39" t="s">
        <v>61</v>
      </c>
      <c r="C51" s="22">
        <v>214586</v>
      </c>
      <c r="D51" s="23">
        <v>536</v>
      </c>
      <c r="E51" s="24">
        <v>0.24979999999999999</v>
      </c>
      <c r="F51" s="40">
        <v>23317</v>
      </c>
      <c r="G51" s="24">
        <v>10.866</v>
      </c>
      <c r="H51" s="25">
        <v>88235</v>
      </c>
      <c r="I51" s="24">
        <v>41.118699999999997</v>
      </c>
      <c r="J51" s="25">
        <v>12547</v>
      </c>
      <c r="K51" s="24">
        <v>5.8471000000000002</v>
      </c>
      <c r="L51" s="25">
        <v>83499</v>
      </c>
      <c r="M51" s="24">
        <v>38.911700000000003</v>
      </c>
      <c r="N51" s="40">
        <v>213</v>
      </c>
      <c r="O51" s="24">
        <v>9.9299999999999999E-2</v>
      </c>
      <c r="P51" s="26">
        <v>6239</v>
      </c>
      <c r="Q51" s="27">
        <v>2.9075000000000002</v>
      </c>
      <c r="R51" s="23">
        <v>4251</v>
      </c>
      <c r="S51" s="27">
        <v>1.9810000000000001</v>
      </c>
      <c r="T51" s="23">
        <v>15998</v>
      </c>
      <c r="U51" s="29">
        <v>7.4553000000000003</v>
      </c>
      <c r="V51" s="58">
        <v>7390</v>
      </c>
      <c r="W51" s="59">
        <v>100</v>
      </c>
    </row>
    <row r="52" spans="1:26" s="30" customFormat="1" ht="15" customHeight="1" x14ac:dyDescent="0.25">
      <c r="A52" s="21" t="s">
        <v>17</v>
      </c>
      <c r="B52" s="31" t="s">
        <v>62</v>
      </c>
      <c r="C52" s="32">
        <v>17491</v>
      </c>
      <c r="D52" s="43">
        <v>92</v>
      </c>
      <c r="E52" s="34">
        <v>0.52600000000000002</v>
      </c>
      <c r="F52" s="35">
        <v>720</v>
      </c>
      <c r="G52" s="34">
        <v>4.1163999999999996</v>
      </c>
      <c r="H52" s="42">
        <v>2284</v>
      </c>
      <c r="I52" s="34">
        <v>13.0581</v>
      </c>
      <c r="J52" s="42">
        <v>231</v>
      </c>
      <c r="K52" s="34">
        <v>1.3207</v>
      </c>
      <c r="L52" s="35">
        <v>13528</v>
      </c>
      <c r="M52" s="34">
        <v>77.342600000000004</v>
      </c>
      <c r="N52" s="42">
        <v>295</v>
      </c>
      <c r="O52" s="34">
        <v>1.6866000000000001</v>
      </c>
      <c r="P52" s="36">
        <v>341</v>
      </c>
      <c r="Q52" s="37">
        <v>1.9496</v>
      </c>
      <c r="R52" s="33">
        <v>446</v>
      </c>
      <c r="S52" s="37">
        <v>2.5499000000000001</v>
      </c>
      <c r="T52" s="33">
        <v>581</v>
      </c>
      <c r="U52" s="38">
        <v>3.3216999999999999</v>
      </c>
      <c r="V52" s="60">
        <v>276</v>
      </c>
      <c r="W52" s="61">
        <v>100</v>
      </c>
    </row>
    <row r="53" spans="1:26" s="30" customFormat="1" ht="15" customHeight="1" x14ac:dyDescent="0.25">
      <c r="A53" s="21" t="s">
        <v>17</v>
      </c>
      <c r="B53" s="39" t="s">
        <v>63</v>
      </c>
      <c r="C53" s="51">
        <v>51</v>
      </c>
      <c r="D53" s="41">
        <v>0</v>
      </c>
      <c r="E53" s="24">
        <v>0</v>
      </c>
      <c r="F53" s="25">
        <v>1</v>
      </c>
      <c r="G53" s="24">
        <v>1.9608000000000001</v>
      </c>
      <c r="H53" s="40">
        <v>2</v>
      </c>
      <c r="I53" s="24">
        <v>3.9216000000000002</v>
      </c>
      <c r="J53" s="25">
        <v>0</v>
      </c>
      <c r="K53" s="24">
        <v>0</v>
      </c>
      <c r="L53" s="40">
        <v>48</v>
      </c>
      <c r="M53" s="24">
        <v>94.117599999999996</v>
      </c>
      <c r="N53" s="40">
        <v>0</v>
      </c>
      <c r="O53" s="24">
        <v>0</v>
      </c>
      <c r="P53" s="26">
        <v>0</v>
      </c>
      <c r="Q53" s="27">
        <v>0</v>
      </c>
      <c r="R53" s="41">
        <v>1</v>
      </c>
      <c r="S53" s="27">
        <v>1.9608000000000001</v>
      </c>
      <c r="T53" s="23">
        <v>0</v>
      </c>
      <c r="U53" s="29">
        <v>0</v>
      </c>
      <c r="V53" s="58">
        <v>5</v>
      </c>
      <c r="W53" s="59">
        <v>100</v>
      </c>
    </row>
    <row r="54" spans="1:26" s="30" customFormat="1" ht="15" customHeight="1" x14ac:dyDescent="0.25">
      <c r="A54" s="21" t="s">
        <v>17</v>
      </c>
      <c r="B54" s="31" t="s">
        <v>64</v>
      </c>
      <c r="C54" s="32">
        <v>86793</v>
      </c>
      <c r="D54" s="43">
        <v>185</v>
      </c>
      <c r="E54" s="34">
        <v>0.2132</v>
      </c>
      <c r="F54" s="35">
        <v>11119</v>
      </c>
      <c r="G54" s="47">
        <v>12.8109</v>
      </c>
      <c r="H54" s="42">
        <v>8775</v>
      </c>
      <c r="I54" s="47">
        <v>10.110300000000001</v>
      </c>
      <c r="J54" s="35">
        <v>9826</v>
      </c>
      <c r="K54" s="34">
        <v>11.321199999999999</v>
      </c>
      <c r="L54" s="35">
        <v>51526</v>
      </c>
      <c r="M54" s="34">
        <v>59.366500000000002</v>
      </c>
      <c r="N54" s="35">
        <v>128</v>
      </c>
      <c r="O54" s="34">
        <v>0.14749999999999999</v>
      </c>
      <c r="P54" s="45">
        <v>5234</v>
      </c>
      <c r="Q54" s="37">
        <v>6.0304000000000002</v>
      </c>
      <c r="R54" s="33">
        <v>4551</v>
      </c>
      <c r="S54" s="37">
        <v>5.2435</v>
      </c>
      <c r="T54" s="43">
        <v>2797</v>
      </c>
      <c r="U54" s="38">
        <v>3.2225999999999999</v>
      </c>
      <c r="V54" s="60">
        <v>1769</v>
      </c>
      <c r="W54" s="61">
        <v>100</v>
      </c>
    </row>
    <row r="55" spans="1:26" s="30" customFormat="1" ht="15" customHeight="1" x14ac:dyDescent="0.25">
      <c r="A55" s="21" t="s">
        <v>17</v>
      </c>
      <c r="B55" s="39" t="s">
        <v>65</v>
      </c>
      <c r="C55" s="22">
        <v>32790</v>
      </c>
      <c r="D55" s="23">
        <v>141</v>
      </c>
      <c r="E55" s="24">
        <v>0.43</v>
      </c>
      <c r="F55" s="25">
        <v>5084</v>
      </c>
      <c r="G55" s="24">
        <v>15.5047</v>
      </c>
      <c r="H55" s="40">
        <v>3046</v>
      </c>
      <c r="I55" s="24">
        <v>9.2894000000000005</v>
      </c>
      <c r="J55" s="40">
        <v>523</v>
      </c>
      <c r="K55" s="24">
        <v>1.595</v>
      </c>
      <c r="L55" s="25">
        <v>21027</v>
      </c>
      <c r="M55" s="24">
        <v>64.126300000000001</v>
      </c>
      <c r="N55" s="25">
        <v>121</v>
      </c>
      <c r="O55" s="24">
        <v>0.36899999999999999</v>
      </c>
      <c r="P55" s="44">
        <v>2848</v>
      </c>
      <c r="Q55" s="27">
        <v>8.6856000000000009</v>
      </c>
      <c r="R55" s="23">
        <v>1199</v>
      </c>
      <c r="S55" s="27">
        <v>3.6566000000000001</v>
      </c>
      <c r="T55" s="41">
        <v>322</v>
      </c>
      <c r="U55" s="29">
        <v>0.98199999999999998</v>
      </c>
      <c r="V55" s="58">
        <v>1570</v>
      </c>
      <c r="W55" s="59">
        <v>100</v>
      </c>
    </row>
    <row r="56" spans="1:26" s="30" customFormat="1" ht="15" customHeight="1" x14ac:dyDescent="0.25">
      <c r="A56" s="21" t="s">
        <v>17</v>
      </c>
      <c r="B56" s="31" t="s">
        <v>66</v>
      </c>
      <c r="C56" s="32">
        <v>2671</v>
      </c>
      <c r="D56" s="33">
        <v>3</v>
      </c>
      <c r="E56" s="34">
        <v>0.1123</v>
      </c>
      <c r="F56" s="35">
        <v>82</v>
      </c>
      <c r="G56" s="34">
        <v>3.07</v>
      </c>
      <c r="H56" s="35">
        <v>26</v>
      </c>
      <c r="I56" s="34">
        <v>0.97340000000000004</v>
      </c>
      <c r="J56" s="42">
        <v>63</v>
      </c>
      <c r="K56" s="34">
        <v>2.3586999999999998</v>
      </c>
      <c r="L56" s="35">
        <v>2407</v>
      </c>
      <c r="M56" s="34">
        <v>90.116100000000003</v>
      </c>
      <c r="N56" s="42">
        <v>3</v>
      </c>
      <c r="O56" s="34">
        <v>0.1123</v>
      </c>
      <c r="P56" s="36">
        <v>87</v>
      </c>
      <c r="Q56" s="37">
        <v>3.2572000000000001</v>
      </c>
      <c r="R56" s="43">
        <v>579</v>
      </c>
      <c r="S56" s="37">
        <v>21.677299999999999</v>
      </c>
      <c r="T56" s="43">
        <v>15</v>
      </c>
      <c r="U56" s="38">
        <v>0.56159999999999999</v>
      </c>
      <c r="V56" s="60">
        <v>503</v>
      </c>
      <c r="W56" s="61">
        <v>100</v>
      </c>
    </row>
    <row r="57" spans="1:26" s="30" customFormat="1" ht="15" customHeight="1" x14ac:dyDescent="0.25">
      <c r="A57" s="21" t="s">
        <v>17</v>
      </c>
      <c r="B57" s="39" t="s">
        <v>67</v>
      </c>
      <c r="C57" s="22">
        <v>20784</v>
      </c>
      <c r="D57" s="23">
        <v>61</v>
      </c>
      <c r="E57" s="24">
        <v>0.29349999999999998</v>
      </c>
      <c r="F57" s="40">
        <v>1107</v>
      </c>
      <c r="G57" s="24">
        <v>5.3262</v>
      </c>
      <c r="H57" s="25">
        <v>1517</v>
      </c>
      <c r="I57" s="24">
        <v>7.2988999999999997</v>
      </c>
      <c r="J57" s="25">
        <v>647</v>
      </c>
      <c r="K57" s="24">
        <v>3.113</v>
      </c>
      <c r="L57" s="25">
        <v>16680</v>
      </c>
      <c r="M57" s="24">
        <v>80.254000000000005</v>
      </c>
      <c r="N57" s="25">
        <v>11</v>
      </c>
      <c r="O57" s="24">
        <v>5.2900000000000003E-2</v>
      </c>
      <c r="P57" s="44">
        <v>761</v>
      </c>
      <c r="Q57" s="27">
        <v>3.6615000000000002</v>
      </c>
      <c r="R57" s="41">
        <v>991</v>
      </c>
      <c r="S57" s="27">
        <v>4.7680999999999996</v>
      </c>
      <c r="T57" s="41">
        <v>482</v>
      </c>
      <c r="U57" s="29">
        <v>2.3191000000000002</v>
      </c>
      <c r="V57" s="58">
        <v>1000</v>
      </c>
      <c r="W57" s="59">
        <v>100</v>
      </c>
    </row>
    <row r="58" spans="1:26" s="30" customFormat="1" ht="15" customHeight="1" x14ac:dyDescent="0.25">
      <c r="A58" s="21" t="s">
        <v>17</v>
      </c>
      <c r="B58" s="31" t="s">
        <v>68</v>
      </c>
      <c r="C58" s="46">
        <v>1377</v>
      </c>
      <c r="D58" s="43">
        <v>7</v>
      </c>
      <c r="E58" s="34">
        <v>0.50839999999999996</v>
      </c>
      <c r="F58" s="35">
        <v>21</v>
      </c>
      <c r="G58" s="34">
        <v>1.5250999999999999</v>
      </c>
      <c r="H58" s="42">
        <v>85</v>
      </c>
      <c r="I58" s="34">
        <v>6.1727999999999996</v>
      </c>
      <c r="J58" s="35">
        <v>13</v>
      </c>
      <c r="K58" s="34">
        <v>0.94410000000000005</v>
      </c>
      <c r="L58" s="35">
        <v>1238</v>
      </c>
      <c r="M58" s="34">
        <v>89.905600000000007</v>
      </c>
      <c r="N58" s="35">
        <v>0</v>
      </c>
      <c r="O58" s="34">
        <v>0</v>
      </c>
      <c r="P58" s="45">
        <v>13</v>
      </c>
      <c r="Q58" s="37">
        <v>0.94410000000000005</v>
      </c>
      <c r="R58" s="33">
        <v>41</v>
      </c>
      <c r="S58" s="37">
        <v>2.9775</v>
      </c>
      <c r="T58" s="33">
        <v>7</v>
      </c>
      <c r="U58" s="38">
        <v>0.50839999999999996</v>
      </c>
      <c r="V58" s="60">
        <v>98</v>
      </c>
      <c r="W58" s="61">
        <v>100</v>
      </c>
    </row>
    <row r="59" spans="1:26" s="30" customFormat="1" ht="15" customHeight="1" thickBot="1" x14ac:dyDescent="0.3">
      <c r="A59" s="21" t="s">
        <v>17</v>
      </c>
      <c r="B59" s="66" t="s">
        <v>72</v>
      </c>
      <c r="C59" s="68" t="s">
        <v>74</v>
      </c>
      <c r="D59" s="69" t="s">
        <v>74</v>
      </c>
      <c r="E59" s="70" t="s">
        <v>74</v>
      </c>
      <c r="F59" s="71" t="s">
        <v>74</v>
      </c>
      <c r="G59" s="70" t="s">
        <v>74</v>
      </c>
      <c r="H59" s="72" t="s">
        <v>74</v>
      </c>
      <c r="I59" s="70" t="s">
        <v>74</v>
      </c>
      <c r="J59" s="72" t="s">
        <v>74</v>
      </c>
      <c r="K59" s="70" t="s">
        <v>74</v>
      </c>
      <c r="L59" s="72" t="s">
        <v>74</v>
      </c>
      <c r="M59" s="70" t="s">
        <v>74</v>
      </c>
      <c r="N59" s="72" t="s">
        <v>74</v>
      </c>
      <c r="O59" s="70" t="s">
        <v>74</v>
      </c>
      <c r="P59" s="73" t="s">
        <v>74</v>
      </c>
      <c r="Q59" s="74" t="s">
        <v>74</v>
      </c>
      <c r="R59" s="75" t="s">
        <v>74</v>
      </c>
      <c r="S59" s="74" t="s">
        <v>74</v>
      </c>
      <c r="T59" s="75" t="s">
        <v>74</v>
      </c>
      <c r="U59" s="76" t="s">
        <v>74</v>
      </c>
      <c r="V59" s="77" t="s">
        <v>74</v>
      </c>
      <c r="W59" s="78" t="s">
        <v>74</v>
      </c>
    </row>
    <row r="60" spans="1:26" s="30" customFormat="1" ht="15" customHeight="1" x14ac:dyDescent="0.25">
      <c r="A60" s="21"/>
      <c r="B60" s="31"/>
      <c r="C60" s="42"/>
      <c r="D60" s="42"/>
      <c r="E60" s="38"/>
      <c r="F60" s="35"/>
      <c r="G60" s="38"/>
      <c r="H60" s="42"/>
      <c r="I60" s="38"/>
      <c r="J60" s="35"/>
      <c r="K60" s="38"/>
      <c r="L60" s="35"/>
      <c r="M60" s="38"/>
      <c r="N60" s="35"/>
      <c r="O60" s="38"/>
      <c r="P60" s="42"/>
      <c r="Q60" s="38"/>
      <c r="R60" s="35"/>
      <c r="S60" s="38"/>
      <c r="T60" s="35"/>
      <c r="U60" s="38"/>
      <c r="V60" s="64"/>
      <c r="W60" s="65"/>
    </row>
    <row r="61" spans="1:26" s="49" customFormat="1" ht="15" customHeight="1" x14ac:dyDescent="0.25">
      <c r="A61" s="52"/>
      <c r="B61" s="56" t="s">
        <v>69</v>
      </c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54"/>
      <c r="U61" s="55"/>
      <c r="V61" s="48"/>
      <c r="W61" s="48"/>
    </row>
    <row r="62" spans="1:26" s="49" customFormat="1" ht="15" customHeight="1" x14ac:dyDescent="0.25">
      <c r="A62" s="52"/>
      <c r="B62" s="53" t="str">
        <f>CONCATENATE("NOTE: Table reads (for 50 states, District of Columbia, and Puerto Rico totals):  Of all ",IF(ISTEXT(C7),LEFT(C7,3),TEXT(C7,"#,##0"))," public school 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50 states, District of Columbia, and Puerto Rico totals):  Of all 1,661,573 public school male students enrolled in gifted/talented programs, 11,859 (0.7%) were American Indian or Alaska Native, and 65,512 (3.9%) were students with disabilities served under the Individuals with Disabilities Education Act (IDEA).</v>
      </c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54"/>
      <c r="W62" s="55"/>
    </row>
    <row r="63" spans="1:26" s="49" customFormat="1" ht="14.15" customHeight="1" x14ac:dyDescent="0.25">
      <c r="B63" s="101" t="s">
        <v>75</v>
      </c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spans="1:26" s="49" customFormat="1" ht="15" customHeight="1" x14ac:dyDescent="0.3">
      <c r="A64" s="52"/>
      <c r="B64" s="101" t="s">
        <v>71</v>
      </c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6"/>
      <c r="Y64" s="1"/>
      <c r="Z64" s="1"/>
    </row>
    <row r="65" spans="1:23" s="49" customFormat="1" ht="15" customHeight="1" x14ac:dyDescent="0.25">
      <c r="A65" s="52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54"/>
      <c r="U65" s="55"/>
      <c r="V65" s="48"/>
      <c r="W65" s="48"/>
    </row>
    <row r="66" spans="1:23" s="49" customFormat="1" ht="15" customHeight="1" x14ac:dyDescent="0.25">
      <c r="A66" s="52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54"/>
      <c r="U66" s="55"/>
      <c r="V66" s="48"/>
      <c r="W66" s="48"/>
    </row>
  </sheetData>
  <sortState xmlns:xlrd2="http://schemas.microsoft.com/office/spreadsheetml/2017/richdata2" ref="B8:W59">
    <sortCondition ref="B8:B59"/>
  </sortState>
  <mergeCells count="17">
    <mergeCell ref="B63:Z63"/>
    <mergeCell ref="B64:W64"/>
    <mergeCell ref="B2:W2"/>
    <mergeCell ref="B4:B5"/>
    <mergeCell ref="R4:S5"/>
    <mergeCell ref="T4:U5"/>
    <mergeCell ref="V4:V5"/>
    <mergeCell ref="C4:C5"/>
    <mergeCell ref="W4:W5"/>
    <mergeCell ref="N5:O5"/>
    <mergeCell ref="P5:Q5"/>
    <mergeCell ref="D4:Q4"/>
    <mergeCell ref="D5:E5"/>
    <mergeCell ref="F5:G5"/>
    <mergeCell ref="H5:I5"/>
    <mergeCell ref="J5:K5"/>
    <mergeCell ref="L5:M5"/>
  </mergeCells>
  <phoneticPr fontId="20" type="noConversion"/>
  <printOptions horizontalCentered="1"/>
  <pageMargins left="0.25" right="0.25" top="1" bottom="1" header="0.5" footer="0.5"/>
  <pageSetup paperSize="3" scale="69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2:Z66"/>
  <sheetViews>
    <sheetView showGridLines="0" topLeftCell="A43" zoomScale="70" zoomScaleNormal="70" workbookViewId="0">
      <selection activeCell="E11" sqref="E11"/>
    </sheetView>
  </sheetViews>
  <sheetFormatPr defaultColWidth="12.109375" defaultRowHeight="15" customHeight="1" x14ac:dyDescent="0.3"/>
  <cols>
    <col min="1" max="1" width="16" style="10" customWidth="1"/>
    <col min="2" max="2" width="53.88671875" style="1" customWidth="1"/>
    <col min="3" max="19" width="14.77734375" style="1" customWidth="1"/>
    <col min="20" max="20" width="14.77734375" style="5" customWidth="1"/>
    <col min="21" max="21" width="14.77734375" style="6" customWidth="1"/>
    <col min="22" max="23" width="14.77734375" style="1" customWidth="1"/>
    <col min="24" max="16384" width="12.109375" style="7"/>
  </cols>
  <sheetData>
    <row r="2" spans="1:23" s="2" customFormat="1" ht="15" customHeight="1" x14ac:dyDescent="0.4">
      <c r="A2" s="9"/>
      <c r="B2" s="80" t="str">
        <f>CONCATENATE("Number and percentage of public school female students ",A7, ", by race/ethnicity, disability status, and English proficiency, by state: School Year 2017-18")</f>
        <v>Number and percentage of public school female students enrolled in gifted/talented programs, by race/ethnicity, disability status, and English proficiency, by state: School Year 2017-18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</row>
    <row r="3" spans="1:23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5" customHeight="1" x14ac:dyDescent="0.25">
      <c r="A4" s="11"/>
      <c r="B4" s="90" t="s">
        <v>0</v>
      </c>
      <c r="C4" s="92" t="s">
        <v>11</v>
      </c>
      <c r="D4" s="94" t="s">
        <v>10</v>
      </c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6"/>
      <c r="R4" s="97" t="s">
        <v>16</v>
      </c>
      <c r="S4" s="98"/>
      <c r="T4" s="97" t="s">
        <v>12</v>
      </c>
      <c r="U4" s="98"/>
      <c r="V4" s="81" t="s">
        <v>15</v>
      </c>
      <c r="W4" s="83" t="s">
        <v>13</v>
      </c>
    </row>
    <row r="5" spans="1:23" s="12" customFormat="1" ht="25" customHeight="1" x14ac:dyDescent="0.3">
      <c r="A5" s="11"/>
      <c r="B5" s="91"/>
      <c r="C5" s="93"/>
      <c r="D5" s="85" t="s">
        <v>1</v>
      </c>
      <c r="E5" s="86"/>
      <c r="F5" s="87" t="s">
        <v>2</v>
      </c>
      <c r="G5" s="86"/>
      <c r="H5" s="88" t="s">
        <v>3</v>
      </c>
      <c r="I5" s="86"/>
      <c r="J5" s="88" t="s">
        <v>4</v>
      </c>
      <c r="K5" s="86"/>
      <c r="L5" s="88" t="s">
        <v>5</v>
      </c>
      <c r="M5" s="86"/>
      <c r="N5" s="88" t="s">
        <v>6</v>
      </c>
      <c r="O5" s="86"/>
      <c r="P5" s="88" t="s">
        <v>7</v>
      </c>
      <c r="Q5" s="89"/>
      <c r="R5" s="99"/>
      <c r="S5" s="100"/>
      <c r="T5" s="99"/>
      <c r="U5" s="100"/>
      <c r="V5" s="82"/>
      <c r="W5" s="84"/>
    </row>
    <row r="6" spans="1:23" s="12" customFormat="1" ht="15" customHeight="1" thickBot="1" x14ac:dyDescent="0.35">
      <c r="A6" s="11"/>
      <c r="B6" s="13"/>
      <c r="C6" s="50"/>
      <c r="D6" s="14" t="s">
        <v>8</v>
      </c>
      <c r="E6" s="15" t="s">
        <v>14</v>
      </c>
      <c r="F6" s="16" t="s">
        <v>8</v>
      </c>
      <c r="G6" s="15" t="s">
        <v>14</v>
      </c>
      <c r="H6" s="16" t="s">
        <v>8</v>
      </c>
      <c r="I6" s="15" t="s">
        <v>14</v>
      </c>
      <c r="J6" s="16" t="s">
        <v>8</v>
      </c>
      <c r="K6" s="15" t="s">
        <v>14</v>
      </c>
      <c r="L6" s="16" t="s">
        <v>8</v>
      </c>
      <c r="M6" s="15" t="s">
        <v>14</v>
      </c>
      <c r="N6" s="16" t="s">
        <v>8</v>
      </c>
      <c r="O6" s="15" t="s">
        <v>14</v>
      </c>
      <c r="P6" s="16" t="s">
        <v>8</v>
      </c>
      <c r="Q6" s="17" t="s">
        <v>14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0" customFormat="1" ht="15" customHeight="1" x14ac:dyDescent="0.25">
      <c r="A7" s="57" t="s">
        <v>17</v>
      </c>
      <c r="B7" s="67" t="s">
        <v>73</v>
      </c>
      <c r="C7" s="22">
        <v>1667967</v>
      </c>
      <c r="D7" s="23">
        <v>12901</v>
      </c>
      <c r="E7" s="24">
        <v>0.77349999999999997</v>
      </c>
      <c r="F7" s="25">
        <v>164988</v>
      </c>
      <c r="G7" s="24">
        <v>9.8916000000000004</v>
      </c>
      <c r="H7" s="25">
        <v>306851</v>
      </c>
      <c r="I7" s="24">
        <v>18.396699999999999</v>
      </c>
      <c r="J7" s="25">
        <v>151024</v>
      </c>
      <c r="K7" s="24">
        <v>9.0543999999999993</v>
      </c>
      <c r="L7" s="25">
        <v>957177</v>
      </c>
      <c r="M7" s="24">
        <v>57.385800000000003</v>
      </c>
      <c r="N7" s="40">
        <v>3803</v>
      </c>
      <c r="O7" s="24">
        <v>0.22800000000000001</v>
      </c>
      <c r="P7" s="26">
        <v>71223</v>
      </c>
      <c r="Q7" s="27">
        <v>4.2699999999999996</v>
      </c>
      <c r="R7" s="28">
        <v>27270</v>
      </c>
      <c r="S7" s="27">
        <v>1.6349</v>
      </c>
      <c r="T7" s="28">
        <v>37200</v>
      </c>
      <c r="U7" s="29">
        <v>2.2303000000000002</v>
      </c>
      <c r="V7" s="58">
        <v>55840</v>
      </c>
      <c r="W7" s="59">
        <v>99.995999999999995</v>
      </c>
    </row>
    <row r="8" spans="1:23" s="30" customFormat="1" ht="15" customHeight="1" x14ac:dyDescent="0.25">
      <c r="A8" s="57" t="s">
        <v>17</v>
      </c>
      <c r="B8" s="31" t="s">
        <v>19</v>
      </c>
      <c r="C8" s="32">
        <v>22852</v>
      </c>
      <c r="D8" s="33">
        <v>410</v>
      </c>
      <c r="E8" s="34">
        <v>1.7942</v>
      </c>
      <c r="F8" s="35">
        <v>554</v>
      </c>
      <c r="G8" s="34">
        <v>2.4243000000000001</v>
      </c>
      <c r="H8" s="42">
        <v>983</v>
      </c>
      <c r="I8" s="34">
        <v>4.3015999999999996</v>
      </c>
      <c r="J8" s="35">
        <v>3763</v>
      </c>
      <c r="K8" s="34">
        <v>16.466799999999999</v>
      </c>
      <c r="L8" s="35">
        <v>16695</v>
      </c>
      <c r="M8" s="34">
        <v>73.057100000000005</v>
      </c>
      <c r="N8" s="35">
        <v>27</v>
      </c>
      <c r="O8" s="34">
        <v>0.1182</v>
      </c>
      <c r="P8" s="45">
        <v>420</v>
      </c>
      <c r="Q8" s="37">
        <v>1.8379000000000001</v>
      </c>
      <c r="R8" s="33">
        <v>297</v>
      </c>
      <c r="S8" s="37">
        <v>1.2997000000000001</v>
      </c>
      <c r="T8" s="43">
        <v>461</v>
      </c>
      <c r="U8" s="38">
        <v>2.0173000000000001</v>
      </c>
      <c r="V8" s="60">
        <v>942</v>
      </c>
      <c r="W8" s="61">
        <v>100</v>
      </c>
    </row>
    <row r="9" spans="1:23" s="30" customFormat="1" ht="15" customHeight="1" x14ac:dyDescent="0.25">
      <c r="A9" s="57" t="s">
        <v>17</v>
      </c>
      <c r="B9" s="39" t="s">
        <v>18</v>
      </c>
      <c r="C9" s="22">
        <v>3034</v>
      </c>
      <c r="D9" s="23">
        <v>117</v>
      </c>
      <c r="E9" s="24">
        <v>3.8563000000000001</v>
      </c>
      <c r="F9" s="25">
        <v>225</v>
      </c>
      <c r="G9" s="24">
        <v>7.4160000000000004</v>
      </c>
      <c r="H9" s="25">
        <v>172</v>
      </c>
      <c r="I9" s="24">
        <v>5.6691000000000003</v>
      </c>
      <c r="J9" s="40">
        <v>68</v>
      </c>
      <c r="K9" s="24">
        <v>2.2412999999999998</v>
      </c>
      <c r="L9" s="40">
        <v>2029</v>
      </c>
      <c r="M9" s="24">
        <v>66.875399999999999</v>
      </c>
      <c r="N9" s="25">
        <v>48</v>
      </c>
      <c r="O9" s="24">
        <v>1.5821000000000001</v>
      </c>
      <c r="P9" s="44">
        <v>375</v>
      </c>
      <c r="Q9" s="27">
        <v>12.3599</v>
      </c>
      <c r="R9" s="41">
        <v>39</v>
      </c>
      <c r="S9" s="27">
        <v>1.2854000000000001</v>
      </c>
      <c r="T9" s="41">
        <v>30</v>
      </c>
      <c r="U9" s="29">
        <v>0.98880000000000001</v>
      </c>
      <c r="V9" s="58">
        <v>232</v>
      </c>
      <c r="W9" s="59">
        <v>100</v>
      </c>
    </row>
    <row r="10" spans="1:23" s="30" customFormat="1" ht="15" customHeight="1" x14ac:dyDescent="0.25">
      <c r="A10" s="57" t="s">
        <v>17</v>
      </c>
      <c r="B10" s="31" t="s">
        <v>21</v>
      </c>
      <c r="C10" s="32">
        <v>24478</v>
      </c>
      <c r="D10" s="43">
        <v>380</v>
      </c>
      <c r="E10" s="34">
        <v>1.5524</v>
      </c>
      <c r="F10" s="35">
        <v>1314</v>
      </c>
      <c r="G10" s="34">
        <v>5.3681000000000001</v>
      </c>
      <c r="H10" s="42">
        <v>7451</v>
      </c>
      <c r="I10" s="34">
        <v>30.439599999999999</v>
      </c>
      <c r="J10" s="35">
        <v>628</v>
      </c>
      <c r="K10" s="34">
        <v>2.5655999999999999</v>
      </c>
      <c r="L10" s="42">
        <v>13680</v>
      </c>
      <c r="M10" s="34">
        <v>55.886899999999997</v>
      </c>
      <c r="N10" s="42">
        <v>75</v>
      </c>
      <c r="O10" s="34">
        <v>0.30640000000000001</v>
      </c>
      <c r="P10" s="36">
        <v>950</v>
      </c>
      <c r="Q10" s="37">
        <v>3.8809999999999998</v>
      </c>
      <c r="R10" s="43">
        <v>356</v>
      </c>
      <c r="S10" s="37">
        <v>1.4543999999999999</v>
      </c>
      <c r="T10" s="43">
        <v>103</v>
      </c>
      <c r="U10" s="38">
        <v>0.42080000000000001</v>
      </c>
      <c r="V10" s="60">
        <v>998</v>
      </c>
      <c r="W10" s="61">
        <v>100</v>
      </c>
    </row>
    <row r="11" spans="1:23" s="30" customFormat="1" ht="15" customHeight="1" x14ac:dyDescent="0.25">
      <c r="A11" s="57" t="s">
        <v>17</v>
      </c>
      <c r="B11" s="39" t="s">
        <v>20</v>
      </c>
      <c r="C11" s="22">
        <v>24781</v>
      </c>
      <c r="D11" s="23">
        <v>89</v>
      </c>
      <c r="E11" s="24">
        <v>0.35909999999999997</v>
      </c>
      <c r="F11" s="40">
        <v>677</v>
      </c>
      <c r="G11" s="24">
        <v>2.7319</v>
      </c>
      <c r="H11" s="25">
        <v>2008</v>
      </c>
      <c r="I11" s="24">
        <v>8.1029999999999998</v>
      </c>
      <c r="J11" s="25">
        <v>4291</v>
      </c>
      <c r="K11" s="24">
        <v>17.3157</v>
      </c>
      <c r="L11" s="25">
        <v>17024</v>
      </c>
      <c r="M11" s="24">
        <v>68.697800000000001</v>
      </c>
      <c r="N11" s="25">
        <v>64</v>
      </c>
      <c r="O11" s="24">
        <v>0.25829999999999997</v>
      </c>
      <c r="P11" s="44">
        <v>628</v>
      </c>
      <c r="Q11" s="27">
        <v>2.5341999999999998</v>
      </c>
      <c r="R11" s="41">
        <v>146</v>
      </c>
      <c r="S11" s="27">
        <v>0.58919999999999995</v>
      </c>
      <c r="T11" s="23">
        <v>569</v>
      </c>
      <c r="U11" s="29">
        <v>2.2961</v>
      </c>
      <c r="V11" s="58">
        <v>947</v>
      </c>
      <c r="W11" s="59">
        <v>100</v>
      </c>
    </row>
    <row r="12" spans="1:23" s="30" customFormat="1" ht="15" customHeight="1" x14ac:dyDescent="0.25">
      <c r="A12" s="57" t="s">
        <v>17</v>
      </c>
      <c r="B12" s="31" t="s">
        <v>22</v>
      </c>
      <c r="C12" s="32">
        <v>190319</v>
      </c>
      <c r="D12" s="33">
        <v>576</v>
      </c>
      <c r="E12" s="34">
        <v>0.30259999999999998</v>
      </c>
      <c r="F12" s="42">
        <v>41694</v>
      </c>
      <c r="G12" s="34">
        <v>21.907399999999999</v>
      </c>
      <c r="H12" s="35">
        <v>80504</v>
      </c>
      <c r="I12" s="34">
        <v>42.299500000000002</v>
      </c>
      <c r="J12" s="35">
        <v>6621</v>
      </c>
      <c r="K12" s="34">
        <v>3.4788999999999999</v>
      </c>
      <c r="L12" s="35">
        <v>50927</v>
      </c>
      <c r="M12" s="34">
        <v>26.758800000000001</v>
      </c>
      <c r="N12" s="42">
        <v>1118</v>
      </c>
      <c r="O12" s="34">
        <v>0.58740000000000003</v>
      </c>
      <c r="P12" s="45">
        <v>8879</v>
      </c>
      <c r="Q12" s="37">
        <v>4.6653000000000002</v>
      </c>
      <c r="R12" s="43">
        <v>2001</v>
      </c>
      <c r="S12" s="37">
        <v>1.0513999999999999</v>
      </c>
      <c r="T12" s="33">
        <v>3708</v>
      </c>
      <c r="U12" s="38">
        <v>1.9482999999999999</v>
      </c>
      <c r="V12" s="60">
        <v>5479</v>
      </c>
      <c r="W12" s="61">
        <v>100</v>
      </c>
    </row>
    <row r="13" spans="1:23" s="30" customFormat="1" ht="15" customHeight="1" x14ac:dyDescent="0.25">
      <c r="A13" s="57" t="s">
        <v>17</v>
      </c>
      <c r="B13" s="39" t="s">
        <v>23</v>
      </c>
      <c r="C13" s="22">
        <v>31255</v>
      </c>
      <c r="D13" s="23">
        <v>107</v>
      </c>
      <c r="E13" s="24">
        <v>0.34229999999999999</v>
      </c>
      <c r="F13" s="40">
        <v>1836</v>
      </c>
      <c r="G13" s="24">
        <v>5.8742999999999999</v>
      </c>
      <c r="H13" s="25">
        <v>5459</v>
      </c>
      <c r="I13" s="24">
        <v>17.466000000000001</v>
      </c>
      <c r="J13" s="40">
        <v>674</v>
      </c>
      <c r="K13" s="24">
        <v>2.1564999999999999</v>
      </c>
      <c r="L13" s="25">
        <v>21573</v>
      </c>
      <c r="M13" s="24">
        <v>69.022599999999997</v>
      </c>
      <c r="N13" s="25">
        <v>43</v>
      </c>
      <c r="O13" s="24">
        <v>0.1376</v>
      </c>
      <c r="P13" s="26">
        <v>1563</v>
      </c>
      <c r="Q13" s="27">
        <v>5.0007999999999999</v>
      </c>
      <c r="R13" s="23">
        <v>265</v>
      </c>
      <c r="S13" s="27">
        <v>0.84789999999999999</v>
      </c>
      <c r="T13" s="41">
        <v>494</v>
      </c>
      <c r="U13" s="29">
        <v>1.5805</v>
      </c>
      <c r="V13" s="58">
        <v>1655</v>
      </c>
      <c r="W13" s="59">
        <v>100</v>
      </c>
    </row>
    <row r="14" spans="1:23" s="30" customFormat="1" ht="15" customHeight="1" x14ac:dyDescent="0.25">
      <c r="A14" s="57" t="s">
        <v>17</v>
      </c>
      <c r="B14" s="31" t="s">
        <v>24</v>
      </c>
      <c r="C14" s="46">
        <v>5542</v>
      </c>
      <c r="D14" s="33">
        <v>12</v>
      </c>
      <c r="E14" s="34">
        <v>0.2165</v>
      </c>
      <c r="F14" s="35">
        <v>586</v>
      </c>
      <c r="G14" s="34">
        <v>10.5738</v>
      </c>
      <c r="H14" s="42">
        <v>714</v>
      </c>
      <c r="I14" s="34">
        <v>12.8834</v>
      </c>
      <c r="J14" s="42">
        <v>383</v>
      </c>
      <c r="K14" s="34">
        <v>6.9108999999999998</v>
      </c>
      <c r="L14" s="42">
        <v>3637</v>
      </c>
      <c r="M14" s="34">
        <v>65.626099999999994</v>
      </c>
      <c r="N14" s="35">
        <v>2</v>
      </c>
      <c r="O14" s="34">
        <v>3.61E-2</v>
      </c>
      <c r="P14" s="36">
        <v>208</v>
      </c>
      <c r="Q14" s="37">
        <v>3.7532000000000001</v>
      </c>
      <c r="R14" s="43">
        <v>53</v>
      </c>
      <c r="S14" s="37">
        <v>0.95630000000000004</v>
      </c>
      <c r="T14" s="33">
        <v>14</v>
      </c>
      <c r="U14" s="38">
        <v>0.25259999999999999</v>
      </c>
      <c r="V14" s="60">
        <v>338</v>
      </c>
      <c r="W14" s="61">
        <v>100</v>
      </c>
    </row>
    <row r="15" spans="1:23" s="30" customFormat="1" ht="15" customHeight="1" x14ac:dyDescent="0.25">
      <c r="A15" s="57" t="s">
        <v>17</v>
      </c>
      <c r="B15" s="39" t="s">
        <v>26</v>
      </c>
      <c r="C15" s="51">
        <v>1032</v>
      </c>
      <c r="D15" s="23">
        <v>3</v>
      </c>
      <c r="E15" s="24">
        <v>0.29070000000000001</v>
      </c>
      <c r="F15" s="25">
        <v>135</v>
      </c>
      <c r="G15" s="24">
        <v>13.0814</v>
      </c>
      <c r="H15" s="25">
        <v>109</v>
      </c>
      <c r="I15" s="24">
        <v>10.561999999999999</v>
      </c>
      <c r="J15" s="40">
        <v>146</v>
      </c>
      <c r="K15" s="24">
        <v>14.1473</v>
      </c>
      <c r="L15" s="25">
        <v>613</v>
      </c>
      <c r="M15" s="24">
        <v>59.3992</v>
      </c>
      <c r="N15" s="40">
        <v>1</v>
      </c>
      <c r="O15" s="24">
        <v>9.69E-2</v>
      </c>
      <c r="P15" s="26">
        <v>25</v>
      </c>
      <c r="Q15" s="27">
        <v>2.4224999999999999</v>
      </c>
      <c r="R15" s="41">
        <v>14</v>
      </c>
      <c r="S15" s="27">
        <v>1.3566</v>
      </c>
      <c r="T15" s="23">
        <v>32</v>
      </c>
      <c r="U15" s="29">
        <v>3.1008</v>
      </c>
      <c r="V15" s="58">
        <v>53</v>
      </c>
      <c r="W15" s="59">
        <v>100</v>
      </c>
    </row>
    <row r="16" spans="1:23" s="30" customFormat="1" ht="15" customHeight="1" x14ac:dyDescent="0.25">
      <c r="A16" s="57" t="s">
        <v>17</v>
      </c>
      <c r="B16" s="31" t="s">
        <v>25</v>
      </c>
      <c r="C16" s="32" t="s">
        <v>74</v>
      </c>
      <c r="D16" s="33" t="s">
        <v>74</v>
      </c>
      <c r="E16" s="34" t="s">
        <v>74</v>
      </c>
      <c r="F16" s="42" t="s">
        <v>74</v>
      </c>
      <c r="G16" s="34" t="s">
        <v>74</v>
      </c>
      <c r="H16" s="35" t="s">
        <v>74</v>
      </c>
      <c r="I16" s="34" t="s">
        <v>74</v>
      </c>
      <c r="J16" s="35" t="s">
        <v>74</v>
      </c>
      <c r="K16" s="34" t="s">
        <v>74</v>
      </c>
      <c r="L16" s="35" t="s">
        <v>74</v>
      </c>
      <c r="M16" s="34" t="s">
        <v>74</v>
      </c>
      <c r="N16" s="42" t="s">
        <v>74</v>
      </c>
      <c r="O16" s="34" t="s">
        <v>74</v>
      </c>
      <c r="P16" s="45" t="s">
        <v>74</v>
      </c>
      <c r="Q16" s="37" t="s">
        <v>74</v>
      </c>
      <c r="R16" s="43" t="s">
        <v>74</v>
      </c>
      <c r="S16" s="37" t="s">
        <v>74</v>
      </c>
      <c r="T16" s="33" t="s">
        <v>74</v>
      </c>
      <c r="U16" s="38" t="s">
        <v>74</v>
      </c>
      <c r="V16" s="62" t="s">
        <v>74</v>
      </c>
      <c r="W16" s="63" t="s">
        <v>74</v>
      </c>
    </row>
    <row r="17" spans="1:23" s="30" customFormat="1" ht="15" customHeight="1" x14ac:dyDescent="0.25">
      <c r="A17" s="57" t="s">
        <v>17</v>
      </c>
      <c r="B17" s="39" t="s">
        <v>27</v>
      </c>
      <c r="C17" s="22">
        <v>87628</v>
      </c>
      <c r="D17" s="23">
        <v>153</v>
      </c>
      <c r="E17" s="24">
        <v>0.17460000000000001</v>
      </c>
      <c r="F17" s="40">
        <v>5593</v>
      </c>
      <c r="G17" s="24">
        <v>6.3826999999999998</v>
      </c>
      <c r="H17" s="25">
        <v>25436</v>
      </c>
      <c r="I17" s="24">
        <v>29.0273</v>
      </c>
      <c r="J17" s="40">
        <v>8698</v>
      </c>
      <c r="K17" s="24">
        <v>9.9260999999999999</v>
      </c>
      <c r="L17" s="40">
        <v>44273</v>
      </c>
      <c r="M17" s="24">
        <v>50.523800000000001</v>
      </c>
      <c r="N17" s="40">
        <v>114</v>
      </c>
      <c r="O17" s="24">
        <v>0.13009999999999999</v>
      </c>
      <c r="P17" s="44">
        <v>3361</v>
      </c>
      <c r="Q17" s="27">
        <v>3.8355000000000001</v>
      </c>
      <c r="R17" s="23">
        <v>1241</v>
      </c>
      <c r="S17" s="27">
        <v>1.4161999999999999</v>
      </c>
      <c r="T17" s="23">
        <v>381</v>
      </c>
      <c r="U17" s="29">
        <v>0.43480000000000002</v>
      </c>
      <c r="V17" s="58">
        <v>3215</v>
      </c>
      <c r="W17" s="59">
        <v>100</v>
      </c>
    </row>
    <row r="18" spans="1:23" s="30" customFormat="1" ht="15" customHeight="1" x14ac:dyDescent="0.25">
      <c r="A18" s="57" t="s">
        <v>17</v>
      </c>
      <c r="B18" s="31" t="s">
        <v>28</v>
      </c>
      <c r="C18" s="32">
        <v>96723</v>
      </c>
      <c r="D18" s="43">
        <v>145</v>
      </c>
      <c r="E18" s="34">
        <v>0.14990000000000001</v>
      </c>
      <c r="F18" s="35">
        <v>9375</v>
      </c>
      <c r="G18" s="34">
        <v>9.6926000000000005</v>
      </c>
      <c r="H18" s="35">
        <v>7459</v>
      </c>
      <c r="I18" s="34">
        <v>7.7117000000000004</v>
      </c>
      <c r="J18" s="35">
        <v>18829</v>
      </c>
      <c r="K18" s="34">
        <v>19.466899999999999</v>
      </c>
      <c r="L18" s="35">
        <v>56670</v>
      </c>
      <c r="M18" s="34">
        <v>58.59</v>
      </c>
      <c r="N18" s="35">
        <v>90</v>
      </c>
      <c r="O18" s="34">
        <v>9.2999999999999999E-2</v>
      </c>
      <c r="P18" s="36">
        <v>4155</v>
      </c>
      <c r="Q18" s="37">
        <v>4.2957999999999998</v>
      </c>
      <c r="R18" s="43">
        <v>667</v>
      </c>
      <c r="S18" s="37">
        <v>0.68959999999999999</v>
      </c>
      <c r="T18" s="33">
        <v>721</v>
      </c>
      <c r="U18" s="38">
        <v>0.74539999999999995</v>
      </c>
      <c r="V18" s="60">
        <v>2125</v>
      </c>
      <c r="W18" s="61">
        <v>100</v>
      </c>
    </row>
    <row r="19" spans="1:23" s="30" customFormat="1" ht="15" customHeight="1" x14ac:dyDescent="0.25">
      <c r="A19" s="57" t="s">
        <v>17</v>
      </c>
      <c r="B19" s="39" t="s">
        <v>29</v>
      </c>
      <c r="C19" s="22">
        <v>1114</v>
      </c>
      <c r="D19" s="23">
        <v>6</v>
      </c>
      <c r="E19" s="24">
        <v>0.53859999999999997</v>
      </c>
      <c r="F19" s="25">
        <v>353</v>
      </c>
      <c r="G19" s="24">
        <v>31.6876</v>
      </c>
      <c r="H19" s="25">
        <v>99</v>
      </c>
      <c r="I19" s="24">
        <v>8.8869000000000007</v>
      </c>
      <c r="J19" s="25">
        <v>7</v>
      </c>
      <c r="K19" s="24">
        <v>0.62839999999999996</v>
      </c>
      <c r="L19" s="25">
        <v>270</v>
      </c>
      <c r="M19" s="24">
        <v>24.236999999999998</v>
      </c>
      <c r="N19" s="25">
        <v>218</v>
      </c>
      <c r="O19" s="24">
        <v>19.569099999999999</v>
      </c>
      <c r="P19" s="26">
        <v>161</v>
      </c>
      <c r="Q19" s="27">
        <v>14.452400000000001</v>
      </c>
      <c r="R19" s="23">
        <v>9</v>
      </c>
      <c r="S19" s="27">
        <v>0.80789999999999995</v>
      </c>
      <c r="T19" s="23">
        <v>132</v>
      </c>
      <c r="U19" s="29">
        <v>11.8492</v>
      </c>
      <c r="V19" s="58">
        <v>79</v>
      </c>
      <c r="W19" s="59">
        <v>100</v>
      </c>
    </row>
    <row r="20" spans="1:23" s="30" customFormat="1" ht="15" customHeight="1" x14ac:dyDescent="0.25">
      <c r="A20" s="57" t="s">
        <v>17</v>
      </c>
      <c r="B20" s="31" t="s">
        <v>31</v>
      </c>
      <c r="C20" s="46">
        <v>5767</v>
      </c>
      <c r="D20" s="43">
        <v>44</v>
      </c>
      <c r="E20" s="34">
        <v>0.76300000000000001</v>
      </c>
      <c r="F20" s="42">
        <v>161</v>
      </c>
      <c r="G20" s="34">
        <v>2.7917000000000001</v>
      </c>
      <c r="H20" s="35">
        <v>338</v>
      </c>
      <c r="I20" s="34">
        <v>5.8609</v>
      </c>
      <c r="J20" s="42">
        <v>27</v>
      </c>
      <c r="K20" s="34">
        <v>0.46820000000000001</v>
      </c>
      <c r="L20" s="42">
        <v>5016</v>
      </c>
      <c r="M20" s="34">
        <v>86.977599999999995</v>
      </c>
      <c r="N20" s="42">
        <v>23</v>
      </c>
      <c r="O20" s="34">
        <v>0.39879999999999999</v>
      </c>
      <c r="P20" s="36">
        <v>158</v>
      </c>
      <c r="Q20" s="37">
        <v>2.7397</v>
      </c>
      <c r="R20" s="43">
        <v>42</v>
      </c>
      <c r="S20" s="37">
        <v>0.72829999999999995</v>
      </c>
      <c r="T20" s="33">
        <v>54</v>
      </c>
      <c r="U20" s="38">
        <v>0.93640000000000001</v>
      </c>
      <c r="V20" s="60">
        <v>359</v>
      </c>
      <c r="W20" s="61">
        <v>100</v>
      </c>
    </row>
    <row r="21" spans="1:23" s="30" customFormat="1" ht="15" customHeight="1" x14ac:dyDescent="0.25">
      <c r="A21" s="57" t="s">
        <v>17</v>
      </c>
      <c r="B21" s="39" t="s">
        <v>32</v>
      </c>
      <c r="C21" s="22">
        <v>36547</v>
      </c>
      <c r="D21" s="41">
        <v>51</v>
      </c>
      <c r="E21" s="24">
        <v>0.13950000000000001</v>
      </c>
      <c r="F21" s="25">
        <v>5235</v>
      </c>
      <c r="G21" s="24">
        <v>14.324</v>
      </c>
      <c r="H21" s="40">
        <v>6063</v>
      </c>
      <c r="I21" s="24">
        <v>16.589600000000001</v>
      </c>
      <c r="J21" s="25">
        <v>3293</v>
      </c>
      <c r="K21" s="24">
        <v>9.0103000000000009</v>
      </c>
      <c r="L21" s="25">
        <v>20289</v>
      </c>
      <c r="M21" s="24">
        <v>55.514800000000001</v>
      </c>
      <c r="N21" s="25">
        <v>70</v>
      </c>
      <c r="O21" s="24">
        <v>0.1915</v>
      </c>
      <c r="P21" s="44">
        <v>1546</v>
      </c>
      <c r="Q21" s="27">
        <v>4.2302</v>
      </c>
      <c r="R21" s="23">
        <v>626</v>
      </c>
      <c r="S21" s="27">
        <v>1.7129000000000001</v>
      </c>
      <c r="T21" s="41">
        <v>578</v>
      </c>
      <c r="U21" s="29">
        <v>1.5814999999999999</v>
      </c>
      <c r="V21" s="58">
        <v>787</v>
      </c>
      <c r="W21" s="59">
        <v>100</v>
      </c>
    </row>
    <row r="22" spans="1:23" s="30" customFormat="1" ht="15" customHeight="1" x14ac:dyDescent="0.25">
      <c r="A22" s="57" t="s">
        <v>17</v>
      </c>
      <c r="B22" s="31" t="s">
        <v>33</v>
      </c>
      <c r="C22" s="32">
        <v>62017</v>
      </c>
      <c r="D22" s="33">
        <v>107</v>
      </c>
      <c r="E22" s="34">
        <v>0.17249999999999999</v>
      </c>
      <c r="F22" s="42">
        <v>2705</v>
      </c>
      <c r="G22" s="34">
        <v>4.3616999999999999</v>
      </c>
      <c r="H22" s="42">
        <v>4069</v>
      </c>
      <c r="I22" s="34">
        <v>6.5610999999999997</v>
      </c>
      <c r="J22" s="35">
        <v>3399</v>
      </c>
      <c r="K22" s="34">
        <v>5.4808000000000003</v>
      </c>
      <c r="L22" s="35">
        <v>49021</v>
      </c>
      <c r="M22" s="34">
        <v>79.044499999999999</v>
      </c>
      <c r="N22" s="35">
        <v>37</v>
      </c>
      <c r="O22" s="34">
        <v>5.9700000000000003E-2</v>
      </c>
      <c r="P22" s="45">
        <v>2679</v>
      </c>
      <c r="Q22" s="37">
        <v>4.3197999999999999</v>
      </c>
      <c r="R22" s="43">
        <v>935</v>
      </c>
      <c r="S22" s="37">
        <v>1.5077</v>
      </c>
      <c r="T22" s="43">
        <v>1539</v>
      </c>
      <c r="U22" s="38">
        <v>2.4815999999999998</v>
      </c>
      <c r="V22" s="60">
        <v>1505</v>
      </c>
      <c r="W22" s="61">
        <v>100</v>
      </c>
    </row>
    <row r="23" spans="1:23" s="30" customFormat="1" ht="15" customHeight="1" x14ac:dyDescent="0.25">
      <c r="A23" s="57" t="s">
        <v>17</v>
      </c>
      <c r="B23" s="39" t="s">
        <v>30</v>
      </c>
      <c r="C23" s="22">
        <v>24451</v>
      </c>
      <c r="D23" s="23">
        <v>35</v>
      </c>
      <c r="E23" s="24">
        <v>0.1431</v>
      </c>
      <c r="F23" s="25">
        <v>832</v>
      </c>
      <c r="G23" s="24">
        <v>3.4026999999999998</v>
      </c>
      <c r="H23" s="25">
        <v>1173</v>
      </c>
      <c r="I23" s="24">
        <v>4.7972999999999999</v>
      </c>
      <c r="J23" s="25">
        <v>461</v>
      </c>
      <c r="K23" s="24">
        <v>1.8854</v>
      </c>
      <c r="L23" s="25">
        <v>21176</v>
      </c>
      <c r="M23" s="24">
        <v>86.605900000000005</v>
      </c>
      <c r="N23" s="25">
        <v>12</v>
      </c>
      <c r="O23" s="24">
        <v>4.9099999999999998E-2</v>
      </c>
      <c r="P23" s="44">
        <v>762</v>
      </c>
      <c r="Q23" s="27">
        <v>3.1164000000000001</v>
      </c>
      <c r="R23" s="41">
        <v>80</v>
      </c>
      <c r="S23" s="27">
        <v>0.32719999999999999</v>
      </c>
      <c r="T23" s="23">
        <v>50</v>
      </c>
      <c r="U23" s="29">
        <v>0.20449999999999999</v>
      </c>
      <c r="V23" s="58">
        <v>1221</v>
      </c>
      <c r="W23" s="59">
        <v>100</v>
      </c>
    </row>
    <row r="24" spans="1:23" s="30" customFormat="1" ht="15" customHeight="1" x14ac:dyDescent="0.25">
      <c r="A24" s="57" t="s">
        <v>17</v>
      </c>
      <c r="B24" s="31" t="s">
        <v>34</v>
      </c>
      <c r="C24" s="32">
        <v>34228</v>
      </c>
      <c r="D24" s="43">
        <v>418</v>
      </c>
      <c r="E24" s="34">
        <v>1.2212000000000001</v>
      </c>
      <c r="F24" s="35">
        <v>882</v>
      </c>
      <c r="G24" s="34">
        <v>2.5768</v>
      </c>
      <c r="H24" s="42">
        <v>3175</v>
      </c>
      <c r="I24" s="34">
        <v>9.2759999999999998</v>
      </c>
      <c r="J24" s="35">
        <v>1002</v>
      </c>
      <c r="K24" s="34">
        <v>2.9274</v>
      </c>
      <c r="L24" s="35">
        <v>26824</v>
      </c>
      <c r="M24" s="34">
        <v>78.368600000000001</v>
      </c>
      <c r="N24" s="35">
        <v>42</v>
      </c>
      <c r="O24" s="34">
        <v>0.1227</v>
      </c>
      <c r="P24" s="45">
        <v>1885</v>
      </c>
      <c r="Q24" s="37">
        <v>5.5072000000000001</v>
      </c>
      <c r="R24" s="43">
        <v>3659</v>
      </c>
      <c r="S24" s="37">
        <v>10.690099999999999</v>
      </c>
      <c r="T24" s="33">
        <v>1026</v>
      </c>
      <c r="U24" s="38">
        <v>2.9975000000000001</v>
      </c>
      <c r="V24" s="60">
        <v>1004</v>
      </c>
      <c r="W24" s="61">
        <v>100</v>
      </c>
    </row>
    <row r="25" spans="1:23" s="30" customFormat="1" ht="15" customHeight="1" x14ac:dyDescent="0.25">
      <c r="A25" s="57" t="s">
        <v>17</v>
      </c>
      <c r="B25" s="39" t="s">
        <v>35</v>
      </c>
      <c r="C25" s="51">
        <v>46849</v>
      </c>
      <c r="D25" s="23">
        <v>61</v>
      </c>
      <c r="E25" s="24">
        <v>0.13020000000000001</v>
      </c>
      <c r="F25" s="25">
        <v>1294</v>
      </c>
      <c r="G25" s="24">
        <v>2.7621000000000002</v>
      </c>
      <c r="H25" s="25">
        <v>1425</v>
      </c>
      <c r="I25" s="24">
        <v>3.0417000000000001</v>
      </c>
      <c r="J25" s="25">
        <v>2193</v>
      </c>
      <c r="K25" s="24">
        <v>4.681</v>
      </c>
      <c r="L25" s="40">
        <v>40350</v>
      </c>
      <c r="M25" s="24">
        <v>86.127799999999993</v>
      </c>
      <c r="N25" s="25">
        <v>53</v>
      </c>
      <c r="O25" s="24">
        <v>0.11310000000000001</v>
      </c>
      <c r="P25" s="44">
        <v>1473</v>
      </c>
      <c r="Q25" s="27">
        <v>3.1440999999999999</v>
      </c>
      <c r="R25" s="23">
        <v>1087</v>
      </c>
      <c r="S25" s="27">
        <v>2.3201999999999998</v>
      </c>
      <c r="T25" s="23">
        <v>294</v>
      </c>
      <c r="U25" s="29">
        <v>0.62749999999999995</v>
      </c>
      <c r="V25" s="58">
        <v>1201</v>
      </c>
      <c r="W25" s="59">
        <v>100</v>
      </c>
    </row>
    <row r="26" spans="1:23" s="30" customFormat="1" ht="15" customHeight="1" x14ac:dyDescent="0.25">
      <c r="A26" s="57" t="s">
        <v>17</v>
      </c>
      <c r="B26" s="31" t="s">
        <v>36</v>
      </c>
      <c r="C26" s="32">
        <v>15323</v>
      </c>
      <c r="D26" s="33">
        <v>73</v>
      </c>
      <c r="E26" s="34">
        <v>0.47639999999999999</v>
      </c>
      <c r="F26" s="42">
        <v>777</v>
      </c>
      <c r="G26" s="34">
        <v>5.0708000000000002</v>
      </c>
      <c r="H26" s="42">
        <v>762</v>
      </c>
      <c r="I26" s="34">
        <v>4.9729000000000001</v>
      </c>
      <c r="J26" s="35">
        <v>3546</v>
      </c>
      <c r="K26" s="34">
        <v>23.1417</v>
      </c>
      <c r="L26" s="35">
        <v>9752</v>
      </c>
      <c r="M26" s="34">
        <v>63.642899999999997</v>
      </c>
      <c r="N26" s="42">
        <v>13</v>
      </c>
      <c r="O26" s="34">
        <v>8.48E-2</v>
      </c>
      <c r="P26" s="45">
        <v>400</v>
      </c>
      <c r="Q26" s="37">
        <v>2.6105</v>
      </c>
      <c r="R26" s="33">
        <v>26</v>
      </c>
      <c r="S26" s="37">
        <v>0.16969999999999999</v>
      </c>
      <c r="T26" s="33">
        <v>97</v>
      </c>
      <c r="U26" s="38">
        <v>0.63300000000000001</v>
      </c>
      <c r="V26" s="60">
        <v>1007</v>
      </c>
      <c r="W26" s="61">
        <v>100</v>
      </c>
    </row>
    <row r="27" spans="1:23" s="30" customFormat="1" ht="15" customHeight="1" x14ac:dyDescent="0.25">
      <c r="A27" s="57" t="s">
        <v>17</v>
      </c>
      <c r="B27" s="39" t="s">
        <v>39</v>
      </c>
      <c r="C27" s="51">
        <v>4931</v>
      </c>
      <c r="D27" s="41">
        <v>21</v>
      </c>
      <c r="E27" s="24">
        <v>0.4259</v>
      </c>
      <c r="F27" s="25">
        <v>130</v>
      </c>
      <c r="G27" s="24">
        <v>2.6364000000000001</v>
      </c>
      <c r="H27" s="25">
        <v>59</v>
      </c>
      <c r="I27" s="24">
        <v>1.1964999999999999</v>
      </c>
      <c r="J27" s="25">
        <v>55</v>
      </c>
      <c r="K27" s="24">
        <v>1.1153999999999999</v>
      </c>
      <c r="L27" s="40">
        <v>4562</v>
      </c>
      <c r="M27" s="24">
        <v>92.5167</v>
      </c>
      <c r="N27" s="25">
        <v>4</v>
      </c>
      <c r="O27" s="24">
        <v>8.1100000000000005E-2</v>
      </c>
      <c r="P27" s="44">
        <v>100</v>
      </c>
      <c r="Q27" s="27">
        <v>2.028</v>
      </c>
      <c r="R27" s="41">
        <v>95</v>
      </c>
      <c r="S27" s="27">
        <v>1.9266000000000001</v>
      </c>
      <c r="T27" s="23">
        <v>18</v>
      </c>
      <c r="U27" s="29">
        <v>0.36499999999999999</v>
      </c>
      <c r="V27" s="58">
        <v>404</v>
      </c>
      <c r="W27" s="59">
        <v>100</v>
      </c>
    </row>
    <row r="28" spans="1:23" s="30" customFormat="1" ht="15" customHeight="1" x14ac:dyDescent="0.25">
      <c r="A28" s="57" t="s">
        <v>17</v>
      </c>
      <c r="B28" s="31" t="s">
        <v>38</v>
      </c>
      <c r="C28" s="46">
        <v>85938</v>
      </c>
      <c r="D28" s="43">
        <v>166</v>
      </c>
      <c r="E28" s="34">
        <v>0.19320000000000001</v>
      </c>
      <c r="F28" s="35">
        <v>12256</v>
      </c>
      <c r="G28" s="34">
        <v>14.2614</v>
      </c>
      <c r="H28" s="35">
        <v>12508</v>
      </c>
      <c r="I28" s="34">
        <v>14.5547</v>
      </c>
      <c r="J28" s="35">
        <v>20822</v>
      </c>
      <c r="K28" s="34">
        <v>24.229099999999999</v>
      </c>
      <c r="L28" s="42">
        <v>35596</v>
      </c>
      <c r="M28" s="34">
        <v>41.4206</v>
      </c>
      <c r="N28" s="35">
        <v>84</v>
      </c>
      <c r="O28" s="34">
        <v>9.7699999999999995E-2</v>
      </c>
      <c r="P28" s="36">
        <v>4506</v>
      </c>
      <c r="Q28" s="37">
        <v>5.2432999999999996</v>
      </c>
      <c r="R28" s="33">
        <v>2174</v>
      </c>
      <c r="S28" s="37">
        <v>2.5297000000000001</v>
      </c>
      <c r="T28" s="43">
        <v>1165</v>
      </c>
      <c r="U28" s="38">
        <v>1.3555999999999999</v>
      </c>
      <c r="V28" s="60">
        <v>1172</v>
      </c>
      <c r="W28" s="61">
        <v>100</v>
      </c>
    </row>
    <row r="29" spans="1:23" s="30" customFormat="1" ht="15" customHeight="1" x14ac:dyDescent="0.25">
      <c r="A29" s="57" t="s">
        <v>17</v>
      </c>
      <c r="B29" s="39" t="s">
        <v>37</v>
      </c>
      <c r="C29" s="22">
        <v>2258</v>
      </c>
      <c r="D29" s="23">
        <v>1</v>
      </c>
      <c r="E29" s="24">
        <v>4.4299999999999999E-2</v>
      </c>
      <c r="F29" s="25">
        <v>248</v>
      </c>
      <c r="G29" s="24">
        <v>10.9832</v>
      </c>
      <c r="H29" s="40">
        <v>332</v>
      </c>
      <c r="I29" s="24">
        <v>14.7033</v>
      </c>
      <c r="J29" s="25">
        <v>308</v>
      </c>
      <c r="K29" s="24">
        <v>13.6404</v>
      </c>
      <c r="L29" s="40">
        <v>1245</v>
      </c>
      <c r="M29" s="24">
        <v>55.137300000000003</v>
      </c>
      <c r="N29" s="25">
        <v>1</v>
      </c>
      <c r="O29" s="24">
        <v>4.4299999999999999E-2</v>
      </c>
      <c r="P29" s="44">
        <v>123</v>
      </c>
      <c r="Q29" s="27">
        <v>5.4473000000000003</v>
      </c>
      <c r="R29" s="23">
        <v>68</v>
      </c>
      <c r="S29" s="27">
        <v>3.0114999999999998</v>
      </c>
      <c r="T29" s="23">
        <v>63</v>
      </c>
      <c r="U29" s="29">
        <v>2.7900999999999998</v>
      </c>
      <c r="V29" s="58">
        <v>48</v>
      </c>
      <c r="W29" s="59">
        <v>95.832999999999998</v>
      </c>
    </row>
    <row r="30" spans="1:23" s="30" customFormat="1" ht="15" customHeight="1" x14ac:dyDescent="0.25">
      <c r="A30" s="57" t="s">
        <v>17</v>
      </c>
      <c r="B30" s="31" t="s">
        <v>40</v>
      </c>
      <c r="C30" s="32">
        <v>10492</v>
      </c>
      <c r="D30" s="43">
        <v>61</v>
      </c>
      <c r="E30" s="34">
        <v>0.58140000000000003</v>
      </c>
      <c r="F30" s="42">
        <v>712</v>
      </c>
      <c r="G30" s="34">
        <v>6.7861000000000002</v>
      </c>
      <c r="H30" s="35">
        <v>427</v>
      </c>
      <c r="I30" s="34">
        <v>4.0697999999999999</v>
      </c>
      <c r="J30" s="35">
        <v>811</v>
      </c>
      <c r="K30" s="34">
        <v>7.7297000000000002</v>
      </c>
      <c r="L30" s="35">
        <v>8073</v>
      </c>
      <c r="M30" s="34">
        <v>76.944299999999998</v>
      </c>
      <c r="N30" s="35">
        <v>8</v>
      </c>
      <c r="O30" s="34">
        <v>7.6200000000000004E-2</v>
      </c>
      <c r="P30" s="36">
        <v>400</v>
      </c>
      <c r="Q30" s="37">
        <v>3.8123999999999998</v>
      </c>
      <c r="R30" s="33">
        <v>119</v>
      </c>
      <c r="S30" s="37">
        <v>1.1342000000000001</v>
      </c>
      <c r="T30" s="43">
        <v>88</v>
      </c>
      <c r="U30" s="38">
        <v>0.8387</v>
      </c>
      <c r="V30" s="60">
        <v>269</v>
      </c>
      <c r="W30" s="61">
        <v>100</v>
      </c>
    </row>
    <row r="31" spans="1:23" s="30" customFormat="1" ht="15" customHeight="1" x14ac:dyDescent="0.25">
      <c r="A31" s="57" t="s">
        <v>17</v>
      </c>
      <c r="B31" s="39" t="s">
        <v>41</v>
      </c>
      <c r="C31" s="51">
        <v>35919</v>
      </c>
      <c r="D31" s="23">
        <v>335</v>
      </c>
      <c r="E31" s="24">
        <v>0.93269999999999997</v>
      </c>
      <c r="F31" s="40">
        <v>4886</v>
      </c>
      <c r="G31" s="24">
        <v>13.6028</v>
      </c>
      <c r="H31" s="25">
        <v>2432</v>
      </c>
      <c r="I31" s="24">
        <v>6.7708000000000004</v>
      </c>
      <c r="J31" s="40">
        <v>3297</v>
      </c>
      <c r="K31" s="24">
        <v>9.1790000000000003</v>
      </c>
      <c r="L31" s="25">
        <v>23221</v>
      </c>
      <c r="M31" s="24">
        <v>64.648200000000003</v>
      </c>
      <c r="N31" s="25">
        <v>11</v>
      </c>
      <c r="O31" s="24">
        <v>3.0599999999999999E-2</v>
      </c>
      <c r="P31" s="26">
        <v>1737</v>
      </c>
      <c r="Q31" s="27">
        <v>4.8358999999999996</v>
      </c>
      <c r="R31" s="23">
        <v>983</v>
      </c>
      <c r="S31" s="27">
        <v>2.7366999999999999</v>
      </c>
      <c r="T31" s="41">
        <v>1838</v>
      </c>
      <c r="U31" s="29">
        <v>5.1170999999999998</v>
      </c>
      <c r="V31" s="58">
        <v>709</v>
      </c>
      <c r="W31" s="59">
        <v>100</v>
      </c>
    </row>
    <row r="32" spans="1:23" s="30" customFormat="1" ht="15" customHeight="1" x14ac:dyDescent="0.25">
      <c r="A32" s="57" t="s">
        <v>17</v>
      </c>
      <c r="B32" s="31" t="s">
        <v>43</v>
      </c>
      <c r="C32" s="32">
        <v>15878</v>
      </c>
      <c r="D32" s="33">
        <v>33</v>
      </c>
      <c r="E32" s="34">
        <v>0.20780000000000001</v>
      </c>
      <c r="F32" s="35">
        <v>350</v>
      </c>
      <c r="G32" s="34">
        <v>2.2042999999999999</v>
      </c>
      <c r="H32" s="35">
        <v>556</v>
      </c>
      <c r="I32" s="34">
        <v>3.5017</v>
      </c>
      <c r="J32" s="35">
        <v>4103</v>
      </c>
      <c r="K32" s="34">
        <v>25.840800000000002</v>
      </c>
      <c r="L32" s="42">
        <v>10629</v>
      </c>
      <c r="M32" s="34">
        <v>66.941699999999997</v>
      </c>
      <c r="N32" s="42">
        <v>16</v>
      </c>
      <c r="O32" s="34">
        <v>0.1008</v>
      </c>
      <c r="P32" s="45">
        <v>191</v>
      </c>
      <c r="Q32" s="37">
        <v>1.2029000000000001</v>
      </c>
      <c r="R32" s="43">
        <v>324</v>
      </c>
      <c r="S32" s="37">
        <v>2.0406</v>
      </c>
      <c r="T32" s="33">
        <v>278</v>
      </c>
      <c r="U32" s="38">
        <v>1.7508999999999999</v>
      </c>
      <c r="V32" s="60">
        <v>645</v>
      </c>
      <c r="W32" s="61">
        <v>100</v>
      </c>
    </row>
    <row r="33" spans="1:23" s="30" customFormat="1" ht="15" customHeight="1" x14ac:dyDescent="0.25">
      <c r="A33" s="57" t="s">
        <v>17</v>
      </c>
      <c r="B33" s="39" t="s">
        <v>42</v>
      </c>
      <c r="C33" s="22">
        <v>16768</v>
      </c>
      <c r="D33" s="41">
        <v>36</v>
      </c>
      <c r="E33" s="24">
        <v>0.2147</v>
      </c>
      <c r="F33" s="25">
        <v>914</v>
      </c>
      <c r="G33" s="24">
        <v>5.4508999999999999</v>
      </c>
      <c r="H33" s="40">
        <v>632</v>
      </c>
      <c r="I33" s="24">
        <v>3.7690999999999999</v>
      </c>
      <c r="J33" s="25">
        <v>1489</v>
      </c>
      <c r="K33" s="24">
        <v>8.8800000000000008</v>
      </c>
      <c r="L33" s="25">
        <v>12972</v>
      </c>
      <c r="M33" s="24">
        <v>77.361599999999996</v>
      </c>
      <c r="N33" s="40">
        <v>23</v>
      </c>
      <c r="O33" s="24">
        <v>0.13719999999999999</v>
      </c>
      <c r="P33" s="44">
        <v>702</v>
      </c>
      <c r="Q33" s="27">
        <v>4.1864999999999997</v>
      </c>
      <c r="R33" s="41">
        <v>231</v>
      </c>
      <c r="S33" s="27">
        <v>1.3775999999999999</v>
      </c>
      <c r="T33" s="41">
        <v>202</v>
      </c>
      <c r="U33" s="29">
        <v>1.2047000000000001</v>
      </c>
      <c r="V33" s="58">
        <v>1294</v>
      </c>
      <c r="W33" s="59">
        <v>100</v>
      </c>
    </row>
    <row r="34" spans="1:23" s="30" customFormat="1" ht="15" customHeight="1" x14ac:dyDescent="0.25">
      <c r="A34" s="57" t="s">
        <v>17</v>
      </c>
      <c r="B34" s="31" t="s">
        <v>44</v>
      </c>
      <c r="C34" s="46">
        <v>2181</v>
      </c>
      <c r="D34" s="33">
        <v>56</v>
      </c>
      <c r="E34" s="34">
        <v>2.5676000000000001</v>
      </c>
      <c r="F34" s="35">
        <v>34</v>
      </c>
      <c r="G34" s="34">
        <v>1.5589</v>
      </c>
      <c r="H34" s="42">
        <v>54</v>
      </c>
      <c r="I34" s="34">
        <v>2.4759000000000002</v>
      </c>
      <c r="J34" s="35">
        <v>10</v>
      </c>
      <c r="K34" s="34">
        <v>0.45850000000000002</v>
      </c>
      <c r="L34" s="42">
        <v>1964</v>
      </c>
      <c r="M34" s="34">
        <v>90.050399999999996</v>
      </c>
      <c r="N34" s="42">
        <v>2</v>
      </c>
      <c r="O34" s="34">
        <v>9.1700000000000004E-2</v>
      </c>
      <c r="P34" s="36">
        <v>61</v>
      </c>
      <c r="Q34" s="37">
        <v>2.7968999999999999</v>
      </c>
      <c r="R34" s="43">
        <v>19</v>
      </c>
      <c r="S34" s="37">
        <v>0.87119999999999997</v>
      </c>
      <c r="T34" s="43">
        <v>89</v>
      </c>
      <c r="U34" s="38">
        <v>4.0807000000000002</v>
      </c>
      <c r="V34" s="60">
        <v>204</v>
      </c>
      <c r="W34" s="61">
        <v>100</v>
      </c>
    </row>
    <row r="35" spans="1:23" s="30" customFormat="1" ht="15" customHeight="1" x14ac:dyDescent="0.25">
      <c r="A35" s="57" t="s">
        <v>17</v>
      </c>
      <c r="B35" s="39" t="s">
        <v>47</v>
      </c>
      <c r="C35" s="51">
        <v>17753</v>
      </c>
      <c r="D35" s="41">
        <v>39</v>
      </c>
      <c r="E35" s="24">
        <v>0.21970000000000001</v>
      </c>
      <c r="F35" s="25">
        <v>757</v>
      </c>
      <c r="G35" s="24">
        <v>4.2641</v>
      </c>
      <c r="H35" s="40">
        <v>1747</v>
      </c>
      <c r="I35" s="24">
        <v>9.8406000000000002</v>
      </c>
      <c r="J35" s="25">
        <v>579</v>
      </c>
      <c r="K35" s="24">
        <v>3.2614000000000001</v>
      </c>
      <c r="L35" s="40">
        <v>14033</v>
      </c>
      <c r="M35" s="24">
        <v>79.0458</v>
      </c>
      <c r="N35" s="25">
        <v>14</v>
      </c>
      <c r="O35" s="24">
        <v>7.8899999999999998E-2</v>
      </c>
      <c r="P35" s="44">
        <v>584</v>
      </c>
      <c r="Q35" s="27">
        <v>3.2896000000000001</v>
      </c>
      <c r="R35" s="41">
        <v>246</v>
      </c>
      <c r="S35" s="27">
        <v>1.3856999999999999</v>
      </c>
      <c r="T35" s="41">
        <v>78</v>
      </c>
      <c r="U35" s="29">
        <v>0.43940000000000001</v>
      </c>
      <c r="V35" s="58">
        <v>734</v>
      </c>
      <c r="W35" s="59">
        <v>100</v>
      </c>
    </row>
    <row r="36" spans="1:23" s="30" customFormat="1" ht="15" customHeight="1" x14ac:dyDescent="0.25">
      <c r="A36" s="57" t="s">
        <v>17</v>
      </c>
      <c r="B36" s="31" t="s">
        <v>51</v>
      </c>
      <c r="C36" s="46">
        <v>5572</v>
      </c>
      <c r="D36" s="43">
        <v>30</v>
      </c>
      <c r="E36" s="34">
        <v>0.53839999999999999</v>
      </c>
      <c r="F36" s="35">
        <v>551</v>
      </c>
      <c r="G36" s="34">
        <v>9.8887</v>
      </c>
      <c r="H36" s="35">
        <v>1308</v>
      </c>
      <c r="I36" s="34">
        <v>23.474499999999999</v>
      </c>
      <c r="J36" s="42">
        <v>210</v>
      </c>
      <c r="K36" s="34">
        <v>3.7688000000000001</v>
      </c>
      <c r="L36" s="42">
        <v>2934</v>
      </c>
      <c r="M36" s="34">
        <v>52.656100000000002</v>
      </c>
      <c r="N36" s="35">
        <v>63</v>
      </c>
      <c r="O36" s="34">
        <v>1.1307</v>
      </c>
      <c r="P36" s="45">
        <v>476</v>
      </c>
      <c r="Q36" s="37">
        <v>8.5427</v>
      </c>
      <c r="R36" s="43">
        <v>109</v>
      </c>
      <c r="S36" s="37">
        <v>1.9561999999999999</v>
      </c>
      <c r="T36" s="33">
        <v>152</v>
      </c>
      <c r="U36" s="38">
        <v>2.7279</v>
      </c>
      <c r="V36" s="60">
        <v>385</v>
      </c>
      <c r="W36" s="61">
        <v>100</v>
      </c>
    </row>
    <row r="37" spans="1:23" s="30" customFormat="1" ht="15" customHeight="1" x14ac:dyDescent="0.25">
      <c r="A37" s="57" t="s">
        <v>17</v>
      </c>
      <c r="B37" s="39" t="s">
        <v>48</v>
      </c>
      <c r="C37" s="22">
        <v>849</v>
      </c>
      <c r="D37" s="23">
        <v>4</v>
      </c>
      <c r="E37" s="24">
        <v>0.47110000000000002</v>
      </c>
      <c r="F37" s="25">
        <v>51</v>
      </c>
      <c r="G37" s="24">
        <v>6.0071000000000003</v>
      </c>
      <c r="H37" s="25">
        <v>29</v>
      </c>
      <c r="I37" s="24">
        <v>3.4157999999999999</v>
      </c>
      <c r="J37" s="25">
        <v>3</v>
      </c>
      <c r="K37" s="24">
        <v>0.35339999999999999</v>
      </c>
      <c r="L37" s="25">
        <v>730</v>
      </c>
      <c r="M37" s="24">
        <v>85.983500000000006</v>
      </c>
      <c r="N37" s="40">
        <v>2</v>
      </c>
      <c r="O37" s="24">
        <v>0.2356</v>
      </c>
      <c r="P37" s="44">
        <v>30</v>
      </c>
      <c r="Q37" s="27">
        <v>3.5335999999999999</v>
      </c>
      <c r="R37" s="41">
        <v>31</v>
      </c>
      <c r="S37" s="27">
        <v>3.6514000000000002</v>
      </c>
      <c r="T37" s="23">
        <v>2</v>
      </c>
      <c r="U37" s="29">
        <v>0.2356</v>
      </c>
      <c r="V37" s="58">
        <v>33</v>
      </c>
      <c r="W37" s="59">
        <v>100</v>
      </c>
    </row>
    <row r="38" spans="1:23" s="30" customFormat="1" ht="15" customHeight="1" x14ac:dyDescent="0.25">
      <c r="A38" s="57" t="s">
        <v>17</v>
      </c>
      <c r="B38" s="31" t="s">
        <v>49</v>
      </c>
      <c r="C38" s="32">
        <v>37923</v>
      </c>
      <c r="D38" s="33">
        <v>34</v>
      </c>
      <c r="E38" s="34">
        <v>8.9700000000000002E-2</v>
      </c>
      <c r="F38" s="35">
        <v>7420</v>
      </c>
      <c r="G38" s="34">
        <v>19.565999999999999</v>
      </c>
      <c r="H38" s="35">
        <v>6310</v>
      </c>
      <c r="I38" s="34">
        <v>16.638999999999999</v>
      </c>
      <c r="J38" s="35">
        <v>3032</v>
      </c>
      <c r="K38" s="34">
        <v>7.9950999999999999</v>
      </c>
      <c r="L38" s="35">
        <v>20108</v>
      </c>
      <c r="M38" s="34">
        <v>53.023200000000003</v>
      </c>
      <c r="N38" s="35">
        <v>107</v>
      </c>
      <c r="O38" s="34">
        <v>0.28220000000000001</v>
      </c>
      <c r="P38" s="36">
        <v>912</v>
      </c>
      <c r="Q38" s="37">
        <v>2.4049</v>
      </c>
      <c r="R38" s="43">
        <v>727</v>
      </c>
      <c r="S38" s="37">
        <v>1.917</v>
      </c>
      <c r="T38" s="33">
        <v>260</v>
      </c>
      <c r="U38" s="38">
        <v>0.68559999999999999</v>
      </c>
      <c r="V38" s="60">
        <v>1262</v>
      </c>
      <c r="W38" s="61">
        <v>100</v>
      </c>
    </row>
    <row r="39" spans="1:23" s="30" customFormat="1" ht="15" customHeight="1" x14ac:dyDescent="0.25">
      <c r="A39" s="57" t="s">
        <v>17</v>
      </c>
      <c r="B39" s="39" t="s">
        <v>50</v>
      </c>
      <c r="C39" s="22">
        <v>7248</v>
      </c>
      <c r="D39" s="41">
        <v>501</v>
      </c>
      <c r="E39" s="24">
        <v>6.9123000000000001</v>
      </c>
      <c r="F39" s="25">
        <v>264</v>
      </c>
      <c r="G39" s="24">
        <v>3.6423999999999999</v>
      </c>
      <c r="H39" s="40">
        <v>3210</v>
      </c>
      <c r="I39" s="24">
        <v>44.2881</v>
      </c>
      <c r="J39" s="25">
        <v>104</v>
      </c>
      <c r="K39" s="24">
        <v>1.4349000000000001</v>
      </c>
      <c r="L39" s="40">
        <v>2905</v>
      </c>
      <c r="M39" s="24">
        <v>40.08</v>
      </c>
      <c r="N39" s="25">
        <v>11</v>
      </c>
      <c r="O39" s="24">
        <v>0.15179999999999999</v>
      </c>
      <c r="P39" s="44">
        <v>253</v>
      </c>
      <c r="Q39" s="27">
        <v>3.4906000000000001</v>
      </c>
      <c r="R39" s="23">
        <v>217</v>
      </c>
      <c r="S39" s="27">
        <v>2.9939</v>
      </c>
      <c r="T39" s="23">
        <v>146</v>
      </c>
      <c r="U39" s="29">
        <v>2.0143</v>
      </c>
      <c r="V39" s="58">
        <v>613</v>
      </c>
      <c r="W39" s="59">
        <v>100</v>
      </c>
    </row>
    <row r="40" spans="1:23" s="30" customFormat="1" ht="15" customHeight="1" x14ac:dyDescent="0.25">
      <c r="A40" s="57" t="s">
        <v>17</v>
      </c>
      <c r="B40" s="31" t="s">
        <v>52</v>
      </c>
      <c r="C40" s="46">
        <v>22216</v>
      </c>
      <c r="D40" s="33">
        <v>143</v>
      </c>
      <c r="E40" s="34">
        <v>0.64370000000000005</v>
      </c>
      <c r="F40" s="35">
        <v>4677</v>
      </c>
      <c r="G40" s="34">
        <v>21.052399999999999</v>
      </c>
      <c r="H40" s="35">
        <v>2527</v>
      </c>
      <c r="I40" s="34">
        <v>11.374700000000001</v>
      </c>
      <c r="J40" s="42">
        <v>2428</v>
      </c>
      <c r="K40" s="34">
        <v>10.9291</v>
      </c>
      <c r="L40" s="42">
        <v>11624</v>
      </c>
      <c r="M40" s="34">
        <v>52.322699999999998</v>
      </c>
      <c r="N40" s="35">
        <v>50</v>
      </c>
      <c r="O40" s="34">
        <v>0.22509999999999999</v>
      </c>
      <c r="P40" s="36">
        <v>767</v>
      </c>
      <c r="Q40" s="37">
        <v>3.4525000000000001</v>
      </c>
      <c r="R40" s="43">
        <v>424</v>
      </c>
      <c r="S40" s="37">
        <v>1.9085000000000001</v>
      </c>
      <c r="T40" s="33">
        <v>373</v>
      </c>
      <c r="U40" s="38">
        <v>1.679</v>
      </c>
      <c r="V40" s="60">
        <v>461</v>
      </c>
      <c r="W40" s="61">
        <v>100</v>
      </c>
    </row>
    <row r="41" spans="1:23" s="30" customFormat="1" ht="15" customHeight="1" x14ac:dyDescent="0.25">
      <c r="A41" s="57" t="s">
        <v>17</v>
      </c>
      <c r="B41" s="39" t="s">
        <v>45</v>
      </c>
      <c r="C41" s="22">
        <v>80718</v>
      </c>
      <c r="D41" s="41">
        <v>561</v>
      </c>
      <c r="E41" s="24">
        <v>0.69499999999999995</v>
      </c>
      <c r="F41" s="25">
        <v>5156</v>
      </c>
      <c r="G41" s="24">
        <v>6.3876999999999997</v>
      </c>
      <c r="H41" s="25">
        <v>6190</v>
      </c>
      <c r="I41" s="24">
        <v>7.6687000000000003</v>
      </c>
      <c r="J41" s="25">
        <v>8285</v>
      </c>
      <c r="K41" s="24">
        <v>10.264099999999999</v>
      </c>
      <c r="L41" s="40">
        <v>57103</v>
      </c>
      <c r="M41" s="24">
        <v>70.743799999999993</v>
      </c>
      <c r="N41" s="40">
        <v>77</v>
      </c>
      <c r="O41" s="24">
        <v>9.5399999999999999E-2</v>
      </c>
      <c r="P41" s="26">
        <v>3346</v>
      </c>
      <c r="Q41" s="27">
        <v>4.1452999999999998</v>
      </c>
      <c r="R41" s="23">
        <v>420</v>
      </c>
      <c r="S41" s="27">
        <v>0.52029999999999998</v>
      </c>
      <c r="T41" s="41">
        <v>119</v>
      </c>
      <c r="U41" s="29">
        <v>0.1474</v>
      </c>
      <c r="V41" s="58">
        <v>2335</v>
      </c>
      <c r="W41" s="59">
        <v>100</v>
      </c>
    </row>
    <row r="42" spans="1:23" s="30" customFormat="1" ht="15" customHeight="1" x14ac:dyDescent="0.25">
      <c r="A42" s="57" t="s">
        <v>17</v>
      </c>
      <c r="B42" s="31" t="s">
        <v>46</v>
      </c>
      <c r="C42" s="46">
        <v>893</v>
      </c>
      <c r="D42" s="33">
        <v>82</v>
      </c>
      <c r="E42" s="34">
        <v>9.1824999999999992</v>
      </c>
      <c r="F42" s="35">
        <v>34</v>
      </c>
      <c r="G42" s="34">
        <v>3.8073999999999999</v>
      </c>
      <c r="H42" s="35">
        <v>10</v>
      </c>
      <c r="I42" s="34">
        <v>1.1197999999999999</v>
      </c>
      <c r="J42" s="42">
        <v>19</v>
      </c>
      <c r="K42" s="34">
        <v>2.1276999999999999</v>
      </c>
      <c r="L42" s="42">
        <v>747</v>
      </c>
      <c r="M42" s="34">
        <v>83.650599999999997</v>
      </c>
      <c r="N42" s="42">
        <v>1</v>
      </c>
      <c r="O42" s="34">
        <v>0.112</v>
      </c>
      <c r="P42" s="36">
        <v>0</v>
      </c>
      <c r="Q42" s="37">
        <v>0</v>
      </c>
      <c r="R42" s="43">
        <v>9</v>
      </c>
      <c r="S42" s="37">
        <v>1.0078</v>
      </c>
      <c r="T42" s="33">
        <v>3</v>
      </c>
      <c r="U42" s="38">
        <v>0.33589999999999998</v>
      </c>
      <c r="V42" s="60">
        <v>79</v>
      </c>
      <c r="W42" s="61">
        <v>100</v>
      </c>
    </row>
    <row r="43" spans="1:23" s="30" customFormat="1" ht="15" customHeight="1" x14ac:dyDescent="0.25">
      <c r="A43" s="57" t="s">
        <v>17</v>
      </c>
      <c r="B43" s="39" t="s">
        <v>53</v>
      </c>
      <c r="C43" s="22">
        <v>65764</v>
      </c>
      <c r="D43" s="23">
        <v>67</v>
      </c>
      <c r="E43" s="24">
        <v>0.1019</v>
      </c>
      <c r="F43" s="25">
        <v>3196</v>
      </c>
      <c r="G43" s="24">
        <v>4.8597999999999999</v>
      </c>
      <c r="H43" s="40">
        <v>1520</v>
      </c>
      <c r="I43" s="24">
        <v>2.3113000000000001</v>
      </c>
      <c r="J43" s="25">
        <v>2547</v>
      </c>
      <c r="K43" s="24">
        <v>3.8729</v>
      </c>
      <c r="L43" s="25">
        <v>55906</v>
      </c>
      <c r="M43" s="24">
        <v>85.01</v>
      </c>
      <c r="N43" s="25">
        <v>41</v>
      </c>
      <c r="O43" s="24">
        <v>6.2300000000000001E-2</v>
      </c>
      <c r="P43" s="26">
        <v>2487</v>
      </c>
      <c r="Q43" s="27">
        <v>3.7816999999999998</v>
      </c>
      <c r="R43" s="41">
        <v>551</v>
      </c>
      <c r="S43" s="27">
        <v>0.83779999999999999</v>
      </c>
      <c r="T43" s="41">
        <v>69</v>
      </c>
      <c r="U43" s="29">
        <v>0.10489999999999999</v>
      </c>
      <c r="V43" s="58">
        <v>2334</v>
      </c>
      <c r="W43" s="59">
        <v>100</v>
      </c>
    </row>
    <row r="44" spans="1:23" s="30" customFormat="1" ht="15" customHeight="1" x14ac:dyDescent="0.25">
      <c r="A44" s="57" t="s">
        <v>17</v>
      </c>
      <c r="B44" s="31" t="s">
        <v>54</v>
      </c>
      <c r="C44" s="32">
        <v>49488</v>
      </c>
      <c r="D44" s="33">
        <v>6649</v>
      </c>
      <c r="E44" s="34">
        <v>13.435600000000001</v>
      </c>
      <c r="F44" s="42">
        <v>1829</v>
      </c>
      <c r="G44" s="34">
        <v>3.6958000000000002</v>
      </c>
      <c r="H44" s="35">
        <v>5623</v>
      </c>
      <c r="I44" s="34">
        <v>11.362399999999999</v>
      </c>
      <c r="J44" s="35">
        <v>2327</v>
      </c>
      <c r="K44" s="34">
        <v>4.7022000000000004</v>
      </c>
      <c r="L44" s="35">
        <v>28483</v>
      </c>
      <c r="M44" s="34">
        <v>57.555399999999999</v>
      </c>
      <c r="N44" s="42">
        <v>125</v>
      </c>
      <c r="O44" s="34">
        <v>0.25259999999999999</v>
      </c>
      <c r="P44" s="45">
        <v>4452</v>
      </c>
      <c r="Q44" s="37">
        <v>8.9961000000000002</v>
      </c>
      <c r="R44" s="43">
        <v>1239</v>
      </c>
      <c r="S44" s="37">
        <v>2.5036</v>
      </c>
      <c r="T44" s="43">
        <v>846</v>
      </c>
      <c r="U44" s="38">
        <v>1.7095</v>
      </c>
      <c r="V44" s="60">
        <v>1677</v>
      </c>
      <c r="W44" s="61">
        <v>100</v>
      </c>
    </row>
    <row r="45" spans="1:23" s="30" customFormat="1" ht="15" customHeight="1" x14ac:dyDescent="0.25">
      <c r="A45" s="57" t="s">
        <v>17</v>
      </c>
      <c r="B45" s="39" t="s">
        <v>55</v>
      </c>
      <c r="C45" s="22">
        <v>17379</v>
      </c>
      <c r="D45" s="41">
        <v>75</v>
      </c>
      <c r="E45" s="24">
        <v>0.43159999999999998</v>
      </c>
      <c r="F45" s="25">
        <v>2026</v>
      </c>
      <c r="G45" s="24">
        <v>11.6577</v>
      </c>
      <c r="H45" s="40">
        <v>1838</v>
      </c>
      <c r="I45" s="24">
        <v>10.576000000000001</v>
      </c>
      <c r="J45" s="25">
        <v>199</v>
      </c>
      <c r="K45" s="24">
        <v>1.1451</v>
      </c>
      <c r="L45" s="40">
        <v>11873</v>
      </c>
      <c r="M45" s="24">
        <v>68.318100000000001</v>
      </c>
      <c r="N45" s="25">
        <v>49</v>
      </c>
      <c r="O45" s="24">
        <v>0.28189999999999998</v>
      </c>
      <c r="P45" s="26">
        <v>1319</v>
      </c>
      <c r="Q45" s="27">
        <v>7.5895999999999999</v>
      </c>
      <c r="R45" s="23">
        <v>283</v>
      </c>
      <c r="S45" s="27">
        <v>1.6284000000000001</v>
      </c>
      <c r="T45" s="41">
        <v>66</v>
      </c>
      <c r="U45" s="29">
        <v>0.37980000000000003</v>
      </c>
      <c r="V45" s="58">
        <v>994</v>
      </c>
      <c r="W45" s="59">
        <v>100</v>
      </c>
    </row>
    <row r="46" spans="1:23" s="30" customFormat="1" ht="15" customHeight="1" x14ac:dyDescent="0.25">
      <c r="A46" s="57" t="s">
        <v>17</v>
      </c>
      <c r="B46" s="31" t="s">
        <v>56</v>
      </c>
      <c r="C46" s="32">
        <v>27379</v>
      </c>
      <c r="D46" s="33">
        <v>20</v>
      </c>
      <c r="E46" s="34">
        <v>7.2999999999999995E-2</v>
      </c>
      <c r="F46" s="35">
        <v>2665</v>
      </c>
      <c r="G46" s="34">
        <v>9.7337000000000007</v>
      </c>
      <c r="H46" s="35">
        <v>967</v>
      </c>
      <c r="I46" s="34">
        <v>3.5318999999999998</v>
      </c>
      <c r="J46" s="35">
        <v>1145</v>
      </c>
      <c r="K46" s="34">
        <v>4.1820000000000004</v>
      </c>
      <c r="L46" s="42">
        <v>21699</v>
      </c>
      <c r="M46" s="34">
        <v>79.254199999999997</v>
      </c>
      <c r="N46" s="42">
        <v>19</v>
      </c>
      <c r="O46" s="34">
        <v>6.9400000000000003E-2</v>
      </c>
      <c r="P46" s="45">
        <v>864</v>
      </c>
      <c r="Q46" s="37">
        <v>3.1556999999999999</v>
      </c>
      <c r="R46" s="33">
        <v>954</v>
      </c>
      <c r="S46" s="37">
        <v>3.4843999999999999</v>
      </c>
      <c r="T46" s="33">
        <v>41</v>
      </c>
      <c r="U46" s="38">
        <v>0.1497</v>
      </c>
      <c r="V46" s="60">
        <v>2405</v>
      </c>
      <c r="W46" s="61">
        <v>100</v>
      </c>
    </row>
    <row r="47" spans="1:23" s="30" customFormat="1" ht="15" customHeight="1" x14ac:dyDescent="0.25">
      <c r="A47" s="57" t="s">
        <v>17</v>
      </c>
      <c r="B47" s="39" t="s">
        <v>57</v>
      </c>
      <c r="C47" s="51">
        <v>170</v>
      </c>
      <c r="D47" s="23">
        <v>0</v>
      </c>
      <c r="E47" s="24">
        <v>0</v>
      </c>
      <c r="F47" s="40">
        <v>1</v>
      </c>
      <c r="G47" s="24">
        <v>0.58819999999999995</v>
      </c>
      <c r="H47" s="40">
        <v>1</v>
      </c>
      <c r="I47" s="24">
        <v>0.58819999999999995</v>
      </c>
      <c r="J47" s="40">
        <v>0</v>
      </c>
      <c r="K47" s="24">
        <v>0</v>
      </c>
      <c r="L47" s="40">
        <v>162</v>
      </c>
      <c r="M47" s="24">
        <v>95.2941</v>
      </c>
      <c r="N47" s="25">
        <v>0</v>
      </c>
      <c r="O47" s="24">
        <v>0</v>
      </c>
      <c r="P47" s="26">
        <v>6</v>
      </c>
      <c r="Q47" s="27">
        <v>3.5293999999999999</v>
      </c>
      <c r="R47" s="41">
        <v>1</v>
      </c>
      <c r="S47" s="27">
        <v>0.58819999999999995</v>
      </c>
      <c r="T47" s="23">
        <v>0</v>
      </c>
      <c r="U47" s="29">
        <v>0</v>
      </c>
      <c r="V47" s="58">
        <v>6</v>
      </c>
      <c r="W47" s="59">
        <v>100</v>
      </c>
    </row>
    <row r="48" spans="1:23" s="30" customFormat="1" ht="15" customHeight="1" x14ac:dyDescent="0.25">
      <c r="A48" s="57" t="s">
        <v>17</v>
      </c>
      <c r="B48" s="31" t="s">
        <v>58</v>
      </c>
      <c r="C48" s="32">
        <v>64426</v>
      </c>
      <c r="D48" s="43">
        <v>140</v>
      </c>
      <c r="E48" s="34">
        <v>0.21729999999999999</v>
      </c>
      <c r="F48" s="35">
        <v>1859</v>
      </c>
      <c r="G48" s="34">
        <v>2.8855</v>
      </c>
      <c r="H48" s="42">
        <v>3330</v>
      </c>
      <c r="I48" s="34">
        <v>5.1687000000000003</v>
      </c>
      <c r="J48" s="35">
        <v>11928</v>
      </c>
      <c r="K48" s="34">
        <v>18.514299999999999</v>
      </c>
      <c r="L48" s="35">
        <v>44642</v>
      </c>
      <c r="M48" s="34">
        <v>69.291899999999998</v>
      </c>
      <c r="N48" s="42">
        <v>85</v>
      </c>
      <c r="O48" s="34">
        <v>0.13189999999999999</v>
      </c>
      <c r="P48" s="45">
        <v>2442</v>
      </c>
      <c r="Q48" s="37">
        <v>3.7904</v>
      </c>
      <c r="R48" s="43">
        <v>731</v>
      </c>
      <c r="S48" s="37">
        <v>1.1346000000000001</v>
      </c>
      <c r="T48" s="43">
        <v>1827</v>
      </c>
      <c r="U48" s="38">
        <v>2.8357999999999999</v>
      </c>
      <c r="V48" s="60">
        <v>1075</v>
      </c>
      <c r="W48" s="61">
        <v>100</v>
      </c>
    </row>
    <row r="49" spans="1:26" s="30" customFormat="1" ht="15" customHeight="1" x14ac:dyDescent="0.25">
      <c r="A49" s="57" t="s">
        <v>17</v>
      </c>
      <c r="B49" s="39" t="s">
        <v>59</v>
      </c>
      <c r="C49" s="51">
        <v>1129</v>
      </c>
      <c r="D49" s="23">
        <v>5</v>
      </c>
      <c r="E49" s="24">
        <v>0.44290000000000002</v>
      </c>
      <c r="F49" s="25">
        <v>45</v>
      </c>
      <c r="G49" s="24">
        <v>3.9857999999999998</v>
      </c>
      <c r="H49" s="25">
        <v>22</v>
      </c>
      <c r="I49" s="24">
        <v>1.9486000000000001</v>
      </c>
      <c r="J49" s="25">
        <v>25</v>
      </c>
      <c r="K49" s="24">
        <v>2.2143000000000002</v>
      </c>
      <c r="L49" s="40">
        <v>1008</v>
      </c>
      <c r="M49" s="24">
        <v>89.282600000000002</v>
      </c>
      <c r="N49" s="40">
        <v>0</v>
      </c>
      <c r="O49" s="24">
        <v>0</v>
      </c>
      <c r="P49" s="26">
        <v>24</v>
      </c>
      <c r="Q49" s="27">
        <v>2.1257999999999999</v>
      </c>
      <c r="R49" s="41">
        <v>33</v>
      </c>
      <c r="S49" s="27">
        <v>2.9228999999999998</v>
      </c>
      <c r="T49" s="41">
        <v>3</v>
      </c>
      <c r="U49" s="29">
        <v>0.26569999999999999</v>
      </c>
      <c r="V49" s="58">
        <v>61</v>
      </c>
      <c r="W49" s="59">
        <v>100</v>
      </c>
    </row>
    <row r="50" spans="1:26" s="30" customFormat="1" ht="15" customHeight="1" x14ac:dyDescent="0.25">
      <c r="A50" s="57" t="s">
        <v>17</v>
      </c>
      <c r="B50" s="31" t="s">
        <v>60</v>
      </c>
      <c r="C50" s="32">
        <v>7726</v>
      </c>
      <c r="D50" s="33">
        <v>12</v>
      </c>
      <c r="E50" s="34">
        <v>0.15529999999999999</v>
      </c>
      <c r="F50" s="35">
        <v>540</v>
      </c>
      <c r="G50" s="34">
        <v>6.9893999999999998</v>
      </c>
      <c r="H50" s="42">
        <v>347</v>
      </c>
      <c r="I50" s="34">
        <v>4.4912999999999998</v>
      </c>
      <c r="J50" s="35">
        <v>1079</v>
      </c>
      <c r="K50" s="34">
        <v>13.9658</v>
      </c>
      <c r="L50" s="35">
        <v>5500</v>
      </c>
      <c r="M50" s="34">
        <v>71.188199999999995</v>
      </c>
      <c r="N50" s="42">
        <v>10</v>
      </c>
      <c r="O50" s="34">
        <v>0.12939999999999999</v>
      </c>
      <c r="P50" s="45">
        <v>238</v>
      </c>
      <c r="Q50" s="37">
        <v>3.0804999999999998</v>
      </c>
      <c r="R50" s="33">
        <v>1162</v>
      </c>
      <c r="S50" s="37">
        <v>15.040100000000001</v>
      </c>
      <c r="T50" s="33">
        <v>276</v>
      </c>
      <c r="U50" s="38">
        <v>3.5724</v>
      </c>
      <c r="V50" s="60">
        <v>883</v>
      </c>
      <c r="W50" s="61">
        <v>100</v>
      </c>
    </row>
    <row r="51" spans="1:26" s="30" customFormat="1" ht="15" customHeight="1" x14ac:dyDescent="0.25">
      <c r="A51" s="57" t="s">
        <v>17</v>
      </c>
      <c r="B51" s="39" t="s">
        <v>61</v>
      </c>
      <c r="C51" s="22">
        <v>212770</v>
      </c>
      <c r="D51" s="23">
        <v>536</v>
      </c>
      <c r="E51" s="24">
        <v>0.25190000000000001</v>
      </c>
      <c r="F51" s="40">
        <v>22118</v>
      </c>
      <c r="G51" s="24">
        <v>10.395300000000001</v>
      </c>
      <c r="H51" s="25">
        <v>91377</v>
      </c>
      <c r="I51" s="24">
        <v>42.946399999999997</v>
      </c>
      <c r="J51" s="25">
        <v>14756</v>
      </c>
      <c r="K51" s="24">
        <v>6.9352</v>
      </c>
      <c r="L51" s="25">
        <v>77465</v>
      </c>
      <c r="M51" s="24">
        <v>36.407899999999998</v>
      </c>
      <c r="N51" s="40">
        <v>215</v>
      </c>
      <c r="O51" s="24">
        <v>0.10100000000000001</v>
      </c>
      <c r="P51" s="26">
        <v>6303</v>
      </c>
      <c r="Q51" s="27">
        <v>2.9624000000000001</v>
      </c>
      <c r="R51" s="23">
        <v>1344</v>
      </c>
      <c r="S51" s="27">
        <v>0.63170000000000004</v>
      </c>
      <c r="T51" s="23">
        <v>15637</v>
      </c>
      <c r="U51" s="29">
        <v>7.3493000000000004</v>
      </c>
      <c r="V51" s="58">
        <v>7390</v>
      </c>
      <c r="W51" s="59">
        <v>100</v>
      </c>
    </row>
    <row r="52" spans="1:26" s="30" customFormat="1" ht="15" customHeight="1" x14ac:dyDescent="0.25">
      <c r="A52" s="57" t="s">
        <v>17</v>
      </c>
      <c r="B52" s="31" t="s">
        <v>62</v>
      </c>
      <c r="C52" s="32">
        <v>18063</v>
      </c>
      <c r="D52" s="43">
        <v>123</v>
      </c>
      <c r="E52" s="34">
        <v>0.68100000000000005</v>
      </c>
      <c r="F52" s="35">
        <v>786</v>
      </c>
      <c r="G52" s="34">
        <v>4.3513999999999999</v>
      </c>
      <c r="H52" s="42">
        <v>2701</v>
      </c>
      <c r="I52" s="34">
        <v>14.953200000000001</v>
      </c>
      <c r="J52" s="42">
        <v>289</v>
      </c>
      <c r="K52" s="34">
        <v>1.6</v>
      </c>
      <c r="L52" s="35">
        <v>13402</v>
      </c>
      <c r="M52" s="34">
        <v>74.195899999999995</v>
      </c>
      <c r="N52" s="42">
        <v>387</v>
      </c>
      <c r="O52" s="34">
        <v>2.1425000000000001</v>
      </c>
      <c r="P52" s="36">
        <v>375</v>
      </c>
      <c r="Q52" s="37">
        <v>2.0760999999999998</v>
      </c>
      <c r="R52" s="33">
        <v>198</v>
      </c>
      <c r="S52" s="37">
        <v>1.0962000000000001</v>
      </c>
      <c r="T52" s="33">
        <v>582</v>
      </c>
      <c r="U52" s="38">
        <v>3.2221000000000002</v>
      </c>
      <c r="V52" s="60">
        <v>276</v>
      </c>
      <c r="W52" s="61">
        <v>100</v>
      </c>
    </row>
    <row r="53" spans="1:26" s="30" customFormat="1" ht="15" customHeight="1" x14ac:dyDescent="0.25">
      <c r="A53" s="57" t="s">
        <v>17</v>
      </c>
      <c r="B53" s="39" t="s">
        <v>63</v>
      </c>
      <c r="C53" s="51">
        <v>64</v>
      </c>
      <c r="D53" s="41">
        <v>0</v>
      </c>
      <c r="E53" s="24">
        <v>0</v>
      </c>
      <c r="F53" s="25">
        <v>2</v>
      </c>
      <c r="G53" s="24">
        <v>3.125</v>
      </c>
      <c r="H53" s="40">
        <v>0</v>
      </c>
      <c r="I53" s="24">
        <v>0</v>
      </c>
      <c r="J53" s="25">
        <v>0</v>
      </c>
      <c r="K53" s="24">
        <v>0</v>
      </c>
      <c r="L53" s="40">
        <v>62</v>
      </c>
      <c r="M53" s="24">
        <v>96.875</v>
      </c>
      <c r="N53" s="40">
        <v>0</v>
      </c>
      <c r="O53" s="24">
        <v>0</v>
      </c>
      <c r="P53" s="26">
        <v>0</v>
      </c>
      <c r="Q53" s="27">
        <v>0</v>
      </c>
      <c r="R53" s="41">
        <v>1</v>
      </c>
      <c r="S53" s="27">
        <v>1.5625</v>
      </c>
      <c r="T53" s="23">
        <v>1</v>
      </c>
      <c r="U53" s="29">
        <v>1.5625</v>
      </c>
      <c r="V53" s="58">
        <v>5</v>
      </c>
      <c r="W53" s="59">
        <v>100</v>
      </c>
    </row>
    <row r="54" spans="1:26" s="30" customFormat="1" ht="15" customHeight="1" x14ac:dyDescent="0.25">
      <c r="A54" s="57" t="s">
        <v>17</v>
      </c>
      <c r="B54" s="31" t="s">
        <v>64</v>
      </c>
      <c r="C54" s="32">
        <v>88182</v>
      </c>
      <c r="D54" s="43">
        <v>193</v>
      </c>
      <c r="E54" s="34">
        <v>0.21890000000000001</v>
      </c>
      <c r="F54" s="35">
        <v>11196</v>
      </c>
      <c r="G54" s="47">
        <v>12.6965</v>
      </c>
      <c r="H54" s="42">
        <v>8782</v>
      </c>
      <c r="I54" s="47">
        <v>9.9588999999999999</v>
      </c>
      <c r="J54" s="35">
        <v>11791</v>
      </c>
      <c r="K54" s="34">
        <v>13.3712</v>
      </c>
      <c r="L54" s="35">
        <v>50609</v>
      </c>
      <c r="M54" s="34">
        <v>57.391500000000001</v>
      </c>
      <c r="N54" s="35">
        <v>148</v>
      </c>
      <c r="O54" s="34">
        <v>0.1678</v>
      </c>
      <c r="P54" s="45">
        <v>5463</v>
      </c>
      <c r="Q54" s="37">
        <v>6.1951000000000001</v>
      </c>
      <c r="R54" s="33">
        <v>1768</v>
      </c>
      <c r="S54" s="37">
        <v>2.0049000000000001</v>
      </c>
      <c r="T54" s="43">
        <v>2042</v>
      </c>
      <c r="U54" s="38">
        <v>2.3157000000000001</v>
      </c>
      <c r="V54" s="60">
        <v>1769</v>
      </c>
      <c r="W54" s="61">
        <v>100</v>
      </c>
    </row>
    <row r="55" spans="1:26" s="30" customFormat="1" ht="15" customHeight="1" x14ac:dyDescent="0.25">
      <c r="A55" s="57" t="s">
        <v>17</v>
      </c>
      <c r="B55" s="39" t="s">
        <v>65</v>
      </c>
      <c r="C55" s="22">
        <v>30118</v>
      </c>
      <c r="D55" s="23">
        <v>133</v>
      </c>
      <c r="E55" s="24">
        <v>0.44159999999999999</v>
      </c>
      <c r="F55" s="25">
        <v>4803</v>
      </c>
      <c r="G55" s="24">
        <v>15.9473</v>
      </c>
      <c r="H55" s="40">
        <v>2890</v>
      </c>
      <c r="I55" s="24">
        <v>9.5955999999999992</v>
      </c>
      <c r="J55" s="40">
        <v>581</v>
      </c>
      <c r="K55" s="24">
        <v>1.9291</v>
      </c>
      <c r="L55" s="25">
        <v>19075</v>
      </c>
      <c r="M55" s="24">
        <v>63.334200000000003</v>
      </c>
      <c r="N55" s="25">
        <v>179</v>
      </c>
      <c r="O55" s="24">
        <v>0.59430000000000005</v>
      </c>
      <c r="P55" s="44">
        <v>2457</v>
      </c>
      <c r="Q55" s="27">
        <v>8.1578999999999997</v>
      </c>
      <c r="R55" s="23">
        <v>387</v>
      </c>
      <c r="S55" s="27">
        <v>1.2848999999999999</v>
      </c>
      <c r="T55" s="41">
        <v>223</v>
      </c>
      <c r="U55" s="29">
        <v>0.74039999999999995</v>
      </c>
      <c r="V55" s="58">
        <v>1570</v>
      </c>
      <c r="W55" s="59">
        <v>100</v>
      </c>
    </row>
    <row r="56" spans="1:26" s="30" customFormat="1" ht="15" customHeight="1" x14ac:dyDescent="0.25">
      <c r="A56" s="57" t="s">
        <v>17</v>
      </c>
      <c r="B56" s="31" t="s">
        <v>66</v>
      </c>
      <c r="C56" s="32">
        <v>2469</v>
      </c>
      <c r="D56" s="33">
        <v>0</v>
      </c>
      <c r="E56" s="34">
        <v>0</v>
      </c>
      <c r="F56" s="35">
        <v>80</v>
      </c>
      <c r="G56" s="34">
        <v>3.2402000000000002</v>
      </c>
      <c r="H56" s="35">
        <v>22</v>
      </c>
      <c r="I56" s="34">
        <v>0.89100000000000001</v>
      </c>
      <c r="J56" s="42">
        <v>48</v>
      </c>
      <c r="K56" s="34">
        <v>1.9440999999999999</v>
      </c>
      <c r="L56" s="35">
        <v>2251</v>
      </c>
      <c r="M56" s="34">
        <v>91.170500000000004</v>
      </c>
      <c r="N56" s="42">
        <v>5</v>
      </c>
      <c r="O56" s="34">
        <v>0.20250000000000001</v>
      </c>
      <c r="P56" s="36">
        <v>63</v>
      </c>
      <c r="Q56" s="37">
        <v>2.5516000000000001</v>
      </c>
      <c r="R56" s="43">
        <v>502</v>
      </c>
      <c r="S56" s="37">
        <v>20.332100000000001</v>
      </c>
      <c r="T56" s="43">
        <v>5</v>
      </c>
      <c r="U56" s="38">
        <v>0.20250000000000001</v>
      </c>
      <c r="V56" s="60">
        <v>503</v>
      </c>
      <c r="W56" s="61">
        <v>100</v>
      </c>
    </row>
    <row r="57" spans="1:26" s="30" customFormat="1" ht="15" customHeight="1" x14ac:dyDescent="0.25">
      <c r="A57" s="57" t="s">
        <v>17</v>
      </c>
      <c r="B57" s="39" t="s">
        <v>67</v>
      </c>
      <c r="C57" s="22">
        <v>20129</v>
      </c>
      <c r="D57" s="23">
        <v>51</v>
      </c>
      <c r="E57" s="24">
        <v>0.25340000000000001</v>
      </c>
      <c r="F57" s="40">
        <v>1158</v>
      </c>
      <c r="G57" s="24">
        <v>5.7529000000000003</v>
      </c>
      <c r="H57" s="25">
        <v>1611</v>
      </c>
      <c r="I57" s="24">
        <v>8.0033999999999992</v>
      </c>
      <c r="J57" s="25">
        <v>720</v>
      </c>
      <c r="K57" s="24">
        <v>3.5769000000000002</v>
      </c>
      <c r="L57" s="25">
        <v>15677</v>
      </c>
      <c r="M57" s="24">
        <v>77.8827</v>
      </c>
      <c r="N57" s="25">
        <v>14</v>
      </c>
      <c r="O57" s="24">
        <v>6.9599999999999995E-2</v>
      </c>
      <c r="P57" s="44">
        <v>898</v>
      </c>
      <c r="Q57" s="27">
        <v>4.4611999999999998</v>
      </c>
      <c r="R57" s="41">
        <v>362</v>
      </c>
      <c r="S57" s="27">
        <v>1.7984</v>
      </c>
      <c r="T57" s="41">
        <v>422</v>
      </c>
      <c r="U57" s="29">
        <v>2.0964999999999998</v>
      </c>
      <c r="V57" s="58">
        <v>1000</v>
      </c>
      <c r="W57" s="59">
        <v>100</v>
      </c>
    </row>
    <row r="58" spans="1:26" s="30" customFormat="1" ht="15" customHeight="1" x14ac:dyDescent="0.25">
      <c r="A58" s="57" t="s">
        <v>17</v>
      </c>
      <c r="B58" s="31" t="s">
        <v>68</v>
      </c>
      <c r="C58" s="46">
        <v>1234</v>
      </c>
      <c r="D58" s="43">
        <v>7</v>
      </c>
      <c r="E58" s="34">
        <v>0.56730000000000003</v>
      </c>
      <c r="F58" s="35">
        <v>16</v>
      </c>
      <c r="G58" s="34">
        <v>1.2966</v>
      </c>
      <c r="H58" s="42">
        <v>90</v>
      </c>
      <c r="I58" s="34">
        <v>7.2934000000000001</v>
      </c>
      <c r="J58" s="35">
        <v>5</v>
      </c>
      <c r="K58" s="34">
        <v>0.4052</v>
      </c>
      <c r="L58" s="35">
        <v>1098</v>
      </c>
      <c r="M58" s="34">
        <v>88.978899999999996</v>
      </c>
      <c r="N58" s="35">
        <v>2</v>
      </c>
      <c r="O58" s="34">
        <v>0.16209999999999999</v>
      </c>
      <c r="P58" s="45">
        <v>16</v>
      </c>
      <c r="Q58" s="37">
        <v>1.2966</v>
      </c>
      <c r="R58" s="33">
        <v>15</v>
      </c>
      <c r="S58" s="37">
        <v>1.2156</v>
      </c>
      <c r="T58" s="33">
        <v>3</v>
      </c>
      <c r="U58" s="38">
        <v>0.24310000000000001</v>
      </c>
      <c r="V58" s="60">
        <v>98</v>
      </c>
      <c r="W58" s="61">
        <v>100</v>
      </c>
    </row>
    <row r="59" spans="1:26" s="30" customFormat="1" ht="15" customHeight="1" thickBot="1" x14ac:dyDescent="0.3">
      <c r="A59" s="57" t="s">
        <v>17</v>
      </c>
      <c r="B59" s="66" t="s">
        <v>72</v>
      </c>
      <c r="C59" s="68" t="s">
        <v>74</v>
      </c>
      <c r="D59" s="69" t="s">
        <v>74</v>
      </c>
      <c r="E59" s="70" t="s">
        <v>74</v>
      </c>
      <c r="F59" s="71" t="s">
        <v>74</v>
      </c>
      <c r="G59" s="70" t="s">
        <v>74</v>
      </c>
      <c r="H59" s="72" t="s">
        <v>74</v>
      </c>
      <c r="I59" s="70" t="s">
        <v>74</v>
      </c>
      <c r="J59" s="72" t="s">
        <v>74</v>
      </c>
      <c r="K59" s="70" t="s">
        <v>74</v>
      </c>
      <c r="L59" s="72" t="s">
        <v>74</v>
      </c>
      <c r="M59" s="70" t="s">
        <v>74</v>
      </c>
      <c r="N59" s="72" t="s">
        <v>74</v>
      </c>
      <c r="O59" s="70" t="s">
        <v>74</v>
      </c>
      <c r="P59" s="73" t="s">
        <v>74</v>
      </c>
      <c r="Q59" s="74" t="s">
        <v>74</v>
      </c>
      <c r="R59" s="75" t="s">
        <v>74</v>
      </c>
      <c r="S59" s="74" t="s">
        <v>74</v>
      </c>
      <c r="T59" s="75" t="s">
        <v>74</v>
      </c>
      <c r="U59" s="76" t="s">
        <v>74</v>
      </c>
      <c r="V59" s="77" t="s">
        <v>74</v>
      </c>
      <c r="W59" s="78" t="s">
        <v>74</v>
      </c>
    </row>
    <row r="60" spans="1:26" s="30" customFormat="1" ht="15" customHeight="1" x14ac:dyDescent="0.25">
      <c r="A60" s="57"/>
      <c r="B60" s="31"/>
      <c r="C60" s="42"/>
      <c r="D60" s="42"/>
      <c r="E60" s="38"/>
      <c r="F60" s="35"/>
      <c r="G60" s="38"/>
      <c r="H60" s="42"/>
      <c r="I60" s="38"/>
      <c r="J60" s="35"/>
      <c r="K60" s="38"/>
      <c r="L60" s="35"/>
      <c r="M60" s="38"/>
      <c r="N60" s="35"/>
      <c r="O60" s="38"/>
      <c r="P60" s="42"/>
      <c r="Q60" s="38"/>
      <c r="R60" s="35"/>
      <c r="S60" s="38"/>
      <c r="T60" s="35"/>
      <c r="U60" s="38"/>
      <c r="V60" s="64"/>
      <c r="W60" s="65"/>
    </row>
    <row r="61" spans="1:26" s="49" customFormat="1" ht="15" customHeight="1" x14ac:dyDescent="0.25">
      <c r="A61" s="52"/>
      <c r="B61" s="56" t="s">
        <v>69</v>
      </c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54"/>
      <c r="U61" s="55"/>
      <c r="V61" s="48"/>
      <c r="W61" s="48"/>
    </row>
    <row r="62" spans="1:26" s="49" customFormat="1" ht="15" customHeight="1" x14ac:dyDescent="0.25">
      <c r="A62" s="52"/>
      <c r="B62" s="53" t="str">
        <f>CONCATENATE("NOTE: Table reads (for 50 states, District of Columbia, and Puerto Rico totals):  Of all ",IF(ISTEXT(C7),LEFT(C7,3),TEXT(C7,"#,##0"))," public school female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50 states, District of Columbia, and Puerto Rico totals):  Of all 1,667,967 public school female students enrolled in gifted/talented programs, 12,901 (0.8%) were American Indian or Alaska Native, and 27,270 (1.6%) were students with disabilities served under the Individuals with Disabilities Education Act (IDEA).</v>
      </c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54"/>
      <c r="W62" s="55"/>
    </row>
    <row r="63" spans="1:26" s="49" customFormat="1" ht="14.15" customHeight="1" x14ac:dyDescent="0.25">
      <c r="B63" s="101" t="s">
        <v>75</v>
      </c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spans="1:26" s="49" customFormat="1" ht="15" customHeight="1" x14ac:dyDescent="0.3">
      <c r="A64" s="52"/>
      <c r="B64" s="101" t="s">
        <v>71</v>
      </c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6"/>
      <c r="Y64" s="1"/>
      <c r="Z64" s="1"/>
    </row>
    <row r="65" spans="1:23" s="49" customFormat="1" ht="15" customHeight="1" x14ac:dyDescent="0.25">
      <c r="A65" s="52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54"/>
      <c r="U65" s="55"/>
      <c r="V65" s="48"/>
      <c r="W65" s="48"/>
    </row>
    <row r="66" spans="1:23" s="49" customFormat="1" ht="15" customHeight="1" x14ac:dyDescent="0.25">
      <c r="A66" s="52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54"/>
      <c r="U66" s="55"/>
      <c r="V66" s="48"/>
      <c r="W66" s="48"/>
    </row>
  </sheetData>
  <sortState xmlns:xlrd2="http://schemas.microsoft.com/office/spreadsheetml/2017/richdata2" ref="B8:W59">
    <sortCondition ref="B8:B59"/>
  </sortState>
  <mergeCells count="17">
    <mergeCell ref="B63:Z63"/>
    <mergeCell ref="B64:W64"/>
    <mergeCell ref="B2:W2"/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0" type="noConversion"/>
  <printOptions horizontalCentered="1"/>
  <pageMargins left="0.25" right="0.25" top="1" bottom="1" header="0.5" footer="0.5"/>
  <pageSetup paperSize="3" scale="69" orientation="landscape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ECABCEFB630D488879B269665A48CB" ma:contentTypeVersion="0" ma:contentTypeDescription="Create a new document." ma:contentTypeScope="" ma:versionID="0d6bdbe8712efb551a9ad1752e2d6e46">
  <xsd:schema xmlns:xsd="http://www.w3.org/2001/XMLSchema" xmlns:xs="http://www.w3.org/2001/XMLSchema" xmlns:p="http://schemas.microsoft.com/office/2006/metadata/properties" xmlns:ns2="b7635ab0-52e7-4e33-aa76-893cd120ef45" targetNamespace="http://schemas.microsoft.com/office/2006/metadata/properties" ma:root="true" ma:fieldsID="c571750c5f0ebc31974f90f872357a24" ns2:_="">
    <xsd:import namespace="b7635ab0-52e7-4e33-aa76-893cd120ef4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635ab0-52e7-4e33-aa76-893cd120ef4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b7635ab0-52e7-4e33-aa76-893cd120ef45">DNVT47QTA7NQ-1416470464-477</_dlc_DocId>
    <_dlc_DocIdUrl xmlns="b7635ab0-52e7-4e33-aa76-893cd120ef45">
      <Url>https://sharepoint.aemcorp.com/ed/etss/CRDC/collaboration/_layouts/15/DocIdRedir.aspx?ID=DNVT47QTA7NQ-1416470464-477</Url>
      <Description>DNVT47QTA7NQ-1416470464-477</Description>
    </_dlc_DocIdUrl>
  </documentManagement>
</p:properties>
</file>

<file path=customXml/itemProps1.xml><?xml version="1.0" encoding="utf-8"?>
<ds:datastoreItem xmlns:ds="http://schemas.openxmlformats.org/officeDocument/2006/customXml" ds:itemID="{D333E1A0-6BF5-48A9-8257-DF18C46225B2}"/>
</file>

<file path=customXml/itemProps2.xml><?xml version="1.0" encoding="utf-8"?>
<ds:datastoreItem xmlns:ds="http://schemas.openxmlformats.org/officeDocument/2006/customXml" ds:itemID="{6DBE78D8-82A8-4647-84B7-9E7775591DCF}"/>
</file>

<file path=customXml/itemProps3.xml><?xml version="1.0" encoding="utf-8"?>
<ds:datastoreItem xmlns:ds="http://schemas.openxmlformats.org/officeDocument/2006/customXml" ds:itemID="{D0865EC1-B3B1-4F24-B1EB-67E89BDB37EA}"/>
</file>

<file path=customXml/itemProps4.xml><?xml version="1.0" encoding="utf-8"?>
<ds:datastoreItem xmlns:ds="http://schemas.openxmlformats.org/officeDocument/2006/customXml" ds:itemID="{E96312F2-6FFE-4990-8F90-62241A6C2D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Total</vt:lpstr>
      <vt:lpstr>Male</vt:lpstr>
      <vt:lpstr>Female</vt:lpstr>
      <vt:lpstr>Female!Print_Area</vt:lpstr>
      <vt:lpstr>Male!Print_Area</vt:lpstr>
      <vt:lpstr>Total!Print_Area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for Civil Rights</dc:creator>
  <cp:lastModifiedBy>Sable, Jennifer</cp:lastModifiedBy>
  <cp:lastPrinted>2015-09-09T01:25:02Z</cp:lastPrinted>
  <dcterms:created xsi:type="dcterms:W3CDTF">2014-03-02T22:16:30Z</dcterms:created>
  <dcterms:modified xsi:type="dcterms:W3CDTF">2020-11-30T15:44:58Z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0x010100C2ECABCEFB630D488879B269665A48CB</vt:lpwstr>
  </property>
  <property fmtid="{D5CDD505-2E9C-101B-9397-08002B2CF9AE}" pid="3" name="_dlc_DocIdItemGuid">
    <vt:lpwstr>687e5535-96ae-4d96-83d2-8f0439ea16b9</vt:lpwstr>
  </property>
</Properties>
</file>